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30" windowWidth="9600" windowHeight="12600" tabRatio="801" firstSheet="7" activeTab="13"/>
  </bookViews>
  <sheets>
    <sheet name="帳目明細" sheetId="2" r:id="rId1"/>
    <sheet name="附件一、收費金額" sheetId="14" r:id="rId2"/>
    <sheet name="附件二、教科書加購明細" sheetId="13" r:id="rId3"/>
    <sheet name="附件三~1、補收回書籍款明細表" sheetId="23" r:id="rId4"/>
    <sheet name="附件三~2、補收書款明細" sheetId="41" r:id="rId5"/>
    <sheet name="訂購金額統計表" sheetId="35" r:id="rId6"/>
    <sheet name="附件四、招標、驗收、交貨金額" sheetId="17" r:id="rId7"/>
    <sheet name="契約金額統計表" sheetId="36" r:id="rId8"/>
    <sheet name="退貨金額統計表" sheetId="37" r:id="rId9"/>
    <sheet name="交貨金額統計表" sheetId="38" r:id="rId10"/>
    <sheet name="附件四-2教科書驗收、交貨數量明細" sheetId="28" r:id="rId11"/>
    <sheet name="交貨金額統計表 (2)" sheetId="42" r:id="rId12"/>
    <sheet name="附件六-2、退書款清冊" sheetId="26" r:id="rId13"/>
    <sheet name="附件六-3、應退還書款明細表" sheetId="25" r:id="rId14"/>
  </sheets>
  <externalReferences>
    <externalReference r:id="rId15"/>
    <externalReference r:id="rId16"/>
    <externalReference r:id="rId17"/>
    <externalReference r:id="rId18"/>
  </externalReferences>
  <definedNames>
    <definedName name="_xlnm._FilterDatabase" localSheetId="10" hidden="1">'附件四-2教科書驗收、交貨數量明細'!$A$1:$R$682</definedName>
    <definedName name="_xlnm.Print_Area" localSheetId="10">'附件四-2教科書驗收、交貨數量明細'!$A$1:$O$687</definedName>
    <definedName name="_xlnm.Print_Titles" localSheetId="1">附件一、收費金額!$4:$4</definedName>
    <definedName name="_xlnm.Print_Titles" localSheetId="12">'附件六-2、退書款清冊'!$1:$2</definedName>
    <definedName name="_xlnm.Print_Titles" localSheetId="13">'附件六-3、應退還書款明細表'!$1:$2</definedName>
    <definedName name="_xlnm.Print_Titles" localSheetId="10">'附件四-2教科書驗收、交貨數量明細'!$1:$1</definedName>
    <definedName name="各班書單" localSheetId="11">#REF!</definedName>
    <definedName name="各班書單" localSheetId="12">#REF!</definedName>
    <definedName name="各班書單">#REF!</definedName>
    <definedName name="名稱搜尋">[1]班級!$A$3:$M$56</definedName>
    <definedName name="書商資料">[2]書商!$B$2:$B$22</definedName>
    <definedName name="書單明細">[3]畫單明細!$A$1:$L$137</definedName>
    <definedName name="書籍清單">[4]書籍!$B$1:$L$73</definedName>
    <definedName name="班級">[1]班級!$A$3:$A$56</definedName>
    <definedName name="班級清單">[4]班級!$B$1:$G$72</definedName>
    <definedName name="採購方式">'附件四-2教科書驗收、交貨數量明細'!$Q$2:$R$18</definedName>
    <definedName name="學期別">"105學年度第1學期"</definedName>
  </definedNames>
  <calcPr calcId="145621"/>
</workbook>
</file>

<file path=xl/calcChain.xml><?xml version="1.0" encoding="utf-8"?>
<calcChain xmlns="http://schemas.openxmlformats.org/spreadsheetml/2006/main">
  <c r="H121" i="25" l="1"/>
  <c r="H120" i="25"/>
  <c r="H119" i="25"/>
  <c r="H118" i="25"/>
  <c r="H117" i="25"/>
  <c r="H116" i="25"/>
  <c r="H115" i="25"/>
  <c r="H114" i="25"/>
  <c r="H113" i="25"/>
  <c r="D9" i="2" l="1"/>
  <c r="E8" i="2"/>
  <c r="C9" i="2"/>
  <c r="I37" i="41"/>
  <c r="J37" i="41" s="1"/>
  <c r="I36" i="41"/>
  <c r="J36" i="41" s="1"/>
  <c r="I35" i="41"/>
  <c r="J35" i="41" s="1"/>
  <c r="J34" i="41"/>
  <c r="I34" i="41"/>
  <c r="I33" i="41"/>
  <c r="J33" i="41" s="1"/>
  <c r="J32" i="41"/>
  <c r="I32" i="41"/>
  <c r="I31" i="41"/>
  <c r="J31" i="41" s="1"/>
  <c r="J30" i="41"/>
  <c r="I30" i="41"/>
  <c r="I29" i="41"/>
  <c r="J29" i="41" s="1"/>
  <c r="J28" i="41"/>
  <c r="I28" i="41"/>
  <c r="I27" i="41"/>
  <c r="J27" i="41" s="1"/>
  <c r="J26" i="41"/>
  <c r="I26" i="41"/>
  <c r="I25" i="41"/>
  <c r="J25" i="41" s="1"/>
  <c r="J24" i="41"/>
  <c r="I24" i="41"/>
  <c r="I23" i="41"/>
  <c r="J23" i="41" s="1"/>
  <c r="J22" i="41"/>
  <c r="I22" i="41"/>
  <c r="I21" i="41"/>
  <c r="J21" i="41" s="1"/>
  <c r="J20" i="41"/>
  <c r="I20" i="41"/>
  <c r="I19" i="41"/>
  <c r="J19" i="41" s="1"/>
  <c r="J18" i="41"/>
  <c r="I18" i="41"/>
  <c r="I17" i="41"/>
  <c r="J17" i="41" s="1"/>
  <c r="J16" i="41"/>
  <c r="I16" i="41"/>
  <c r="I15" i="41"/>
  <c r="J15" i="41" s="1"/>
  <c r="J14" i="41"/>
  <c r="I14" i="41"/>
  <c r="I13" i="41"/>
  <c r="J13" i="41" s="1"/>
  <c r="J12" i="41"/>
  <c r="I12" i="41"/>
  <c r="I11" i="41"/>
  <c r="J11" i="41" s="1"/>
  <c r="J10" i="41"/>
  <c r="I10" i="41"/>
  <c r="I9" i="41"/>
  <c r="J9" i="41" s="1"/>
  <c r="J8" i="41"/>
  <c r="I8" i="41"/>
  <c r="I7" i="41"/>
  <c r="J7" i="41" s="1"/>
  <c r="J6" i="41"/>
  <c r="I6" i="41"/>
  <c r="I5" i="41"/>
  <c r="J5" i="41" s="1"/>
  <c r="J4" i="41"/>
  <c r="I4" i="41"/>
  <c r="I3" i="41"/>
  <c r="J3" i="41" s="1"/>
  <c r="J2" i="41"/>
  <c r="I2" i="41"/>
  <c r="J38" i="41" l="1"/>
  <c r="H56" i="25"/>
  <c r="H55" i="25"/>
  <c r="H54" i="25"/>
  <c r="H53" i="25"/>
  <c r="H52" i="25"/>
  <c r="H51" i="25"/>
  <c r="H50" i="25"/>
  <c r="H13" i="25" l="1"/>
  <c r="H12" i="25"/>
  <c r="H11" i="25"/>
  <c r="H10" i="25"/>
  <c r="H9" i="25"/>
  <c r="H8" i="25"/>
  <c r="H7" i="25"/>
  <c r="H6" i="25"/>
  <c r="H5" i="25"/>
  <c r="H4" i="25"/>
  <c r="H3" i="25"/>
  <c r="H143" i="25" l="1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 l="1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G23" i="36" l="1"/>
  <c r="F23" i="36"/>
  <c r="E23" i="36"/>
  <c r="G15" i="36"/>
  <c r="F15" i="36"/>
  <c r="E15" i="36"/>
  <c r="E13" i="2"/>
  <c r="E12" i="2"/>
  <c r="E11" i="2"/>
  <c r="I20" i="17" l="1"/>
  <c r="I19" i="17"/>
  <c r="I18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17" i="17" l="1"/>
  <c r="G17" i="17"/>
  <c r="F17" i="17"/>
  <c r="E17" i="17"/>
  <c r="D17" i="17"/>
  <c r="E14" i="2" l="1"/>
  <c r="G23" i="35"/>
  <c r="F23" i="35"/>
  <c r="E23" i="35"/>
  <c r="G15" i="35"/>
  <c r="G24" i="35" s="1"/>
  <c r="F15" i="35"/>
  <c r="F24" i="35" s="1"/>
  <c r="E15" i="35"/>
  <c r="E24" i="35" l="1"/>
  <c r="H11" i="23"/>
  <c r="H10" i="23"/>
  <c r="G12" i="13"/>
  <c r="G11" i="13"/>
  <c r="G10" i="13"/>
  <c r="G9" i="13"/>
  <c r="G8" i="13"/>
  <c r="G7" i="13"/>
  <c r="G6" i="13"/>
  <c r="G5" i="13"/>
  <c r="G4" i="13"/>
  <c r="G13" i="13" l="1"/>
  <c r="B11" i="14"/>
  <c r="B9" i="14"/>
  <c r="B6" i="14"/>
  <c r="E21" i="17" l="1"/>
  <c r="F21" i="17"/>
  <c r="G21" i="17"/>
  <c r="H21" i="17"/>
  <c r="L493" i="28"/>
  <c r="L494" i="28"/>
  <c r="J494" i="28"/>
  <c r="H494" i="28"/>
  <c r="E494" i="28"/>
  <c r="L492" i="28"/>
  <c r="J493" i="28"/>
  <c r="H493" i="28"/>
  <c r="E493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50" i="28"/>
  <c r="I251" i="28"/>
  <c r="I252" i="28"/>
  <c r="I253" i="28"/>
  <c r="I254" i="28"/>
  <c r="I255" i="28"/>
  <c r="I256" i="28"/>
  <c r="I257" i="28"/>
  <c r="I258" i="28"/>
  <c r="I259" i="28"/>
  <c r="I260" i="28"/>
  <c r="I261" i="28"/>
  <c r="I262" i="28"/>
  <c r="I263" i="28"/>
  <c r="I264" i="28"/>
  <c r="I265" i="28"/>
  <c r="I266" i="28"/>
  <c r="I267" i="28"/>
  <c r="I268" i="28"/>
  <c r="I269" i="28"/>
  <c r="I270" i="28"/>
  <c r="I271" i="28"/>
  <c r="I272" i="28"/>
  <c r="I273" i="28"/>
  <c r="I274" i="28"/>
  <c r="I275" i="28"/>
  <c r="I276" i="28"/>
  <c r="I277" i="28"/>
  <c r="I278" i="28"/>
  <c r="I279" i="28"/>
  <c r="I280" i="28"/>
  <c r="I281" i="28"/>
  <c r="I282" i="28"/>
  <c r="I283" i="28"/>
  <c r="I284" i="28"/>
  <c r="I285" i="28"/>
  <c r="I286" i="28"/>
  <c r="I287" i="28"/>
  <c r="I288" i="28"/>
  <c r="I289" i="28"/>
  <c r="I290" i="28"/>
  <c r="I291" i="28"/>
  <c r="I292" i="28"/>
  <c r="I293" i="28"/>
  <c r="I294" i="28"/>
  <c r="I295" i="28"/>
  <c r="I296" i="28"/>
  <c r="I297" i="28"/>
  <c r="I298" i="28"/>
  <c r="I299" i="28"/>
  <c r="I300" i="28"/>
  <c r="I301" i="28"/>
  <c r="I302" i="28"/>
  <c r="I303" i="28"/>
  <c r="I304" i="28"/>
  <c r="I305" i="28"/>
  <c r="I306" i="28"/>
  <c r="I307" i="28"/>
  <c r="I308" i="28"/>
  <c r="I309" i="28"/>
  <c r="I310" i="28"/>
  <c r="I311" i="28"/>
  <c r="I312" i="28"/>
  <c r="I313" i="28"/>
  <c r="I314" i="28"/>
  <c r="I315" i="28"/>
  <c r="I316" i="28"/>
  <c r="I317" i="28"/>
  <c r="I318" i="28"/>
  <c r="I319" i="28"/>
  <c r="I320" i="28"/>
  <c r="I321" i="28"/>
  <c r="I322" i="28"/>
  <c r="I323" i="28"/>
  <c r="I324" i="28"/>
  <c r="I325" i="28"/>
  <c r="I326" i="28"/>
  <c r="I327" i="28"/>
  <c r="I328" i="28"/>
  <c r="I329" i="28"/>
  <c r="I330" i="28"/>
  <c r="I331" i="28"/>
  <c r="I332" i="28"/>
  <c r="I333" i="28"/>
  <c r="I334" i="28"/>
  <c r="I335" i="28"/>
  <c r="I336" i="28"/>
  <c r="I337" i="28"/>
  <c r="I338" i="28"/>
  <c r="I339" i="28"/>
  <c r="I340" i="28"/>
  <c r="I341" i="28"/>
  <c r="I342" i="28"/>
  <c r="I343" i="28"/>
  <c r="I344" i="28"/>
  <c r="I345" i="28"/>
  <c r="I346" i="28"/>
  <c r="I347" i="28"/>
  <c r="I348" i="28"/>
  <c r="I349" i="28"/>
  <c r="I350" i="28"/>
  <c r="I351" i="28"/>
  <c r="I352" i="28"/>
  <c r="I353" i="28"/>
  <c r="I354" i="28"/>
  <c r="I355" i="28"/>
  <c r="I356" i="28"/>
  <c r="I357" i="28"/>
  <c r="I358" i="28"/>
  <c r="I359" i="28"/>
  <c r="I360" i="28"/>
  <c r="I361" i="28"/>
  <c r="I362" i="28"/>
  <c r="I363" i="28"/>
  <c r="I364" i="28"/>
  <c r="I365" i="28"/>
  <c r="I366" i="28"/>
  <c r="I367" i="28"/>
  <c r="I368" i="28"/>
  <c r="I369" i="28"/>
  <c r="I370" i="28"/>
  <c r="I371" i="28"/>
  <c r="I372" i="28"/>
  <c r="I373" i="28"/>
  <c r="I374" i="28"/>
  <c r="I375" i="28"/>
  <c r="I376" i="28"/>
  <c r="I377" i="28"/>
  <c r="I378" i="28"/>
  <c r="I379" i="28"/>
  <c r="I380" i="28"/>
  <c r="I381" i="28"/>
  <c r="I382" i="28"/>
  <c r="I383" i="28"/>
  <c r="I384" i="28"/>
  <c r="I385" i="28"/>
  <c r="I386" i="28"/>
  <c r="I387" i="28"/>
  <c r="I388" i="28"/>
  <c r="I389" i="28"/>
  <c r="I390" i="28"/>
  <c r="I391" i="28"/>
  <c r="I392" i="28"/>
  <c r="I393" i="28"/>
  <c r="I394" i="28"/>
  <c r="I395" i="28"/>
  <c r="I396" i="28"/>
  <c r="I397" i="28"/>
  <c r="I398" i="28"/>
  <c r="I399" i="28"/>
  <c r="I400" i="28"/>
  <c r="I401" i="28"/>
  <c r="I402" i="28"/>
  <c r="I403" i="28"/>
  <c r="I404" i="28"/>
  <c r="I405" i="28"/>
  <c r="I406" i="28"/>
  <c r="I407" i="28"/>
  <c r="I408" i="28"/>
  <c r="I409" i="28"/>
  <c r="I410" i="28"/>
  <c r="I411" i="28"/>
  <c r="I412" i="28"/>
  <c r="I413" i="28"/>
  <c r="I414" i="28"/>
  <c r="I415" i="28"/>
  <c r="I416" i="28"/>
  <c r="I417" i="28"/>
  <c r="I418" i="28"/>
  <c r="I419" i="28"/>
  <c r="I420" i="28"/>
  <c r="I421" i="28"/>
  <c r="I422" i="28"/>
  <c r="I423" i="28"/>
  <c r="I424" i="28"/>
  <c r="I425" i="28"/>
  <c r="I426" i="28"/>
  <c r="I427" i="28"/>
  <c r="I428" i="28"/>
  <c r="I429" i="28"/>
  <c r="I430" i="28"/>
  <c r="I431" i="28"/>
  <c r="I432" i="28"/>
  <c r="I433" i="28"/>
  <c r="I434" i="28"/>
  <c r="I435" i="28"/>
  <c r="I436" i="28"/>
  <c r="I437" i="28"/>
  <c r="I438" i="28"/>
  <c r="I439" i="28"/>
  <c r="I440" i="28"/>
  <c r="I441" i="28"/>
  <c r="I442" i="28"/>
  <c r="I443" i="28"/>
  <c r="I444" i="28"/>
  <c r="I445" i="28"/>
  <c r="I446" i="28"/>
  <c r="I447" i="28"/>
  <c r="I448" i="28"/>
  <c r="I449" i="28"/>
  <c r="I450" i="28"/>
  <c r="I451" i="28"/>
  <c r="I452" i="28"/>
  <c r="I453" i="28"/>
  <c r="I454" i="28"/>
  <c r="I455" i="28"/>
  <c r="I456" i="28"/>
  <c r="I457" i="28"/>
  <c r="I458" i="28"/>
  <c r="I459" i="28"/>
  <c r="I460" i="28"/>
  <c r="I461" i="28"/>
  <c r="I462" i="28"/>
  <c r="I463" i="28"/>
  <c r="I464" i="28"/>
  <c r="I465" i="28"/>
  <c r="I466" i="28"/>
  <c r="I467" i="28"/>
  <c r="I468" i="28"/>
  <c r="I469" i="28"/>
  <c r="I470" i="28"/>
  <c r="I471" i="28"/>
  <c r="I472" i="28"/>
  <c r="I473" i="28"/>
  <c r="I474" i="28"/>
  <c r="I475" i="28"/>
  <c r="I476" i="28"/>
  <c r="I477" i="28"/>
  <c r="I478" i="28"/>
  <c r="I479" i="28"/>
  <c r="I480" i="28"/>
  <c r="I481" i="28"/>
  <c r="I482" i="28"/>
  <c r="I483" i="28"/>
  <c r="I484" i="28"/>
  <c r="I485" i="28"/>
  <c r="I486" i="28"/>
  <c r="I487" i="28"/>
  <c r="I488" i="28"/>
  <c r="I489" i="28"/>
  <c r="I490" i="28"/>
  <c r="I491" i="28"/>
  <c r="I492" i="28"/>
  <c r="I495" i="28"/>
  <c r="I496" i="28"/>
  <c r="I497" i="28"/>
  <c r="I498" i="28"/>
  <c r="I499" i="28"/>
  <c r="I500" i="28"/>
  <c r="I501" i="28"/>
  <c r="I502" i="28"/>
  <c r="I503" i="28"/>
  <c r="I504" i="28"/>
  <c r="I505" i="28"/>
  <c r="I506" i="28"/>
  <c r="I507" i="28"/>
  <c r="I508" i="28"/>
  <c r="I509" i="28"/>
  <c r="I510" i="28"/>
  <c r="I511" i="28"/>
  <c r="I512" i="28"/>
  <c r="I513" i="28"/>
  <c r="I514" i="28"/>
  <c r="I515" i="28"/>
  <c r="I516" i="28"/>
  <c r="I517" i="28"/>
  <c r="I518" i="28"/>
  <c r="I519" i="28"/>
  <c r="I520" i="28"/>
  <c r="I521" i="28"/>
  <c r="I522" i="28"/>
  <c r="I523" i="28"/>
  <c r="I524" i="28"/>
  <c r="I525" i="28"/>
  <c r="I526" i="28"/>
  <c r="I527" i="28"/>
  <c r="I528" i="28"/>
  <c r="I529" i="28"/>
  <c r="I530" i="28"/>
  <c r="I531" i="28"/>
  <c r="I532" i="28"/>
  <c r="I533" i="28"/>
  <c r="I534" i="28"/>
  <c r="I535" i="28"/>
  <c r="I536" i="28"/>
  <c r="I537" i="28"/>
  <c r="I538" i="28"/>
  <c r="I539" i="28"/>
  <c r="I540" i="28"/>
  <c r="I541" i="28"/>
  <c r="I542" i="28"/>
  <c r="I543" i="28"/>
  <c r="I544" i="28"/>
  <c r="I545" i="28"/>
  <c r="I546" i="28"/>
  <c r="I547" i="28"/>
  <c r="I548" i="28"/>
  <c r="I549" i="28"/>
  <c r="I550" i="28"/>
  <c r="I551" i="28"/>
  <c r="I552" i="28"/>
  <c r="I553" i="28"/>
  <c r="I554" i="28"/>
  <c r="I555" i="28"/>
  <c r="I556" i="28"/>
  <c r="I557" i="28"/>
  <c r="I558" i="28"/>
  <c r="I559" i="28"/>
  <c r="I560" i="28"/>
  <c r="I561" i="28"/>
  <c r="I562" i="28"/>
  <c r="I563" i="28"/>
  <c r="I564" i="28"/>
  <c r="I565" i="28"/>
  <c r="I566" i="28"/>
  <c r="I567" i="28"/>
  <c r="I568" i="28"/>
  <c r="I569" i="28"/>
  <c r="I570" i="28"/>
  <c r="I571" i="28"/>
  <c r="I572" i="28"/>
  <c r="I573" i="28"/>
  <c r="I574" i="28"/>
  <c r="I575" i="28"/>
  <c r="I576" i="28"/>
  <c r="I577" i="28"/>
  <c r="I578" i="28"/>
  <c r="I579" i="28"/>
  <c r="I580" i="28"/>
  <c r="I581" i="28"/>
  <c r="I582" i="28"/>
  <c r="I583" i="28"/>
  <c r="I584" i="28"/>
  <c r="I585" i="28"/>
  <c r="I586" i="28"/>
  <c r="I587" i="28"/>
  <c r="I588" i="28"/>
  <c r="I589" i="28"/>
  <c r="I590" i="28"/>
  <c r="I591" i="28"/>
  <c r="I592" i="28"/>
  <c r="I593" i="28"/>
  <c r="I594" i="28"/>
  <c r="I595" i="28"/>
  <c r="I596" i="28"/>
  <c r="I597" i="28"/>
  <c r="I598" i="28"/>
  <c r="I599" i="28"/>
  <c r="I600" i="28"/>
  <c r="I601" i="28"/>
  <c r="I602" i="28"/>
  <c r="I603" i="28"/>
  <c r="I604" i="28"/>
  <c r="I605" i="28"/>
  <c r="I606" i="28"/>
  <c r="I607" i="28"/>
  <c r="I608" i="28"/>
  <c r="I609" i="28"/>
  <c r="I610" i="28"/>
  <c r="I611" i="28"/>
  <c r="I612" i="28"/>
  <c r="I613" i="28"/>
  <c r="I614" i="28"/>
  <c r="I615" i="28"/>
  <c r="I616" i="28"/>
  <c r="I617" i="28"/>
  <c r="I618" i="28"/>
  <c r="I619" i="28"/>
  <c r="I620" i="28"/>
  <c r="I621" i="28"/>
  <c r="I622" i="28"/>
  <c r="I623" i="28"/>
  <c r="I624" i="28"/>
  <c r="I625" i="28"/>
  <c r="I626" i="28"/>
  <c r="I627" i="28"/>
  <c r="I628" i="28"/>
  <c r="I629" i="28"/>
  <c r="I630" i="28"/>
  <c r="I631" i="28"/>
  <c r="I632" i="28"/>
  <c r="I633" i="28"/>
  <c r="I634" i="28"/>
  <c r="I635" i="28"/>
  <c r="I636" i="28"/>
  <c r="I637" i="28"/>
  <c r="I638" i="28"/>
  <c r="I639" i="28"/>
  <c r="I640" i="28"/>
  <c r="I641" i="28"/>
  <c r="I642" i="28"/>
  <c r="I643" i="28"/>
  <c r="I644" i="28"/>
  <c r="I645" i="28"/>
  <c r="I646" i="28"/>
  <c r="I647" i="28"/>
  <c r="I648" i="28"/>
  <c r="I649" i="28"/>
  <c r="I650" i="28"/>
  <c r="I651" i="28"/>
  <c r="I652" i="28"/>
  <c r="I653" i="28"/>
  <c r="I654" i="28"/>
  <c r="I655" i="28"/>
  <c r="I656" i="28"/>
  <c r="I657" i="28"/>
  <c r="I658" i="28"/>
  <c r="I659" i="28"/>
  <c r="I660" i="28"/>
  <c r="I661" i="28"/>
  <c r="I662" i="28"/>
  <c r="I663" i="28"/>
  <c r="I664" i="28"/>
  <c r="I665" i="28"/>
  <c r="I666" i="28"/>
  <c r="I667" i="28"/>
  <c r="I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383" i="28"/>
  <c r="E384" i="28"/>
  <c r="E385" i="28"/>
  <c r="E386" i="28"/>
  <c r="E387" i="28"/>
  <c r="E388" i="28"/>
  <c r="E389" i="28"/>
  <c r="E390" i="28"/>
  <c r="E391" i="28"/>
  <c r="E392" i="28"/>
  <c r="E393" i="28"/>
  <c r="E394" i="28"/>
  <c r="E395" i="28"/>
  <c r="E396" i="28"/>
  <c r="E397" i="28"/>
  <c r="E398" i="28"/>
  <c r="E399" i="28"/>
  <c r="E400" i="28"/>
  <c r="E401" i="28"/>
  <c r="E402" i="28"/>
  <c r="E403" i="28"/>
  <c r="E404" i="28"/>
  <c r="E405" i="28"/>
  <c r="E406" i="28"/>
  <c r="E407" i="28"/>
  <c r="E408" i="28"/>
  <c r="E409" i="28"/>
  <c r="E410" i="28"/>
  <c r="E411" i="28"/>
  <c r="E412" i="28"/>
  <c r="E413" i="28"/>
  <c r="E414" i="28"/>
  <c r="E415" i="28"/>
  <c r="E416" i="28"/>
  <c r="E417" i="28"/>
  <c r="E418" i="28"/>
  <c r="E419" i="28"/>
  <c r="E420" i="28"/>
  <c r="E421" i="28"/>
  <c r="E422" i="28"/>
  <c r="E423" i="28"/>
  <c r="E424" i="28"/>
  <c r="E425" i="28"/>
  <c r="E426" i="28"/>
  <c r="E427" i="28"/>
  <c r="E428" i="28"/>
  <c r="E429" i="28"/>
  <c r="E430" i="28"/>
  <c r="E431" i="28"/>
  <c r="E432" i="28"/>
  <c r="E433" i="28"/>
  <c r="E434" i="28"/>
  <c r="E435" i="28"/>
  <c r="E436" i="28"/>
  <c r="E437" i="28"/>
  <c r="E438" i="28"/>
  <c r="E439" i="28"/>
  <c r="E440" i="28"/>
  <c r="E441" i="28"/>
  <c r="E442" i="28"/>
  <c r="E443" i="28"/>
  <c r="E444" i="28"/>
  <c r="E445" i="28"/>
  <c r="E446" i="28"/>
  <c r="E447" i="28"/>
  <c r="E448" i="28"/>
  <c r="E449" i="28"/>
  <c r="E450" i="28"/>
  <c r="E451" i="28"/>
  <c r="E452" i="28"/>
  <c r="E453" i="28"/>
  <c r="E454" i="28"/>
  <c r="E455" i="28"/>
  <c r="E456" i="28"/>
  <c r="E457" i="28"/>
  <c r="E458" i="28"/>
  <c r="E459" i="28"/>
  <c r="E460" i="28"/>
  <c r="E461" i="28"/>
  <c r="E462" i="28"/>
  <c r="E463" i="28"/>
  <c r="E464" i="28"/>
  <c r="E465" i="28"/>
  <c r="E466" i="28"/>
  <c r="E467" i="28"/>
  <c r="E468" i="28"/>
  <c r="E469" i="28"/>
  <c r="E470" i="28"/>
  <c r="E471" i="28"/>
  <c r="E472" i="28"/>
  <c r="E473" i="28"/>
  <c r="E474" i="28"/>
  <c r="E475" i="28"/>
  <c r="E476" i="28"/>
  <c r="E477" i="28"/>
  <c r="E478" i="28"/>
  <c r="E479" i="28"/>
  <c r="E480" i="28"/>
  <c r="E481" i="28"/>
  <c r="E482" i="28"/>
  <c r="E483" i="28"/>
  <c r="E484" i="28"/>
  <c r="E485" i="28"/>
  <c r="E486" i="28"/>
  <c r="E487" i="28"/>
  <c r="E488" i="28"/>
  <c r="E489" i="28"/>
  <c r="E490" i="28"/>
  <c r="E491" i="28"/>
  <c r="E492" i="28"/>
  <c r="E495" i="28"/>
  <c r="E496" i="28"/>
  <c r="E497" i="28"/>
  <c r="E498" i="28"/>
  <c r="E499" i="28"/>
  <c r="E500" i="28"/>
  <c r="E501" i="28"/>
  <c r="E502" i="28"/>
  <c r="E503" i="28"/>
  <c r="E504" i="28"/>
  <c r="E505" i="28"/>
  <c r="E506" i="28"/>
  <c r="E507" i="28"/>
  <c r="E508" i="28"/>
  <c r="E509" i="28"/>
  <c r="E510" i="28"/>
  <c r="E511" i="28"/>
  <c r="E512" i="28"/>
  <c r="E513" i="28"/>
  <c r="E514" i="28"/>
  <c r="E515" i="28"/>
  <c r="E516" i="28"/>
  <c r="E517" i="28"/>
  <c r="E518" i="28"/>
  <c r="E519" i="28"/>
  <c r="E520" i="28"/>
  <c r="E521" i="28"/>
  <c r="E522" i="28"/>
  <c r="E523" i="28"/>
  <c r="E524" i="28"/>
  <c r="E525" i="28"/>
  <c r="E526" i="28"/>
  <c r="E527" i="28"/>
  <c r="E528" i="28"/>
  <c r="E529" i="28"/>
  <c r="E530" i="28"/>
  <c r="E531" i="28"/>
  <c r="E532" i="28"/>
  <c r="E533" i="28"/>
  <c r="E534" i="28"/>
  <c r="E535" i="28"/>
  <c r="E536" i="28"/>
  <c r="E537" i="28"/>
  <c r="E538" i="28"/>
  <c r="E539" i="28"/>
  <c r="E540" i="28"/>
  <c r="E541" i="28"/>
  <c r="E542" i="28"/>
  <c r="E543" i="28"/>
  <c r="E544" i="28"/>
  <c r="E545" i="28"/>
  <c r="E546" i="28"/>
  <c r="E547" i="28"/>
  <c r="E548" i="28"/>
  <c r="E549" i="28"/>
  <c r="E550" i="28"/>
  <c r="E551" i="28"/>
  <c r="E552" i="28"/>
  <c r="E553" i="28"/>
  <c r="E554" i="28"/>
  <c r="E555" i="28"/>
  <c r="E556" i="28"/>
  <c r="E557" i="28"/>
  <c r="E558" i="28"/>
  <c r="E559" i="28"/>
  <c r="E560" i="28"/>
  <c r="E561" i="28"/>
  <c r="E562" i="28"/>
  <c r="E563" i="28"/>
  <c r="E564" i="28"/>
  <c r="E565" i="28"/>
  <c r="E566" i="28"/>
  <c r="E567" i="28"/>
  <c r="E568" i="28"/>
  <c r="E569" i="28"/>
  <c r="E570" i="28"/>
  <c r="E571" i="28"/>
  <c r="E572" i="28"/>
  <c r="E573" i="28"/>
  <c r="E574" i="28"/>
  <c r="E575" i="28"/>
  <c r="E576" i="28"/>
  <c r="E577" i="28"/>
  <c r="E578" i="28"/>
  <c r="E579" i="28"/>
  <c r="E580" i="28"/>
  <c r="E581" i="28"/>
  <c r="E582" i="28"/>
  <c r="E583" i="28"/>
  <c r="E584" i="28"/>
  <c r="E585" i="28"/>
  <c r="E586" i="28"/>
  <c r="E587" i="28"/>
  <c r="E588" i="28"/>
  <c r="E589" i="28"/>
  <c r="E590" i="28"/>
  <c r="E591" i="28"/>
  <c r="E592" i="28"/>
  <c r="E593" i="28"/>
  <c r="E594" i="28"/>
  <c r="E595" i="28"/>
  <c r="E596" i="28"/>
  <c r="E597" i="28"/>
  <c r="E598" i="28"/>
  <c r="E599" i="28"/>
  <c r="E600" i="28"/>
  <c r="E601" i="28"/>
  <c r="E602" i="28"/>
  <c r="E603" i="28"/>
  <c r="E604" i="28"/>
  <c r="E605" i="28"/>
  <c r="E606" i="28"/>
  <c r="E607" i="28"/>
  <c r="E608" i="28"/>
  <c r="E609" i="28"/>
  <c r="E610" i="28"/>
  <c r="E611" i="28"/>
  <c r="E612" i="28"/>
  <c r="E613" i="28"/>
  <c r="E614" i="28"/>
  <c r="E615" i="28"/>
  <c r="E616" i="28"/>
  <c r="E617" i="28"/>
  <c r="E618" i="28"/>
  <c r="E619" i="28"/>
  <c r="E620" i="28"/>
  <c r="E621" i="28"/>
  <c r="E622" i="28"/>
  <c r="E623" i="28"/>
  <c r="E624" i="28"/>
  <c r="E625" i="28"/>
  <c r="E626" i="28"/>
  <c r="E627" i="28"/>
  <c r="E628" i="28"/>
  <c r="E629" i="28"/>
  <c r="E630" i="28"/>
  <c r="E631" i="28"/>
  <c r="E632" i="28"/>
  <c r="E633" i="28"/>
  <c r="E634" i="28"/>
  <c r="E635" i="28"/>
  <c r="E636" i="28"/>
  <c r="E637" i="28"/>
  <c r="E638" i="28"/>
  <c r="E639" i="28"/>
  <c r="E640" i="28"/>
  <c r="E641" i="28"/>
  <c r="E642" i="28"/>
  <c r="E643" i="28"/>
  <c r="E644" i="28"/>
  <c r="E645" i="28"/>
  <c r="E646" i="28"/>
  <c r="E647" i="28"/>
  <c r="E648" i="28"/>
  <c r="E649" i="28"/>
  <c r="E650" i="28"/>
  <c r="E651" i="28"/>
  <c r="E652" i="28"/>
  <c r="E653" i="28"/>
  <c r="E654" i="28"/>
  <c r="E655" i="28"/>
  <c r="E656" i="28"/>
  <c r="E657" i="28"/>
  <c r="E658" i="28"/>
  <c r="E659" i="28"/>
  <c r="E660" i="28"/>
  <c r="E661" i="28"/>
  <c r="E662" i="28"/>
  <c r="E663" i="28"/>
  <c r="E664" i="28"/>
  <c r="E665" i="28"/>
  <c r="E666" i="28"/>
  <c r="E667" i="28"/>
  <c r="E668" i="28"/>
  <c r="E669" i="28"/>
  <c r="E670" i="28"/>
  <c r="E671" i="28"/>
  <c r="E672" i="28"/>
  <c r="E673" i="28"/>
  <c r="E674" i="28"/>
  <c r="E675" i="28"/>
  <c r="E676" i="28"/>
  <c r="E677" i="28"/>
  <c r="E678" i="28"/>
  <c r="E679" i="28"/>
  <c r="E680" i="28"/>
  <c r="E681" i="28"/>
  <c r="E2" i="28"/>
  <c r="I21" i="17" l="1"/>
  <c r="E18" i="2"/>
  <c r="L670" i="28"/>
  <c r="H670" i="28"/>
  <c r="J669" i="28"/>
  <c r="L681" i="28"/>
  <c r="L680" i="28"/>
  <c r="L679" i="28"/>
  <c r="L678" i="28"/>
  <c r="L677" i="28"/>
  <c r="L676" i="28"/>
  <c r="L675" i="28"/>
  <c r="L674" i="28"/>
  <c r="L673" i="28"/>
  <c r="L672" i="28"/>
  <c r="L671" i="28"/>
  <c r="H681" i="28"/>
  <c r="H680" i="28"/>
  <c r="H679" i="28"/>
  <c r="H678" i="28"/>
  <c r="H677" i="28"/>
  <c r="H676" i="28"/>
  <c r="H675" i="28"/>
  <c r="H674" i="28"/>
  <c r="H673" i="28"/>
  <c r="H672" i="28"/>
  <c r="H671" i="28"/>
  <c r="J663" i="28"/>
  <c r="J659" i="28"/>
  <c r="J655" i="28"/>
  <c r="J651" i="28"/>
  <c r="J647" i="28"/>
  <c r="J643" i="28"/>
  <c r="J639" i="28"/>
  <c r="J635" i="28"/>
  <c r="J631" i="28"/>
  <c r="J627" i="28"/>
  <c r="J623" i="28"/>
  <c r="J619" i="28"/>
  <c r="J615" i="28"/>
  <c r="J611" i="28"/>
  <c r="J607" i="28"/>
  <c r="J603" i="28"/>
  <c r="J599" i="28"/>
  <c r="J595" i="28"/>
  <c r="J591" i="28"/>
  <c r="J587" i="28"/>
  <c r="J583" i="28"/>
  <c r="J579" i="28"/>
  <c r="J575" i="28"/>
  <c r="J571" i="28"/>
  <c r="J567" i="28"/>
  <c r="J563" i="28"/>
  <c r="J559" i="28"/>
  <c r="J555" i="28"/>
  <c r="J551" i="28"/>
  <c r="J547" i="28"/>
  <c r="J543" i="28"/>
  <c r="J539" i="28"/>
  <c r="J535" i="28"/>
  <c r="J531" i="28"/>
  <c r="J527" i="28"/>
  <c r="J523" i="28"/>
  <c r="J519" i="28"/>
  <c r="J515" i="28"/>
  <c r="J511" i="28"/>
  <c r="J507" i="28"/>
  <c r="J503" i="28"/>
  <c r="J499" i="28"/>
  <c r="J495" i="28"/>
  <c r="J489" i="28"/>
  <c r="J485" i="28"/>
  <c r="J481" i="28"/>
  <c r="J477" i="28"/>
  <c r="J473" i="28"/>
  <c r="J469" i="28"/>
  <c r="J465" i="28"/>
  <c r="J461" i="28"/>
  <c r="J457" i="28"/>
  <c r="J453" i="28"/>
  <c r="J449" i="28"/>
  <c r="J445" i="28"/>
  <c r="J441" i="28"/>
  <c r="J437" i="28"/>
  <c r="J433" i="28"/>
  <c r="J429" i="28"/>
  <c r="J425" i="28"/>
  <c r="J421" i="28"/>
  <c r="J417" i="28"/>
  <c r="J413" i="28"/>
  <c r="J409" i="28"/>
  <c r="J405" i="28"/>
  <c r="J401" i="28"/>
  <c r="J397" i="28"/>
  <c r="J393" i="28"/>
  <c r="J389" i="28"/>
  <c r="J385" i="28"/>
  <c r="J381" i="28"/>
  <c r="J377" i="28"/>
  <c r="J373" i="28"/>
  <c r="J369" i="28"/>
  <c r="J365" i="28"/>
  <c r="J361" i="28"/>
  <c r="J357" i="28"/>
  <c r="J353" i="28"/>
  <c r="J349" i="28"/>
  <c r="J345" i="28"/>
  <c r="J341" i="28"/>
  <c r="J337" i="28"/>
  <c r="J333" i="28"/>
  <c r="J329" i="28"/>
  <c r="J325" i="28"/>
  <c r="J238" i="28"/>
  <c r="J234" i="28"/>
  <c r="J230" i="28"/>
  <c r="J226" i="28"/>
  <c r="J222" i="28"/>
  <c r="J218" i="28"/>
  <c r="J214" i="28"/>
  <c r="J210" i="28"/>
  <c r="J206" i="28"/>
  <c r="J202" i="28"/>
  <c r="J198" i="28"/>
  <c r="J194" i="28"/>
  <c r="J190" i="28"/>
  <c r="J186" i="28"/>
  <c r="J182" i="28"/>
  <c r="J178" i="28"/>
  <c r="J174" i="28"/>
  <c r="J170" i="28"/>
  <c r="J166" i="28"/>
  <c r="J162" i="28"/>
  <c r="J158" i="28"/>
  <c r="J154" i="28"/>
  <c r="J150" i="28"/>
  <c r="J146" i="28"/>
  <c r="J142" i="28"/>
  <c r="J138" i="28"/>
  <c r="J137" i="28"/>
  <c r="J133" i="28"/>
  <c r="J129" i="28"/>
  <c r="J125" i="28"/>
  <c r="J121" i="28"/>
  <c r="J117" i="28"/>
  <c r="J113" i="28"/>
  <c r="J109" i="28"/>
  <c r="J105" i="28"/>
  <c r="J101" i="28"/>
  <c r="J93" i="28"/>
  <c r="J91" i="28"/>
  <c r="J89" i="28"/>
  <c r="J86" i="28"/>
  <c r="J85" i="28"/>
  <c r="J81" i="28"/>
  <c r="J77" i="28"/>
  <c r="J75" i="28"/>
  <c r="J73" i="28"/>
  <c r="J70" i="28"/>
  <c r="J69" i="28"/>
  <c r="J65" i="28"/>
  <c r="J61" i="28"/>
  <c r="J59" i="28"/>
  <c r="J57" i="28"/>
  <c r="J54" i="28"/>
  <c r="J53" i="28"/>
  <c r="J49" i="28"/>
  <c r="J45" i="28"/>
  <c r="J43" i="28"/>
  <c r="J41" i="28"/>
  <c r="J38" i="28"/>
  <c r="J37" i="28"/>
  <c r="J33" i="28"/>
  <c r="J29" i="28"/>
  <c r="J27" i="28"/>
  <c r="J25" i="28"/>
  <c r="J22" i="28"/>
  <c r="J21" i="28"/>
  <c r="J17" i="28"/>
  <c r="J13" i="28"/>
  <c r="J11" i="28"/>
  <c r="J9" i="28"/>
  <c r="J6" i="28"/>
  <c r="J5" i="28"/>
  <c r="L669" i="28"/>
  <c r="L668" i="28"/>
  <c r="L667" i="28"/>
  <c r="L666" i="28"/>
  <c r="L665" i="28"/>
  <c r="L664" i="28"/>
  <c r="L663" i="28"/>
  <c r="L662" i="28"/>
  <c r="L661" i="28"/>
  <c r="L660" i="28"/>
  <c r="L659" i="28"/>
  <c r="L658" i="28"/>
  <c r="L657" i="28"/>
  <c r="L656" i="28"/>
  <c r="L655" i="28"/>
  <c r="L654" i="28"/>
  <c r="L653" i="28"/>
  <c r="L652" i="28"/>
  <c r="L651" i="28"/>
  <c r="L650" i="28"/>
  <c r="L649" i="28"/>
  <c r="L648" i="28"/>
  <c r="L647" i="28"/>
  <c r="L646" i="28"/>
  <c r="L645" i="28"/>
  <c r="L644" i="28"/>
  <c r="L643" i="28"/>
  <c r="L642" i="28"/>
  <c r="L641" i="28"/>
  <c r="L640" i="28"/>
  <c r="L639" i="28"/>
  <c r="L638" i="28"/>
  <c r="L637" i="28"/>
  <c r="L636" i="28"/>
  <c r="L635" i="28"/>
  <c r="L634" i="28"/>
  <c r="L633" i="28"/>
  <c r="L632" i="28"/>
  <c r="L631" i="28"/>
  <c r="L630" i="28"/>
  <c r="L629" i="28"/>
  <c r="L628" i="28"/>
  <c r="L627" i="28"/>
  <c r="L626" i="28"/>
  <c r="L625" i="28"/>
  <c r="L624" i="28"/>
  <c r="L623" i="28"/>
  <c r="L622" i="28"/>
  <c r="L621" i="28"/>
  <c r="L620" i="28"/>
  <c r="L619" i="28"/>
  <c r="L618" i="28"/>
  <c r="L617" i="28"/>
  <c r="L616" i="28"/>
  <c r="L615" i="28"/>
  <c r="L614" i="28"/>
  <c r="L613" i="28"/>
  <c r="L612" i="28"/>
  <c r="L611" i="28"/>
  <c r="L610" i="28"/>
  <c r="L609" i="28"/>
  <c r="L608" i="28"/>
  <c r="L607" i="28"/>
  <c r="L606" i="28"/>
  <c r="L605" i="28"/>
  <c r="L604" i="28"/>
  <c r="L603" i="28"/>
  <c r="L602" i="28"/>
  <c r="L601" i="28"/>
  <c r="L600" i="28"/>
  <c r="L599" i="28"/>
  <c r="L598" i="28"/>
  <c r="L597" i="28"/>
  <c r="L596" i="28"/>
  <c r="L595" i="28"/>
  <c r="L594" i="28"/>
  <c r="L593" i="28"/>
  <c r="L592" i="28"/>
  <c r="L591" i="28"/>
  <c r="L590" i="28"/>
  <c r="L589" i="28"/>
  <c r="L588" i="28"/>
  <c r="L587" i="28"/>
  <c r="L586" i="28"/>
  <c r="L585" i="28"/>
  <c r="L584" i="28"/>
  <c r="L583" i="28"/>
  <c r="L582" i="28"/>
  <c r="L581" i="28"/>
  <c r="L580" i="28"/>
  <c r="L579" i="28"/>
  <c r="L578" i="28"/>
  <c r="L577" i="28"/>
  <c r="L576" i="28"/>
  <c r="L575" i="28"/>
  <c r="L574" i="28"/>
  <c r="L573" i="28"/>
  <c r="L572" i="28"/>
  <c r="L571" i="28"/>
  <c r="L570" i="28"/>
  <c r="L569" i="28"/>
  <c r="L568" i="28"/>
  <c r="L567" i="28"/>
  <c r="L566" i="28"/>
  <c r="L565" i="28"/>
  <c r="L564" i="28"/>
  <c r="L563" i="28"/>
  <c r="L562" i="28"/>
  <c r="L561" i="28"/>
  <c r="L560" i="28"/>
  <c r="L559" i="28"/>
  <c r="L558" i="28"/>
  <c r="L557" i="28"/>
  <c r="L556" i="28"/>
  <c r="L555" i="28"/>
  <c r="L554" i="28"/>
  <c r="L553" i="28"/>
  <c r="L552" i="28"/>
  <c r="L551" i="28"/>
  <c r="L550" i="28"/>
  <c r="L549" i="28"/>
  <c r="L548" i="28"/>
  <c r="L547" i="28"/>
  <c r="L546" i="28"/>
  <c r="L545" i="28"/>
  <c r="L544" i="28"/>
  <c r="L543" i="28"/>
  <c r="L542" i="28"/>
  <c r="L541" i="28"/>
  <c r="L540" i="28"/>
  <c r="L539" i="28"/>
  <c r="L538" i="28"/>
  <c r="L537" i="28"/>
  <c r="L536" i="28"/>
  <c r="L535" i="28"/>
  <c r="L534" i="28"/>
  <c r="L533" i="28"/>
  <c r="L532" i="28"/>
  <c r="L531" i="28"/>
  <c r="L530" i="28"/>
  <c r="L529" i="28"/>
  <c r="L528" i="28"/>
  <c r="L527" i="28"/>
  <c r="L526" i="28"/>
  <c r="L525" i="28"/>
  <c r="L524" i="28"/>
  <c r="L523" i="28"/>
  <c r="L522" i="28"/>
  <c r="L521" i="28"/>
  <c r="L520" i="28"/>
  <c r="L519" i="28"/>
  <c r="L518" i="28"/>
  <c r="L517" i="28"/>
  <c r="L516" i="28"/>
  <c r="L515" i="28"/>
  <c r="L514" i="28"/>
  <c r="L513" i="28"/>
  <c r="L512" i="28"/>
  <c r="L511" i="28"/>
  <c r="L510" i="28"/>
  <c r="L509" i="28"/>
  <c r="L508" i="28"/>
  <c r="L507" i="28"/>
  <c r="L506" i="28"/>
  <c r="L505" i="28"/>
  <c r="L504" i="28"/>
  <c r="L503" i="28"/>
  <c r="L502" i="28"/>
  <c r="L501" i="28"/>
  <c r="L500" i="28"/>
  <c r="L499" i="28"/>
  <c r="L498" i="28"/>
  <c r="L497" i="28"/>
  <c r="L496" i="28"/>
  <c r="L495" i="28"/>
  <c r="L491" i="28"/>
  <c r="L490" i="28"/>
  <c r="L489" i="28"/>
  <c r="L488" i="28"/>
  <c r="L487" i="28"/>
  <c r="L486" i="28"/>
  <c r="L485" i="28"/>
  <c r="L484" i="28"/>
  <c r="L483" i="28"/>
  <c r="L482" i="28"/>
  <c r="L481" i="28"/>
  <c r="L480" i="28"/>
  <c r="L479" i="28"/>
  <c r="L478" i="28"/>
  <c r="L477" i="28"/>
  <c r="L476" i="28"/>
  <c r="L475" i="28"/>
  <c r="L474" i="28"/>
  <c r="L473" i="28"/>
  <c r="L472" i="28"/>
  <c r="L471" i="28"/>
  <c r="L470" i="28"/>
  <c r="L469" i="28"/>
  <c r="L468" i="28"/>
  <c r="L467" i="28"/>
  <c r="L466" i="28"/>
  <c r="L465" i="28"/>
  <c r="L464" i="28"/>
  <c r="L463" i="28"/>
  <c r="L462" i="28"/>
  <c r="L461" i="28"/>
  <c r="L460" i="28"/>
  <c r="L459" i="28"/>
  <c r="L458" i="28"/>
  <c r="L457" i="28"/>
  <c r="L456" i="28"/>
  <c r="L455" i="28"/>
  <c r="L454" i="28"/>
  <c r="L453" i="28"/>
  <c r="L452" i="28"/>
  <c r="L451" i="28"/>
  <c r="L450" i="28"/>
  <c r="L449" i="28"/>
  <c r="L448" i="28"/>
  <c r="L447" i="28"/>
  <c r="L446" i="28"/>
  <c r="L445" i="28"/>
  <c r="L444" i="28"/>
  <c r="L443" i="28"/>
  <c r="L442" i="28"/>
  <c r="L441" i="28"/>
  <c r="L440" i="28"/>
  <c r="L439" i="28"/>
  <c r="L438" i="28"/>
  <c r="L437" i="28"/>
  <c r="L436" i="28"/>
  <c r="L435" i="28"/>
  <c r="L434" i="28"/>
  <c r="L433" i="28"/>
  <c r="L432" i="28"/>
  <c r="L431" i="28"/>
  <c r="L430" i="28"/>
  <c r="L429" i="28"/>
  <c r="L428" i="28"/>
  <c r="L427" i="28"/>
  <c r="L426" i="28"/>
  <c r="L425" i="28"/>
  <c r="L424" i="28"/>
  <c r="L423" i="28"/>
  <c r="L422" i="28"/>
  <c r="L421" i="28"/>
  <c r="L420" i="28"/>
  <c r="L419" i="28"/>
  <c r="L418" i="28"/>
  <c r="L417" i="28"/>
  <c r="L416" i="28"/>
  <c r="L415" i="28"/>
  <c r="L414" i="28"/>
  <c r="L413" i="28"/>
  <c r="L412" i="28"/>
  <c r="L411" i="28"/>
  <c r="L410" i="28"/>
  <c r="L409" i="28"/>
  <c r="L408" i="28"/>
  <c r="L407" i="28"/>
  <c r="L406" i="28"/>
  <c r="L405" i="28"/>
  <c r="L404" i="28"/>
  <c r="L403" i="28"/>
  <c r="L402" i="28"/>
  <c r="L401" i="28"/>
  <c r="L400" i="28"/>
  <c r="L399" i="28"/>
  <c r="L398" i="28"/>
  <c r="L397" i="28"/>
  <c r="L396" i="28"/>
  <c r="L395" i="28"/>
  <c r="L394" i="28"/>
  <c r="L393" i="28"/>
  <c r="L392" i="28"/>
  <c r="L391" i="28"/>
  <c r="L390" i="28"/>
  <c r="L389" i="28"/>
  <c r="L388" i="28"/>
  <c r="L387" i="28"/>
  <c r="L386" i="28"/>
  <c r="L385" i="28"/>
  <c r="L384" i="28"/>
  <c r="L383" i="28"/>
  <c r="L382" i="28"/>
  <c r="L381" i="28"/>
  <c r="L380" i="28"/>
  <c r="L379" i="28"/>
  <c r="L378" i="28"/>
  <c r="L377" i="28"/>
  <c r="L376" i="28"/>
  <c r="L375" i="28"/>
  <c r="L374" i="28"/>
  <c r="L373" i="28"/>
  <c r="L372" i="28"/>
  <c r="L371" i="28"/>
  <c r="L370" i="28"/>
  <c r="L369" i="28"/>
  <c r="L368" i="28"/>
  <c r="L367" i="28"/>
  <c r="L366" i="28"/>
  <c r="L365" i="28"/>
  <c r="L364" i="28"/>
  <c r="L363" i="28"/>
  <c r="L362" i="28"/>
  <c r="L361" i="28"/>
  <c r="L360" i="28"/>
  <c r="L359" i="28"/>
  <c r="L358" i="28"/>
  <c r="L357" i="28"/>
  <c r="L356" i="28"/>
  <c r="L355" i="28"/>
  <c r="L354" i="28"/>
  <c r="L353" i="28"/>
  <c r="L352" i="28"/>
  <c r="L351" i="28"/>
  <c r="L350" i="28"/>
  <c r="L349" i="28"/>
  <c r="L348" i="28"/>
  <c r="L347" i="28"/>
  <c r="L346" i="28"/>
  <c r="L345" i="28"/>
  <c r="L344" i="28"/>
  <c r="L343" i="28"/>
  <c r="L342" i="28"/>
  <c r="L341" i="28"/>
  <c r="L340" i="28"/>
  <c r="L339" i="28"/>
  <c r="L338" i="28"/>
  <c r="L337" i="28"/>
  <c r="L336" i="28"/>
  <c r="L335" i="28"/>
  <c r="L334" i="28"/>
  <c r="L333" i="28"/>
  <c r="L332" i="28"/>
  <c r="L331" i="28"/>
  <c r="L330" i="28"/>
  <c r="L329" i="28"/>
  <c r="L328" i="28"/>
  <c r="L327" i="28"/>
  <c r="L326" i="28"/>
  <c r="L325" i="28"/>
  <c r="L324" i="28"/>
  <c r="L323" i="28"/>
  <c r="L322" i="28"/>
  <c r="L321" i="28"/>
  <c r="L320" i="28"/>
  <c r="L319" i="28"/>
  <c r="L318" i="28"/>
  <c r="L317" i="28"/>
  <c r="L316" i="28"/>
  <c r="L315" i="28"/>
  <c r="L314" i="28"/>
  <c r="L313" i="28"/>
  <c r="L312" i="28"/>
  <c r="L311" i="28"/>
  <c r="L310" i="28"/>
  <c r="L309" i="28"/>
  <c r="L308" i="28"/>
  <c r="L307" i="28"/>
  <c r="L306" i="28"/>
  <c r="L305" i="28"/>
  <c r="L304" i="28"/>
  <c r="L303" i="28"/>
  <c r="L302" i="28"/>
  <c r="L301" i="28"/>
  <c r="L300" i="28"/>
  <c r="L299" i="28"/>
  <c r="L298" i="28"/>
  <c r="L297" i="28"/>
  <c r="L296" i="28"/>
  <c r="L295" i="28"/>
  <c r="L294" i="28"/>
  <c r="L293" i="28"/>
  <c r="L292" i="28"/>
  <c r="L291" i="28"/>
  <c r="L290" i="28"/>
  <c r="L289" i="28"/>
  <c r="L288" i="28"/>
  <c r="L287" i="28"/>
  <c r="L286" i="28"/>
  <c r="L285" i="28"/>
  <c r="L284" i="28"/>
  <c r="L283" i="28"/>
  <c r="L282" i="28"/>
  <c r="L281" i="28"/>
  <c r="L280" i="28"/>
  <c r="L279" i="28"/>
  <c r="L278" i="28"/>
  <c r="L277" i="28"/>
  <c r="L276" i="28"/>
  <c r="L275" i="28"/>
  <c r="L274" i="28"/>
  <c r="L273" i="28"/>
  <c r="L272" i="28"/>
  <c r="L271" i="28"/>
  <c r="L270" i="28"/>
  <c r="L269" i="28"/>
  <c r="L268" i="28"/>
  <c r="L267" i="28"/>
  <c r="L266" i="28"/>
  <c r="L265" i="28"/>
  <c r="L264" i="28"/>
  <c r="L263" i="28"/>
  <c r="L262" i="28"/>
  <c r="L261" i="28"/>
  <c r="L260" i="28"/>
  <c r="L259" i="28"/>
  <c r="L258" i="28"/>
  <c r="L257" i="28"/>
  <c r="L256" i="28"/>
  <c r="L255" i="28"/>
  <c r="L254" i="28"/>
  <c r="L253" i="28"/>
  <c r="L252" i="28"/>
  <c r="L251" i="28"/>
  <c r="L250" i="28"/>
  <c r="L249" i="28"/>
  <c r="L248" i="28"/>
  <c r="L247" i="28"/>
  <c r="L246" i="28"/>
  <c r="L245" i="28"/>
  <c r="L244" i="28"/>
  <c r="L243" i="28"/>
  <c r="L242" i="28"/>
  <c r="L241" i="28"/>
  <c r="L240" i="28"/>
  <c r="L239" i="28"/>
  <c r="L238" i="28"/>
  <c r="L237" i="28"/>
  <c r="L236" i="28"/>
  <c r="L235" i="28"/>
  <c r="L234" i="28"/>
  <c r="L233" i="28"/>
  <c r="L232" i="28"/>
  <c r="L231" i="28"/>
  <c r="L230" i="28"/>
  <c r="L229" i="28"/>
  <c r="L228" i="28"/>
  <c r="L227" i="28"/>
  <c r="L226" i="28"/>
  <c r="L225" i="28"/>
  <c r="L224" i="28"/>
  <c r="L223" i="28"/>
  <c r="L222" i="28"/>
  <c r="L221" i="28"/>
  <c r="L220" i="28"/>
  <c r="L219" i="28"/>
  <c r="L218" i="28"/>
  <c r="L217" i="28"/>
  <c r="L216" i="28"/>
  <c r="L215" i="28"/>
  <c r="L214" i="28"/>
  <c r="L213" i="28"/>
  <c r="L212" i="28"/>
  <c r="L211" i="28"/>
  <c r="L210" i="28"/>
  <c r="L209" i="28"/>
  <c r="L208" i="28"/>
  <c r="L207" i="28"/>
  <c r="L206" i="28"/>
  <c r="L205" i="28"/>
  <c r="L204" i="28"/>
  <c r="L203" i="28"/>
  <c r="L202" i="28"/>
  <c r="L201" i="28"/>
  <c r="L200" i="28"/>
  <c r="L199" i="28"/>
  <c r="L198" i="28"/>
  <c r="L197" i="28"/>
  <c r="L196" i="28"/>
  <c r="L195" i="28"/>
  <c r="L194" i="28"/>
  <c r="L193" i="28"/>
  <c r="L192" i="28"/>
  <c r="L191" i="28"/>
  <c r="L190" i="28"/>
  <c r="L189" i="28"/>
  <c r="L188" i="28"/>
  <c r="L187" i="28"/>
  <c r="L186" i="28"/>
  <c r="L185" i="28"/>
  <c r="L184" i="28"/>
  <c r="L183" i="28"/>
  <c r="L182" i="28"/>
  <c r="L181" i="28"/>
  <c r="L180" i="28"/>
  <c r="L179" i="28"/>
  <c r="L178" i="28"/>
  <c r="L177" i="28"/>
  <c r="L176" i="28"/>
  <c r="L175" i="28"/>
  <c r="L174" i="28"/>
  <c r="L173" i="28"/>
  <c r="L172" i="28"/>
  <c r="L171" i="28"/>
  <c r="L170" i="28"/>
  <c r="L169" i="28"/>
  <c r="L168" i="28"/>
  <c r="L167" i="28"/>
  <c r="L166" i="28"/>
  <c r="L165" i="28"/>
  <c r="L164" i="28"/>
  <c r="L163" i="28"/>
  <c r="L162" i="28"/>
  <c r="L161" i="28"/>
  <c r="L160" i="28"/>
  <c r="L159" i="28"/>
  <c r="L158" i="28"/>
  <c r="L157" i="28"/>
  <c r="L156" i="28"/>
  <c r="L155" i="28"/>
  <c r="L154" i="28"/>
  <c r="L153" i="28"/>
  <c r="L152" i="28"/>
  <c r="L151" i="28"/>
  <c r="L150" i="28"/>
  <c r="L149" i="28"/>
  <c r="L148" i="28"/>
  <c r="L147" i="28"/>
  <c r="L146" i="28"/>
  <c r="L145" i="28"/>
  <c r="L144" i="28"/>
  <c r="L143" i="28"/>
  <c r="L142" i="28"/>
  <c r="L141" i="28"/>
  <c r="L140" i="28"/>
  <c r="L139" i="28"/>
  <c r="L138" i="28"/>
  <c r="L137" i="28"/>
  <c r="L136" i="28"/>
  <c r="L135" i="28"/>
  <c r="L134" i="28"/>
  <c r="L133" i="28"/>
  <c r="L132" i="28"/>
  <c r="L131" i="28"/>
  <c r="L130" i="28"/>
  <c r="L129" i="28"/>
  <c r="L128" i="28"/>
  <c r="L127" i="28"/>
  <c r="L126" i="28"/>
  <c r="L125" i="28"/>
  <c r="L124" i="28"/>
  <c r="L123" i="28"/>
  <c r="L122" i="28"/>
  <c r="L121" i="28"/>
  <c r="L120" i="28"/>
  <c r="L119" i="28"/>
  <c r="L118" i="28"/>
  <c r="L117" i="28"/>
  <c r="L116" i="28"/>
  <c r="L115" i="28"/>
  <c r="L114" i="28"/>
  <c r="L113" i="28"/>
  <c r="L112" i="28"/>
  <c r="L111" i="28"/>
  <c r="L110" i="28"/>
  <c r="L109" i="28"/>
  <c r="L108" i="28"/>
  <c r="L107" i="28"/>
  <c r="L106" i="28"/>
  <c r="L105" i="28"/>
  <c r="L104" i="28"/>
  <c r="L103" i="28"/>
  <c r="L102" i="28"/>
  <c r="L101" i="28"/>
  <c r="L100" i="28"/>
  <c r="L99" i="28"/>
  <c r="L98" i="28"/>
  <c r="L97" i="28"/>
  <c r="L96" i="28"/>
  <c r="L95" i="28"/>
  <c r="L94" i="28"/>
  <c r="L93" i="28"/>
  <c r="L92" i="28"/>
  <c r="L91" i="28"/>
  <c r="L90" i="28"/>
  <c r="L89" i="28"/>
  <c r="L88" i="28"/>
  <c r="L87" i="28"/>
  <c r="L86" i="28"/>
  <c r="L85" i="28"/>
  <c r="L84" i="28"/>
  <c r="L83" i="28"/>
  <c r="L82" i="28"/>
  <c r="L81" i="28"/>
  <c r="L80" i="28"/>
  <c r="L79" i="28"/>
  <c r="L78" i="28"/>
  <c r="L77" i="28"/>
  <c r="L76" i="28"/>
  <c r="L75" i="28"/>
  <c r="L74" i="28"/>
  <c r="L73" i="28"/>
  <c r="L72" i="28"/>
  <c r="L71" i="28"/>
  <c r="L70" i="28"/>
  <c r="L69" i="28"/>
  <c r="L68" i="28"/>
  <c r="L67" i="28"/>
  <c r="L66" i="28"/>
  <c r="L65" i="28"/>
  <c r="L64" i="28"/>
  <c r="L63" i="28"/>
  <c r="L62" i="28"/>
  <c r="L61" i="28"/>
  <c r="L60" i="28"/>
  <c r="L59" i="28"/>
  <c r="L58" i="28"/>
  <c r="L57" i="28"/>
  <c r="L56" i="28"/>
  <c r="L55" i="28"/>
  <c r="L54" i="28"/>
  <c r="L53" i="28"/>
  <c r="L52" i="28"/>
  <c r="L51" i="28"/>
  <c r="L50" i="28"/>
  <c r="L49" i="28"/>
  <c r="L48" i="28"/>
  <c r="L47" i="28"/>
  <c r="L46" i="28"/>
  <c r="L45" i="28"/>
  <c r="L44" i="28"/>
  <c r="L43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J668" i="28"/>
  <c r="J667" i="28"/>
  <c r="J666" i="28"/>
  <c r="J665" i="28"/>
  <c r="J664" i="28"/>
  <c r="J662" i="28"/>
  <c r="J661" i="28"/>
  <c r="J660" i="28"/>
  <c r="J658" i="28"/>
  <c r="J657" i="28"/>
  <c r="J656" i="28"/>
  <c r="J654" i="28"/>
  <c r="J653" i="28"/>
  <c r="J652" i="28"/>
  <c r="J650" i="28"/>
  <c r="J649" i="28"/>
  <c r="J648" i="28"/>
  <c r="J646" i="28"/>
  <c r="J645" i="28"/>
  <c r="J644" i="28"/>
  <c r="J642" i="28"/>
  <c r="J641" i="28"/>
  <c r="J640" i="28"/>
  <c r="J638" i="28"/>
  <c r="J637" i="28"/>
  <c r="J636" i="28"/>
  <c r="J634" i="28"/>
  <c r="J633" i="28"/>
  <c r="J632" i="28"/>
  <c r="J630" i="28"/>
  <c r="J629" i="28"/>
  <c r="J628" i="28"/>
  <c r="J626" i="28"/>
  <c r="J625" i="28"/>
  <c r="J624" i="28"/>
  <c r="J622" i="28"/>
  <c r="J621" i="28"/>
  <c r="J620" i="28"/>
  <c r="J618" i="28"/>
  <c r="J617" i="28"/>
  <c r="J616" i="28"/>
  <c r="J614" i="28"/>
  <c r="J613" i="28"/>
  <c r="J612" i="28"/>
  <c r="J610" i="28"/>
  <c r="J609" i="28"/>
  <c r="J608" i="28"/>
  <c r="J606" i="28"/>
  <c r="J605" i="28"/>
  <c r="J604" i="28"/>
  <c r="J602" i="28"/>
  <c r="J601" i="28"/>
  <c r="J600" i="28"/>
  <c r="J598" i="28"/>
  <c r="J597" i="28"/>
  <c r="J596" i="28"/>
  <c r="J594" i="28"/>
  <c r="J593" i="28"/>
  <c r="J592" i="28"/>
  <c r="J590" i="28"/>
  <c r="J589" i="28"/>
  <c r="J588" i="28"/>
  <c r="J586" i="28"/>
  <c r="J585" i="28"/>
  <c r="J584" i="28"/>
  <c r="J582" i="28"/>
  <c r="J581" i="28"/>
  <c r="J580" i="28"/>
  <c r="J578" i="28"/>
  <c r="J577" i="28"/>
  <c r="J576" i="28"/>
  <c r="J574" i="28"/>
  <c r="J573" i="28"/>
  <c r="J572" i="28"/>
  <c r="J570" i="28"/>
  <c r="J569" i="28"/>
  <c r="J568" i="28"/>
  <c r="J566" i="28"/>
  <c r="J565" i="28"/>
  <c r="J564" i="28"/>
  <c r="J562" i="28"/>
  <c r="J561" i="28"/>
  <c r="J560" i="28"/>
  <c r="J558" i="28"/>
  <c r="J557" i="28"/>
  <c r="J556" i="28"/>
  <c r="J554" i="28"/>
  <c r="J553" i="28"/>
  <c r="J552" i="28"/>
  <c r="J550" i="28"/>
  <c r="J549" i="28"/>
  <c r="J548" i="28"/>
  <c r="J546" i="28"/>
  <c r="J545" i="28"/>
  <c r="J544" i="28"/>
  <c r="J542" i="28"/>
  <c r="J541" i="28"/>
  <c r="J540" i="28"/>
  <c r="J538" i="28"/>
  <c r="J537" i="28"/>
  <c r="J536" i="28"/>
  <c r="J534" i="28"/>
  <c r="J533" i="28"/>
  <c r="J532" i="28"/>
  <c r="J530" i="28"/>
  <c r="J529" i="28"/>
  <c r="J528" i="28"/>
  <c r="J526" i="28"/>
  <c r="J525" i="28"/>
  <c r="J524" i="28"/>
  <c r="J522" i="28"/>
  <c r="J521" i="28"/>
  <c r="J520" i="28"/>
  <c r="J518" i="28"/>
  <c r="J517" i="28"/>
  <c r="J516" i="28"/>
  <c r="J514" i="28"/>
  <c r="J513" i="28"/>
  <c r="J512" i="28"/>
  <c r="J510" i="28"/>
  <c r="J509" i="28"/>
  <c r="J508" i="28"/>
  <c r="J506" i="28"/>
  <c r="J505" i="28"/>
  <c r="J504" i="28"/>
  <c r="J502" i="28"/>
  <c r="J501" i="28"/>
  <c r="J500" i="28"/>
  <c r="J498" i="28"/>
  <c r="J497" i="28"/>
  <c r="J496" i="28"/>
  <c r="J492" i="28"/>
  <c r="J491" i="28"/>
  <c r="J490" i="28"/>
  <c r="J488" i="28"/>
  <c r="J487" i="28"/>
  <c r="J486" i="28"/>
  <c r="J484" i="28"/>
  <c r="J483" i="28"/>
  <c r="J482" i="28"/>
  <c r="J480" i="28"/>
  <c r="J479" i="28"/>
  <c r="J478" i="28"/>
  <c r="J476" i="28"/>
  <c r="J475" i="28"/>
  <c r="J474" i="28"/>
  <c r="J472" i="28"/>
  <c r="J471" i="28"/>
  <c r="J470" i="28"/>
  <c r="J468" i="28"/>
  <c r="J467" i="28"/>
  <c r="J466" i="28"/>
  <c r="J464" i="28"/>
  <c r="J463" i="28"/>
  <c r="J462" i="28"/>
  <c r="J460" i="28"/>
  <c r="J459" i="28"/>
  <c r="J458" i="28"/>
  <c r="J456" i="28"/>
  <c r="J455" i="28"/>
  <c r="J454" i="28"/>
  <c r="J452" i="28"/>
  <c r="J451" i="28"/>
  <c r="J450" i="28"/>
  <c r="J448" i="28"/>
  <c r="J447" i="28"/>
  <c r="J446" i="28"/>
  <c r="J444" i="28"/>
  <c r="J443" i="28"/>
  <c r="J442" i="28"/>
  <c r="J440" i="28"/>
  <c r="J439" i="28"/>
  <c r="J438" i="28"/>
  <c r="J436" i="28"/>
  <c r="J435" i="28"/>
  <c r="J434" i="28"/>
  <c r="J432" i="28"/>
  <c r="J431" i="28"/>
  <c r="J430" i="28"/>
  <c r="J428" i="28"/>
  <c r="J427" i="28"/>
  <c r="J426" i="28"/>
  <c r="J424" i="28"/>
  <c r="J423" i="28"/>
  <c r="J422" i="28"/>
  <c r="J420" i="28"/>
  <c r="J419" i="28"/>
  <c r="J418" i="28"/>
  <c r="J416" i="28"/>
  <c r="J415" i="28"/>
  <c r="J414" i="28"/>
  <c r="J412" i="28"/>
  <c r="J411" i="28"/>
  <c r="J410" i="28"/>
  <c r="J408" i="28"/>
  <c r="J407" i="28"/>
  <c r="J406" i="28"/>
  <c r="J404" i="28"/>
  <c r="J403" i="28"/>
  <c r="J402" i="28"/>
  <c r="J400" i="28"/>
  <c r="J399" i="28"/>
  <c r="J398" i="28"/>
  <c r="J396" i="28"/>
  <c r="J395" i="28"/>
  <c r="J394" i="28"/>
  <c r="J392" i="28"/>
  <c r="J391" i="28"/>
  <c r="J390" i="28"/>
  <c r="J388" i="28"/>
  <c r="J387" i="28"/>
  <c r="J386" i="28"/>
  <c r="J384" i="28"/>
  <c r="J383" i="28"/>
  <c r="J382" i="28"/>
  <c r="J380" i="28"/>
  <c r="J379" i="28"/>
  <c r="J378" i="28"/>
  <c r="J376" i="28"/>
  <c r="J375" i="28"/>
  <c r="J374" i="28"/>
  <c r="J372" i="28"/>
  <c r="J371" i="28"/>
  <c r="J370" i="28"/>
  <c r="J368" i="28"/>
  <c r="J367" i="28"/>
  <c r="J366" i="28"/>
  <c r="J364" i="28"/>
  <c r="J363" i="28"/>
  <c r="J362" i="28"/>
  <c r="J360" i="28"/>
  <c r="J359" i="28"/>
  <c r="J358" i="28"/>
  <c r="J356" i="28"/>
  <c r="J355" i="28"/>
  <c r="J354" i="28"/>
  <c r="J352" i="28"/>
  <c r="J351" i="28"/>
  <c r="J350" i="28"/>
  <c r="J348" i="28"/>
  <c r="J347" i="28"/>
  <c r="J346" i="28"/>
  <c r="J344" i="28"/>
  <c r="J343" i="28"/>
  <c r="J342" i="28"/>
  <c r="J340" i="28"/>
  <c r="J339" i="28"/>
  <c r="J338" i="28"/>
  <c r="J336" i="28"/>
  <c r="J335" i="28"/>
  <c r="J334" i="28"/>
  <c r="J332" i="28"/>
  <c r="J331" i="28"/>
  <c r="J330" i="28"/>
  <c r="J328" i="28"/>
  <c r="J327" i="28"/>
  <c r="J326" i="28"/>
  <c r="J324" i="28"/>
  <c r="J323" i="28"/>
  <c r="J322" i="28"/>
  <c r="J321" i="28"/>
  <c r="J320" i="28"/>
  <c r="J319" i="28"/>
  <c r="J318" i="28"/>
  <c r="J317" i="28"/>
  <c r="J316" i="28"/>
  <c r="J315" i="28"/>
  <c r="J314" i="28"/>
  <c r="J313" i="28"/>
  <c r="J312" i="28"/>
  <c r="J311" i="28"/>
  <c r="J310" i="28"/>
  <c r="J309" i="28"/>
  <c r="J308" i="28"/>
  <c r="J307" i="28"/>
  <c r="J306" i="28"/>
  <c r="J305" i="28"/>
  <c r="J304" i="28"/>
  <c r="J303" i="28"/>
  <c r="J302" i="28"/>
  <c r="J301" i="28"/>
  <c r="J300" i="28"/>
  <c r="J299" i="28"/>
  <c r="J298" i="28"/>
  <c r="J297" i="28"/>
  <c r="J296" i="28"/>
  <c r="J295" i="28"/>
  <c r="J294" i="28"/>
  <c r="J293" i="28"/>
  <c r="J292" i="28"/>
  <c r="J291" i="28"/>
  <c r="J290" i="28"/>
  <c r="J289" i="28"/>
  <c r="J288" i="28"/>
  <c r="J287" i="28"/>
  <c r="J286" i="28"/>
  <c r="J285" i="28"/>
  <c r="J284" i="28"/>
  <c r="J283" i="28"/>
  <c r="J282" i="28"/>
  <c r="J281" i="28"/>
  <c r="J280" i="28"/>
  <c r="J279" i="28"/>
  <c r="J278" i="28"/>
  <c r="J277" i="28"/>
  <c r="J276" i="28"/>
  <c r="J275" i="28"/>
  <c r="J274" i="28"/>
  <c r="J273" i="28"/>
  <c r="J272" i="28"/>
  <c r="J271" i="28"/>
  <c r="J270" i="28"/>
  <c r="J269" i="28"/>
  <c r="J268" i="28"/>
  <c r="J267" i="28"/>
  <c r="J266" i="28"/>
  <c r="J265" i="28"/>
  <c r="J264" i="28"/>
  <c r="J263" i="28"/>
  <c r="J262" i="28"/>
  <c r="J261" i="28"/>
  <c r="J260" i="28"/>
  <c r="J259" i="28"/>
  <c r="J258" i="28"/>
  <c r="J257" i="28"/>
  <c r="J256" i="28"/>
  <c r="J255" i="28"/>
  <c r="J254" i="28"/>
  <c r="J253" i="28"/>
  <c r="J252" i="28"/>
  <c r="J251" i="28"/>
  <c r="J250" i="28"/>
  <c r="J249" i="28"/>
  <c r="J248" i="28"/>
  <c r="J247" i="28"/>
  <c r="J246" i="28"/>
  <c r="J245" i="28"/>
  <c r="J244" i="28"/>
  <c r="J243" i="28"/>
  <c r="J242" i="28"/>
  <c r="J241" i="28"/>
  <c r="J240" i="28"/>
  <c r="J239" i="28"/>
  <c r="J237" i="28"/>
  <c r="J236" i="28"/>
  <c r="J235" i="28"/>
  <c r="J233" i="28"/>
  <c r="J232" i="28"/>
  <c r="J231" i="28"/>
  <c r="J229" i="28"/>
  <c r="J228" i="28"/>
  <c r="J227" i="28"/>
  <c r="J225" i="28"/>
  <c r="J224" i="28"/>
  <c r="J223" i="28"/>
  <c r="J221" i="28"/>
  <c r="J220" i="28"/>
  <c r="J219" i="28"/>
  <c r="J217" i="28"/>
  <c r="J216" i="28"/>
  <c r="J215" i="28"/>
  <c r="J213" i="28"/>
  <c r="J212" i="28"/>
  <c r="J211" i="28"/>
  <c r="J209" i="28"/>
  <c r="J208" i="28"/>
  <c r="J207" i="28"/>
  <c r="J205" i="28"/>
  <c r="J204" i="28"/>
  <c r="J203" i="28"/>
  <c r="J201" i="28"/>
  <c r="J200" i="28"/>
  <c r="J199" i="28"/>
  <c r="J197" i="28"/>
  <c r="J196" i="28"/>
  <c r="J195" i="28"/>
  <c r="J193" i="28"/>
  <c r="J192" i="28"/>
  <c r="J191" i="28"/>
  <c r="J189" i="28"/>
  <c r="J188" i="28"/>
  <c r="J187" i="28"/>
  <c r="J185" i="28"/>
  <c r="J184" i="28"/>
  <c r="J183" i="28"/>
  <c r="J181" i="28"/>
  <c r="J180" i="28"/>
  <c r="J179" i="28"/>
  <c r="J177" i="28"/>
  <c r="J176" i="28"/>
  <c r="J175" i="28"/>
  <c r="J173" i="28"/>
  <c r="J172" i="28"/>
  <c r="J171" i="28"/>
  <c r="J169" i="28"/>
  <c r="J168" i="28"/>
  <c r="J167" i="28"/>
  <c r="J165" i="28"/>
  <c r="J164" i="28"/>
  <c r="J163" i="28"/>
  <c r="J161" i="28"/>
  <c r="J160" i="28"/>
  <c r="J159" i="28"/>
  <c r="J157" i="28"/>
  <c r="J156" i="28"/>
  <c r="J155" i="28"/>
  <c r="J153" i="28"/>
  <c r="J152" i="28"/>
  <c r="J151" i="28"/>
  <c r="J149" i="28"/>
  <c r="J148" i="28"/>
  <c r="J147" i="28"/>
  <c r="J145" i="28"/>
  <c r="J144" i="28"/>
  <c r="J143" i="28"/>
  <c r="J141" i="28"/>
  <c r="J140" i="28"/>
  <c r="J139" i="28"/>
  <c r="J136" i="28"/>
  <c r="J135" i="28"/>
  <c r="J134" i="28"/>
  <c r="J132" i="28"/>
  <c r="J131" i="28"/>
  <c r="J130" i="28"/>
  <c r="J128" i="28"/>
  <c r="J127" i="28"/>
  <c r="J126" i="28"/>
  <c r="J124" i="28"/>
  <c r="J123" i="28"/>
  <c r="J122" i="28"/>
  <c r="J120" i="28"/>
  <c r="J119" i="28"/>
  <c r="J118" i="28"/>
  <c r="J116" i="28"/>
  <c r="J115" i="28"/>
  <c r="J114" i="28"/>
  <c r="J112" i="28"/>
  <c r="J111" i="28"/>
  <c r="J110" i="28"/>
  <c r="J108" i="28"/>
  <c r="J107" i="28"/>
  <c r="J106" i="28"/>
  <c r="J104" i="28"/>
  <c r="J103" i="28"/>
  <c r="J102" i="28"/>
  <c r="J100" i="28"/>
  <c r="J99" i="28"/>
  <c r="J98" i="28"/>
  <c r="J97" i="28"/>
  <c r="J96" i="28"/>
  <c r="J95" i="28"/>
  <c r="J94" i="28"/>
  <c r="J92" i="28"/>
  <c r="J90" i="28"/>
  <c r="J88" i="28"/>
  <c r="J87" i="28"/>
  <c r="J84" i="28"/>
  <c r="J83" i="28"/>
  <c r="J82" i="28"/>
  <c r="J80" i="28"/>
  <c r="J79" i="28"/>
  <c r="J78" i="28"/>
  <c r="J76" i="28"/>
  <c r="J74" i="28"/>
  <c r="J72" i="28"/>
  <c r="J71" i="28"/>
  <c r="J68" i="28"/>
  <c r="J67" i="28"/>
  <c r="J66" i="28"/>
  <c r="J64" i="28"/>
  <c r="J63" i="28"/>
  <c r="J62" i="28"/>
  <c r="J60" i="28"/>
  <c r="J58" i="28"/>
  <c r="J56" i="28"/>
  <c r="J55" i="28"/>
  <c r="J52" i="28"/>
  <c r="J51" i="28"/>
  <c r="J50" i="28"/>
  <c r="J48" i="28"/>
  <c r="J47" i="28"/>
  <c r="J46" i="28"/>
  <c r="J44" i="28"/>
  <c r="J42" i="28"/>
  <c r="J40" i="28"/>
  <c r="J39" i="28"/>
  <c r="J36" i="28"/>
  <c r="J35" i="28"/>
  <c r="J34" i="28"/>
  <c r="J32" i="28"/>
  <c r="J31" i="28"/>
  <c r="J30" i="28"/>
  <c r="J28" i="28"/>
  <c r="J26" i="28"/>
  <c r="J24" i="28"/>
  <c r="J23" i="28"/>
  <c r="J20" i="28"/>
  <c r="J19" i="28"/>
  <c r="J18" i="28"/>
  <c r="J16" i="28"/>
  <c r="J15" i="28"/>
  <c r="J14" i="28"/>
  <c r="J12" i="28"/>
  <c r="J10" i="28"/>
  <c r="J8" i="28"/>
  <c r="J7" i="28"/>
  <c r="J4" i="28"/>
  <c r="J3" i="28"/>
  <c r="J2" i="28"/>
  <c r="H669" i="28"/>
  <c r="H667" i="28"/>
  <c r="H666" i="28"/>
  <c r="H665" i="28"/>
  <c r="H664" i="28"/>
  <c r="H663" i="28"/>
  <c r="H662" i="28"/>
  <c r="H661" i="28"/>
  <c r="H660" i="28"/>
  <c r="H659" i="28"/>
  <c r="H658" i="28"/>
  <c r="H657" i="28"/>
  <c r="H656" i="28"/>
  <c r="H655" i="28"/>
  <c r="H654" i="28"/>
  <c r="H653" i="28"/>
  <c r="H652" i="28"/>
  <c r="H651" i="28"/>
  <c r="H650" i="28"/>
  <c r="H649" i="28"/>
  <c r="H648" i="28"/>
  <c r="H647" i="28"/>
  <c r="H646" i="28"/>
  <c r="H645" i="28"/>
  <c r="H644" i="28"/>
  <c r="H643" i="28"/>
  <c r="H642" i="28"/>
  <c r="H641" i="28"/>
  <c r="H640" i="28"/>
  <c r="H639" i="28"/>
  <c r="H638" i="28"/>
  <c r="H637" i="28"/>
  <c r="H636" i="28"/>
  <c r="H635" i="28"/>
  <c r="H634" i="28"/>
  <c r="H633" i="28"/>
  <c r="H632" i="28"/>
  <c r="H631" i="28"/>
  <c r="H630" i="28"/>
  <c r="H629" i="28"/>
  <c r="H628" i="28"/>
  <c r="H627" i="28"/>
  <c r="H626" i="28"/>
  <c r="H625" i="28"/>
  <c r="H624" i="28"/>
  <c r="H623" i="28"/>
  <c r="H622" i="28"/>
  <c r="H621" i="28"/>
  <c r="H620" i="28"/>
  <c r="H619" i="28"/>
  <c r="H618" i="28"/>
  <c r="H617" i="28"/>
  <c r="H616" i="28"/>
  <c r="H615" i="28"/>
  <c r="H614" i="28"/>
  <c r="H613" i="28"/>
  <c r="H612" i="28"/>
  <c r="H611" i="28"/>
  <c r="H610" i="28"/>
  <c r="H609" i="28"/>
  <c r="H608" i="28"/>
  <c r="H607" i="28"/>
  <c r="H606" i="28"/>
  <c r="H605" i="28"/>
  <c r="H604" i="28"/>
  <c r="H603" i="28"/>
  <c r="H602" i="28"/>
  <c r="H601" i="28"/>
  <c r="H600" i="28"/>
  <c r="H599" i="28"/>
  <c r="H598" i="28"/>
  <c r="H597" i="28"/>
  <c r="H596" i="28"/>
  <c r="H595" i="28"/>
  <c r="H594" i="28"/>
  <c r="H593" i="28"/>
  <c r="H592" i="28"/>
  <c r="H591" i="28"/>
  <c r="H590" i="28"/>
  <c r="H589" i="28"/>
  <c r="H588" i="28"/>
  <c r="H587" i="28"/>
  <c r="H586" i="28"/>
  <c r="H585" i="28"/>
  <c r="H584" i="28"/>
  <c r="H583" i="28"/>
  <c r="H582" i="28"/>
  <c r="H581" i="28"/>
  <c r="H580" i="28"/>
  <c r="H579" i="28"/>
  <c r="H578" i="28"/>
  <c r="H577" i="28"/>
  <c r="H576" i="28"/>
  <c r="H575" i="28"/>
  <c r="H574" i="28"/>
  <c r="H573" i="28"/>
  <c r="H572" i="28"/>
  <c r="H571" i="28"/>
  <c r="H570" i="28"/>
  <c r="H569" i="28"/>
  <c r="H568" i="28"/>
  <c r="H567" i="28"/>
  <c r="H566" i="28"/>
  <c r="H565" i="28"/>
  <c r="H564" i="28"/>
  <c r="H563" i="28"/>
  <c r="H562" i="28"/>
  <c r="H561" i="28"/>
  <c r="H560" i="28"/>
  <c r="H559" i="28"/>
  <c r="H558" i="28"/>
  <c r="H557" i="28"/>
  <c r="H556" i="28"/>
  <c r="H555" i="28"/>
  <c r="H554" i="28"/>
  <c r="H553" i="28"/>
  <c r="H552" i="28"/>
  <c r="H551" i="28"/>
  <c r="H550" i="28"/>
  <c r="H549" i="28"/>
  <c r="H548" i="28"/>
  <c r="H547" i="28"/>
  <c r="H546" i="28"/>
  <c r="H545" i="28"/>
  <c r="H544" i="28"/>
  <c r="H543" i="28"/>
  <c r="H542" i="28"/>
  <c r="H541" i="28"/>
  <c r="H540" i="28"/>
  <c r="H539" i="28"/>
  <c r="H538" i="28"/>
  <c r="H537" i="28"/>
  <c r="H536" i="28"/>
  <c r="H535" i="28"/>
  <c r="H534" i="28"/>
  <c r="H533" i="28"/>
  <c r="H532" i="28"/>
  <c r="H531" i="28"/>
  <c r="H530" i="28"/>
  <c r="H529" i="28"/>
  <c r="H528" i="28"/>
  <c r="H527" i="28"/>
  <c r="H526" i="28"/>
  <c r="H525" i="28"/>
  <c r="H524" i="28"/>
  <c r="H523" i="28"/>
  <c r="H522" i="28"/>
  <c r="H521" i="28"/>
  <c r="H520" i="28"/>
  <c r="H519" i="28"/>
  <c r="H518" i="28"/>
  <c r="H517" i="28"/>
  <c r="H516" i="28"/>
  <c r="H515" i="28"/>
  <c r="H514" i="28"/>
  <c r="H513" i="28"/>
  <c r="H512" i="28"/>
  <c r="H511" i="28"/>
  <c r="H510" i="28"/>
  <c r="H509" i="28"/>
  <c r="H508" i="28"/>
  <c r="H507" i="28"/>
  <c r="H506" i="28"/>
  <c r="H505" i="28"/>
  <c r="H504" i="28"/>
  <c r="H503" i="28"/>
  <c r="H502" i="28"/>
  <c r="H501" i="28"/>
  <c r="H500" i="28"/>
  <c r="H499" i="28"/>
  <c r="H498" i="28"/>
  <c r="H497" i="28"/>
  <c r="H496" i="28"/>
  <c r="H495" i="28"/>
  <c r="H491" i="28"/>
  <c r="H490" i="28"/>
  <c r="H489" i="28"/>
  <c r="H488" i="28"/>
  <c r="H487" i="28"/>
  <c r="H486" i="28"/>
  <c r="H485" i="28"/>
  <c r="H484" i="28"/>
  <c r="H483" i="28"/>
  <c r="H482" i="28"/>
  <c r="H481" i="28"/>
  <c r="H480" i="28"/>
  <c r="H479" i="28"/>
  <c r="H478" i="28"/>
  <c r="H477" i="28"/>
  <c r="H476" i="28"/>
  <c r="H475" i="28"/>
  <c r="H474" i="28"/>
  <c r="H473" i="28"/>
  <c r="H472" i="28"/>
  <c r="H471" i="28"/>
  <c r="H470" i="28"/>
  <c r="H469" i="28"/>
  <c r="H468" i="28"/>
  <c r="H467" i="28"/>
  <c r="H466" i="28"/>
  <c r="H465" i="28"/>
  <c r="H464" i="28"/>
  <c r="H463" i="28"/>
  <c r="H462" i="28"/>
  <c r="H461" i="28"/>
  <c r="H460" i="28"/>
  <c r="H459" i="28"/>
  <c r="H458" i="28"/>
  <c r="H457" i="28"/>
  <c r="H456" i="28"/>
  <c r="H455" i="28"/>
  <c r="H454" i="28"/>
  <c r="H453" i="28"/>
  <c r="H452" i="28"/>
  <c r="H451" i="28"/>
  <c r="H450" i="28"/>
  <c r="H449" i="28"/>
  <c r="H448" i="28"/>
  <c r="H447" i="28"/>
  <c r="H446" i="28"/>
  <c r="H445" i="28"/>
  <c r="H444" i="28"/>
  <c r="H443" i="28"/>
  <c r="H442" i="28"/>
  <c r="H441" i="28"/>
  <c r="H440" i="28"/>
  <c r="H439" i="28"/>
  <c r="H438" i="28"/>
  <c r="H437" i="28"/>
  <c r="H436" i="28"/>
  <c r="H435" i="28"/>
  <c r="H434" i="28"/>
  <c r="H433" i="28"/>
  <c r="H432" i="28"/>
  <c r="H431" i="28"/>
  <c r="H430" i="28"/>
  <c r="H429" i="28"/>
  <c r="H428" i="28"/>
  <c r="H427" i="28"/>
  <c r="H426" i="28"/>
  <c r="H425" i="28"/>
  <c r="H424" i="28"/>
  <c r="H423" i="28"/>
  <c r="H422" i="28"/>
  <c r="H421" i="28"/>
  <c r="H420" i="28"/>
  <c r="H419" i="28"/>
  <c r="H418" i="28"/>
  <c r="H417" i="28"/>
  <c r="H416" i="28"/>
  <c r="H415" i="28"/>
  <c r="H414" i="28"/>
  <c r="H413" i="28"/>
  <c r="H412" i="28"/>
  <c r="H411" i="28"/>
  <c r="H410" i="28"/>
  <c r="H409" i="28"/>
  <c r="H408" i="28"/>
  <c r="H407" i="28"/>
  <c r="H406" i="28"/>
  <c r="H405" i="28"/>
  <c r="H404" i="28"/>
  <c r="H403" i="28"/>
  <c r="H402" i="28"/>
  <c r="H401" i="28"/>
  <c r="H400" i="28"/>
  <c r="H399" i="28"/>
  <c r="H398" i="28"/>
  <c r="H397" i="28"/>
  <c r="H396" i="28"/>
  <c r="H395" i="28"/>
  <c r="H394" i="28"/>
  <c r="H393" i="28"/>
  <c r="H392" i="28"/>
  <c r="H391" i="28"/>
  <c r="H390" i="28"/>
  <c r="H389" i="28"/>
  <c r="H388" i="28"/>
  <c r="H387" i="28"/>
  <c r="H386" i="28"/>
  <c r="H385" i="28"/>
  <c r="H384" i="28"/>
  <c r="H383" i="28"/>
  <c r="H382" i="28"/>
  <c r="H381" i="28"/>
  <c r="H380" i="28"/>
  <c r="H379" i="28"/>
  <c r="H378" i="28"/>
  <c r="H377" i="28"/>
  <c r="H376" i="28"/>
  <c r="H375" i="28"/>
  <c r="H374" i="28"/>
  <c r="H373" i="28"/>
  <c r="H372" i="28"/>
  <c r="H371" i="28"/>
  <c r="H370" i="28"/>
  <c r="H369" i="28"/>
  <c r="H368" i="28"/>
  <c r="H367" i="28"/>
  <c r="H366" i="28"/>
  <c r="H365" i="28"/>
  <c r="H364" i="28"/>
  <c r="H363" i="28"/>
  <c r="H362" i="28"/>
  <c r="H361" i="28"/>
  <c r="H360" i="28"/>
  <c r="H359" i="28"/>
  <c r="H358" i="28"/>
  <c r="H357" i="28"/>
  <c r="H356" i="28"/>
  <c r="H355" i="28"/>
  <c r="H354" i="28"/>
  <c r="H353" i="28"/>
  <c r="H352" i="28"/>
  <c r="H351" i="28"/>
  <c r="H350" i="28"/>
  <c r="H349" i="28"/>
  <c r="H348" i="28"/>
  <c r="H347" i="28"/>
  <c r="H346" i="28"/>
  <c r="H345" i="28"/>
  <c r="H344" i="28"/>
  <c r="H343" i="28"/>
  <c r="H342" i="28"/>
  <c r="H341" i="28"/>
  <c r="H340" i="28"/>
  <c r="H339" i="28"/>
  <c r="H338" i="28"/>
  <c r="H337" i="28"/>
  <c r="H336" i="28"/>
  <c r="H335" i="28"/>
  <c r="H334" i="28"/>
  <c r="H333" i="28"/>
  <c r="H332" i="28"/>
  <c r="H331" i="28"/>
  <c r="H330" i="28"/>
  <c r="H329" i="28"/>
  <c r="H328" i="28"/>
  <c r="H327" i="28"/>
  <c r="H326" i="28"/>
  <c r="H325" i="28"/>
  <c r="H324" i="28"/>
  <c r="H323" i="28"/>
  <c r="H322" i="28"/>
  <c r="H321" i="28"/>
  <c r="H320" i="28"/>
  <c r="H319" i="28"/>
  <c r="H318" i="28"/>
  <c r="H317" i="28"/>
  <c r="H316" i="28"/>
  <c r="H315" i="28"/>
  <c r="H314" i="28"/>
  <c r="H313" i="28"/>
  <c r="H312" i="28"/>
  <c r="H311" i="28"/>
  <c r="H310" i="28"/>
  <c r="H309" i="28"/>
  <c r="H308" i="28"/>
  <c r="H307" i="28"/>
  <c r="H306" i="28"/>
  <c r="H305" i="28"/>
  <c r="H304" i="28"/>
  <c r="H303" i="28"/>
  <c r="H302" i="28"/>
  <c r="H301" i="28"/>
  <c r="H300" i="28"/>
  <c r="H299" i="28"/>
  <c r="H298" i="28"/>
  <c r="H297" i="28"/>
  <c r="H296" i="28"/>
  <c r="H295" i="28"/>
  <c r="H294" i="28"/>
  <c r="H293" i="28"/>
  <c r="H292" i="28"/>
  <c r="H291" i="28"/>
  <c r="H290" i="28"/>
  <c r="H289" i="28"/>
  <c r="H288" i="28"/>
  <c r="H287" i="28"/>
  <c r="H286" i="28"/>
  <c r="H285" i="28"/>
  <c r="H284" i="28"/>
  <c r="H283" i="28"/>
  <c r="H282" i="28"/>
  <c r="H281" i="28"/>
  <c r="H280" i="28"/>
  <c r="H279" i="28"/>
  <c r="H278" i="28"/>
  <c r="H277" i="28"/>
  <c r="H276" i="28"/>
  <c r="H275" i="28"/>
  <c r="H274" i="28"/>
  <c r="H273" i="28"/>
  <c r="H272" i="28"/>
  <c r="H271" i="28"/>
  <c r="H270" i="28"/>
  <c r="H269" i="28"/>
  <c r="H268" i="28"/>
  <c r="H267" i="28"/>
  <c r="H266" i="28"/>
  <c r="H265" i="28"/>
  <c r="H264" i="28"/>
  <c r="H263" i="28"/>
  <c r="H262" i="28"/>
  <c r="H261" i="28"/>
  <c r="H260" i="28"/>
  <c r="H259" i="28"/>
  <c r="H258" i="28"/>
  <c r="H257" i="28"/>
  <c r="H256" i="28"/>
  <c r="H255" i="28"/>
  <c r="H254" i="28"/>
  <c r="H253" i="28"/>
  <c r="H252" i="28"/>
  <c r="H251" i="28"/>
  <c r="H250" i="28"/>
  <c r="H249" i="28"/>
  <c r="H248" i="28"/>
  <c r="H247" i="28"/>
  <c r="H246" i="28"/>
  <c r="H245" i="28"/>
  <c r="H244" i="28"/>
  <c r="H243" i="28"/>
  <c r="H242" i="28"/>
  <c r="H241" i="28"/>
  <c r="H240" i="28"/>
  <c r="H239" i="28"/>
  <c r="H238" i="28"/>
  <c r="H237" i="28"/>
  <c r="H236" i="28"/>
  <c r="H235" i="28"/>
  <c r="H234" i="28"/>
  <c r="H233" i="28"/>
  <c r="H232" i="28"/>
  <c r="H231" i="28"/>
  <c r="H230" i="28"/>
  <c r="H229" i="28"/>
  <c r="H228" i="28"/>
  <c r="H227" i="28"/>
  <c r="H226" i="28"/>
  <c r="H225" i="28"/>
  <c r="H224" i="28"/>
  <c r="H223" i="28"/>
  <c r="H222" i="28"/>
  <c r="H221" i="28"/>
  <c r="H220" i="28"/>
  <c r="H219" i="28"/>
  <c r="H218" i="28"/>
  <c r="H217" i="28"/>
  <c r="H216" i="28"/>
  <c r="H215" i="28"/>
  <c r="H214" i="28"/>
  <c r="H213" i="28"/>
  <c r="H212" i="28"/>
  <c r="H211" i="28"/>
  <c r="H210" i="28"/>
  <c r="H209" i="28"/>
  <c r="H208" i="28"/>
  <c r="H207" i="28"/>
  <c r="H206" i="28"/>
  <c r="H205" i="28"/>
  <c r="H204" i="28"/>
  <c r="H203" i="28"/>
  <c r="H202" i="28"/>
  <c r="H201" i="28"/>
  <c r="H200" i="28"/>
  <c r="H199" i="28"/>
  <c r="H198" i="28"/>
  <c r="H197" i="28"/>
  <c r="H196" i="28"/>
  <c r="H195" i="28"/>
  <c r="H194" i="28"/>
  <c r="H193" i="28"/>
  <c r="H192" i="28"/>
  <c r="H191" i="28"/>
  <c r="H190" i="28"/>
  <c r="H189" i="28"/>
  <c r="H188" i="28"/>
  <c r="H187" i="28"/>
  <c r="H186" i="28"/>
  <c r="H185" i="28"/>
  <c r="H184" i="28"/>
  <c r="H183" i="28"/>
  <c r="H182" i="28"/>
  <c r="H181" i="28"/>
  <c r="H180" i="28"/>
  <c r="H179" i="28"/>
  <c r="H178" i="28"/>
  <c r="H177" i="28"/>
  <c r="H176" i="28"/>
  <c r="H175" i="28"/>
  <c r="H174" i="28"/>
  <c r="H173" i="28"/>
  <c r="H172" i="28"/>
  <c r="H171" i="28"/>
  <c r="H170" i="28"/>
  <c r="H169" i="28"/>
  <c r="H168" i="28"/>
  <c r="H167" i="28"/>
  <c r="H166" i="28"/>
  <c r="H165" i="28"/>
  <c r="H164" i="28"/>
  <c r="H163" i="28"/>
  <c r="H162" i="28"/>
  <c r="H161" i="28"/>
  <c r="H160" i="28"/>
  <c r="H159" i="28"/>
  <c r="H158" i="28"/>
  <c r="H157" i="28"/>
  <c r="H156" i="28"/>
  <c r="H155" i="28"/>
  <c r="H154" i="28"/>
  <c r="H153" i="28"/>
  <c r="H152" i="28"/>
  <c r="H151" i="28"/>
  <c r="H150" i="28"/>
  <c r="H149" i="28"/>
  <c r="H148" i="28"/>
  <c r="H147" i="28"/>
  <c r="H146" i="28"/>
  <c r="H145" i="28"/>
  <c r="H144" i="28"/>
  <c r="H143" i="28"/>
  <c r="H142" i="28"/>
  <c r="H141" i="28"/>
  <c r="H140" i="28"/>
  <c r="H139" i="28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668" i="28"/>
  <c r="H22" i="17"/>
  <c r="G22" i="17"/>
  <c r="F22" i="17"/>
  <c r="I17" i="17" l="1"/>
  <c r="I22" i="17" s="1"/>
  <c r="E22" i="17"/>
  <c r="K682" i="28"/>
  <c r="G682" i="28"/>
  <c r="I682" i="28"/>
  <c r="M682" i="28"/>
  <c r="H14" i="25" l="1"/>
  <c r="H15" i="25"/>
  <c r="H16" i="25"/>
  <c r="H17" i="25"/>
  <c r="H18" i="25"/>
  <c r="H19" i="25"/>
  <c r="H20" i="25"/>
  <c r="H4" i="23"/>
  <c r="H5" i="23"/>
  <c r="H6" i="23"/>
  <c r="H7" i="23"/>
  <c r="H8" i="23"/>
  <c r="H9" i="23"/>
  <c r="H12" i="23"/>
  <c r="H13" i="23"/>
  <c r="H14" i="23" l="1"/>
  <c r="D19" i="2"/>
  <c r="D20" i="2" s="1"/>
  <c r="D15" i="2"/>
  <c r="D17" i="2" s="1"/>
  <c r="C15" i="2"/>
  <c r="C17" i="2" s="1"/>
  <c r="C19" i="2" s="1"/>
  <c r="C20" i="2" s="1"/>
  <c r="E17" i="2" l="1"/>
  <c r="E15" i="2"/>
  <c r="D21" i="17"/>
  <c r="D22" i="17" s="1"/>
  <c r="E19" i="2" l="1"/>
  <c r="G25" i="13" l="1"/>
  <c r="G26" i="13" s="1"/>
  <c r="E7" i="2" l="1"/>
  <c r="E6" i="2"/>
  <c r="E5" i="2"/>
  <c r="E9" i="2" s="1"/>
  <c r="E20" i="2" l="1"/>
</calcChain>
</file>

<file path=xl/sharedStrings.xml><?xml version="1.0" encoding="utf-8"?>
<sst xmlns="http://schemas.openxmlformats.org/spreadsheetml/2006/main" count="4438" uniqueCount="476">
  <si>
    <t>項次</t>
    <phoneticPr fontId="15" type="noConversion"/>
  </si>
  <si>
    <t>日校</t>
    <phoneticPr fontId="15" type="noConversion"/>
  </si>
  <si>
    <t>進校</t>
    <phoneticPr fontId="15" type="noConversion"/>
  </si>
  <si>
    <t>龍騰文化事業股份有限公司</t>
  </si>
  <si>
    <t>泰宇出版股份有限公司</t>
  </si>
  <si>
    <t>東大圖書股份有限公司</t>
  </si>
  <si>
    <t>翰林出版事業股份有限公司</t>
  </si>
  <si>
    <t>信樺文化事業有限公司</t>
  </si>
  <si>
    <t>幼獅文化事業公司</t>
  </si>
  <si>
    <t>旗立資訊股份有限公司</t>
  </si>
  <si>
    <t>育達文化事業股份有限公司</t>
  </si>
  <si>
    <t>項目名稱</t>
    <phoneticPr fontId="15" type="noConversion"/>
  </si>
  <si>
    <t>說明</t>
    <phoneticPr fontId="15" type="noConversion"/>
  </si>
  <si>
    <t>小計</t>
    <phoneticPr fontId="15" type="noConversion"/>
  </si>
  <si>
    <t>總計</t>
  </si>
  <si>
    <t>數學B(陳版)Ⅰ</t>
  </si>
  <si>
    <t>龍騰</t>
  </si>
  <si>
    <t>應用地理</t>
  </si>
  <si>
    <t>應用生物</t>
  </si>
  <si>
    <t>選修物理</t>
  </si>
  <si>
    <t>歷史C版</t>
  </si>
  <si>
    <t>數學B</t>
  </si>
  <si>
    <t>數學(B)Ⅲ</t>
  </si>
  <si>
    <t>管理學概要Ⅰ</t>
  </si>
  <si>
    <t>造形原理</t>
  </si>
  <si>
    <t>基礎生物</t>
  </si>
  <si>
    <t>國際貿易實務Ⅳ</t>
  </si>
  <si>
    <t>國際貿易實務Ⅲ</t>
  </si>
  <si>
    <t>國際貿易實務Ⅱ</t>
  </si>
  <si>
    <t>國際貿易實務Ⅰ</t>
  </si>
  <si>
    <t>國際貿易實務(非)</t>
  </si>
  <si>
    <t>高職基礎化學(B)</t>
  </si>
  <si>
    <t>高職國文(三)</t>
  </si>
  <si>
    <t>高職國文(一)</t>
  </si>
  <si>
    <t>高職英文ⅢB版</t>
  </si>
  <si>
    <t>高中地理</t>
  </si>
  <si>
    <t>英文Ⅰ六課版</t>
  </si>
  <si>
    <t>色彩原理</t>
  </si>
  <si>
    <t>企業倫理</t>
  </si>
  <si>
    <t>公民與社會A</t>
  </si>
  <si>
    <t>公民與社會</t>
  </si>
  <si>
    <t>基礎物理(二)A</t>
  </si>
  <si>
    <t>翰林</t>
  </si>
  <si>
    <t>基礎化學(一)</t>
  </si>
  <si>
    <t>高職國文</t>
  </si>
  <si>
    <t>高中國文</t>
  </si>
  <si>
    <t>經濟學Ⅰ</t>
  </si>
  <si>
    <t>旗立</t>
  </si>
  <si>
    <t>經濟學</t>
  </si>
  <si>
    <t>計算機概論B</t>
  </si>
  <si>
    <t>計算機概論Ⅲ</t>
  </si>
  <si>
    <t>計算機概論(Ⅰ)</t>
  </si>
  <si>
    <t>計算機概論</t>
  </si>
  <si>
    <t>門市服務丙檢(學術科+pos)</t>
  </si>
  <si>
    <t>門市服務丙級檢定用書</t>
  </si>
  <si>
    <t>體育</t>
  </si>
  <si>
    <t>華興</t>
  </si>
  <si>
    <t>生涯規劃</t>
  </si>
  <si>
    <t>智業</t>
  </si>
  <si>
    <t>文化基本教材</t>
  </si>
  <si>
    <t>康熹</t>
  </si>
  <si>
    <t>會資丙檢術科超易通</t>
  </si>
  <si>
    <t>啟芳</t>
  </si>
  <si>
    <t>會計學Ⅳ</t>
  </si>
  <si>
    <t>會計學Ⅲ</t>
  </si>
  <si>
    <t>會計學Ⅰ</t>
  </si>
  <si>
    <t>會計學</t>
  </si>
  <si>
    <t>會計丙檢術科超易通(文中)</t>
  </si>
  <si>
    <t>行銷學Ⅰ</t>
  </si>
  <si>
    <t>選修化學</t>
  </si>
  <si>
    <t>泰宇</t>
  </si>
  <si>
    <t>基礎生物A</t>
  </si>
  <si>
    <t>基礎化學(二)</t>
  </si>
  <si>
    <t>恐怖主義與反恐作為</t>
  </si>
  <si>
    <t>地理Ⅰ</t>
  </si>
  <si>
    <t>歷史</t>
  </si>
  <si>
    <t>南一</t>
  </si>
  <si>
    <t>數學(甲)</t>
  </si>
  <si>
    <t>數學(乙)</t>
  </si>
  <si>
    <t>基礎物理(二)B</t>
  </si>
  <si>
    <t>基礎物理(一)</t>
  </si>
  <si>
    <t>高中數學</t>
  </si>
  <si>
    <t>簡易運動規則</t>
  </si>
  <si>
    <t>信樺</t>
  </si>
  <si>
    <t>數學B輕鬆學總複習講義</t>
  </si>
  <si>
    <t>商業概論Ⅰ</t>
  </si>
  <si>
    <t>高職國文Ⅴ</t>
  </si>
  <si>
    <t>東大</t>
  </si>
  <si>
    <t>高職英文Ⅴ六課版</t>
  </si>
  <si>
    <t>高職英文</t>
  </si>
  <si>
    <t>育達</t>
  </si>
  <si>
    <t>職校音樂</t>
  </si>
  <si>
    <t>健康與護理</t>
  </si>
  <si>
    <t>全民國防教育</t>
  </si>
  <si>
    <t>設計概論</t>
  </si>
  <si>
    <t>全華</t>
  </si>
  <si>
    <t>基礎地球科學</t>
  </si>
  <si>
    <t>野外求生</t>
  </si>
  <si>
    <t>幼獅</t>
  </si>
  <si>
    <t>健康與護理Ⅰ</t>
  </si>
  <si>
    <t>健康自我管理</t>
  </si>
  <si>
    <t>生涯規劃(職校版)</t>
  </si>
  <si>
    <t>基本設計</t>
  </si>
  <si>
    <t>台科大</t>
  </si>
  <si>
    <t>民法與商事法概論Ⅰ</t>
  </si>
  <si>
    <t>五南</t>
  </si>
  <si>
    <t>選修歷史</t>
  </si>
  <si>
    <t>三民</t>
  </si>
  <si>
    <t>高中英文</t>
  </si>
  <si>
    <t>公民與社會選修</t>
  </si>
  <si>
    <t>備註</t>
  </si>
  <si>
    <t>部別</t>
    <phoneticPr fontId="20" type="noConversion"/>
  </si>
  <si>
    <t>班別</t>
    <phoneticPr fontId="20" type="noConversion"/>
  </si>
  <si>
    <t>書名</t>
    <phoneticPr fontId="20" type="noConversion"/>
  </si>
  <si>
    <t>出版社</t>
    <phoneticPr fontId="20" type="noConversion"/>
  </si>
  <si>
    <t>單價</t>
    <phoneticPr fontId="20" type="noConversion"/>
  </si>
  <si>
    <t>數量</t>
    <phoneticPr fontId="20" type="noConversion"/>
  </si>
  <si>
    <t>小計</t>
    <phoneticPr fontId="20" type="noConversion"/>
  </si>
  <si>
    <t>備註</t>
    <phoneticPr fontId="20" type="noConversion"/>
  </si>
  <si>
    <t>日校</t>
    <phoneticPr fontId="20" type="noConversion"/>
  </si>
  <si>
    <t>高三1</t>
  </si>
  <si>
    <t>高三2</t>
  </si>
  <si>
    <t>高三3</t>
  </si>
  <si>
    <t>高三4</t>
  </si>
  <si>
    <t>商三1</t>
  </si>
  <si>
    <t>商三2</t>
  </si>
  <si>
    <t>商三3</t>
  </si>
  <si>
    <t>商三4</t>
  </si>
  <si>
    <t>貿三1</t>
  </si>
  <si>
    <t>貿三2</t>
  </si>
  <si>
    <t>貿三3</t>
  </si>
  <si>
    <t>貿三4</t>
  </si>
  <si>
    <t>資三1</t>
  </si>
  <si>
    <t>資三2</t>
  </si>
  <si>
    <t>廣三1</t>
  </si>
  <si>
    <t>廣三2</t>
  </si>
  <si>
    <t>外三1</t>
  </si>
  <si>
    <t>外三2</t>
  </si>
  <si>
    <t>高二1</t>
  </si>
  <si>
    <t>高二2</t>
  </si>
  <si>
    <t>高二3</t>
  </si>
  <si>
    <t>高二4</t>
  </si>
  <si>
    <t>商二1</t>
  </si>
  <si>
    <t>商二2</t>
  </si>
  <si>
    <t>商二3</t>
  </si>
  <si>
    <t>商二4</t>
  </si>
  <si>
    <t>貿二1</t>
  </si>
  <si>
    <t>貿二2</t>
  </si>
  <si>
    <t>貿二3</t>
  </si>
  <si>
    <t>貿二4</t>
  </si>
  <si>
    <t>資二1</t>
  </si>
  <si>
    <t>資二2</t>
  </si>
  <si>
    <t>廣二1</t>
  </si>
  <si>
    <t>廣二2</t>
  </si>
  <si>
    <t>外二1</t>
  </si>
  <si>
    <t>外二2</t>
  </si>
  <si>
    <t>高一1</t>
  </si>
  <si>
    <t>高一2</t>
  </si>
  <si>
    <t>高一3</t>
  </si>
  <si>
    <t>高一4</t>
  </si>
  <si>
    <t>商一1</t>
  </si>
  <si>
    <t>商一2</t>
  </si>
  <si>
    <t>商一3</t>
  </si>
  <si>
    <t>商一4</t>
  </si>
  <si>
    <t>貿一1</t>
  </si>
  <si>
    <t>貿一2</t>
  </si>
  <si>
    <t>貿一3</t>
  </si>
  <si>
    <t>貿一4</t>
  </si>
  <si>
    <t>資一1</t>
  </si>
  <si>
    <t>資一2</t>
  </si>
  <si>
    <t>廣一1</t>
  </si>
  <si>
    <t>廣一2</t>
  </si>
  <si>
    <t>外一1</t>
  </si>
  <si>
    <t>外一2</t>
  </si>
  <si>
    <t>綜一1</t>
  </si>
  <si>
    <t>進校</t>
    <phoneticPr fontId="20" type="noConversion"/>
  </si>
  <si>
    <t>(進)貿三1</t>
  </si>
  <si>
    <t>(進)貿二1</t>
  </si>
  <si>
    <t>(進)貿一1</t>
  </si>
  <si>
    <t>(進)商三4</t>
  </si>
  <si>
    <t>(進)商三3</t>
  </si>
  <si>
    <t>(進)商三2</t>
  </si>
  <si>
    <t>(進)商三1</t>
  </si>
  <si>
    <t>(進)商二3</t>
  </si>
  <si>
    <t>(進)商二2</t>
  </si>
  <si>
    <t>(進)商二1</t>
  </si>
  <si>
    <t>(進)商一4</t>
  </si>
  <si>
    <t>(進)商一3</t>
  </si>
  <si>
    <t>(進)商一2</t>
  </si>
  <si>
    <t>(進)商一1</t>
  </si>
  <si>
    <t>加購書</t>
    <phoneticPr fontId="15" type="noConversion"/>
  </si>
  <si>
    <t>招標案號</t>
  </si>
  <si>
    <t>南一書局企業(股)公司</t>
  </si>
  <si>
    <t>啟芳出版社有限公司</t>
  </si>
  <si>
    <t>日校 合計</t>
  </si>
  <si>
    <t>進校 合計</t>
  </si>
  <si>
    <t>姓名</t>
    <phoneticPr fontId="20" type="noConversion"/>
  </si>
  <si>
    <t>謝沛貝</t>
  </si>
  <si>
    <t>顧翠華</t>
  </si>
  <si>
    <t>張紀晴</t>
  </si>
  <si>
    <t>楊子逸</t>
  </si>
  <si>
    <t>林良儒</t>
  </si>
  <si>
    <t>謝瑋庭</t>
  </si>
  <si>
    <t>滑芷涵</t>
  </si>
  <si>
    <t>李昱哲</t>
  </si>
  <si>
    <t>黃佩媛</t>
  </si>
  <si>
    <t>葉宇婕</t>
  </si>
  <si>
    <t>張府倫</t>
  </si>
  <si>
    <t>林竫昀</t>
  </si>
  <si>
    <t>陳美齡</t>
  </si>
  <si>
    <t>李采玹</t>
  </si>
  <si>
    <t>蔡涵薏</t>
  </si>
  <si>
    <t>李品萱</t>
  </si>
  <si>
    <t>葉智超</t>
  </si>
  <si>
    <t>出版社</t>
    <phoneticPr fontId="15" type="noConversion"/>
  </si>
  <si>
    <t>公司全名</t>
    <phoneticPr fontId="15" type="noConversion"/>
  </si>
  <si>
    <t>備註</t>
    <phoneticPr fontId="15" type="noConversion"/>
  </si>
  <si>
    <t>三民書局股份有限公司</t>
    <phoneticPr fontId="15" type="noConversion"/>
  </si>
  <si>
    <t>五南文化事業機構(文字復興)</t>
  </si>
  <si>
    <t>台科大圖書股份有限公司</t>
  </si>
  <si>
    <t>全華科技圖書股份有限公司</t>
  </si>
  <si>
    <t>華興書局(雙日)</t>
  </si>
  <si>
    <t>限制性招標書籍費小計</t>
    <phoneticPr fontId="15" type="noConversion"/>
  </si>
  <si>
    <t>小額採購書籍費小計</t>
    <phoneticPr fontId="15" type="noConversion"/>
  </si>
  <si>
    <t>日校</t>
  </si>
  <si>
    <t>交貨金額</t>
    <phoneticPr fontId="15" type="noConversion"/>
  </si>
  <si>
    <t>退貨金額</t>
    <phoneticPr fontId="15" type="noConversion"/>
  </si>
  <si>
    <t>合計金額</t>
    <phoneticPr fontId="20" type="noConversion"/>
  </si>
  <si>
    <t>日校</t>
    <phoneticPr fontId="20" type="noConversion"/>
  </si>
  <si>
    <t>小計</t>
    <phoneticPr fontId="20" type="noConversion"/>
  </si>
  <si>
    <t>數量</t>
    <phoneticPr fontId="20" type="noConversion"/>
  </si>
  <si>
    <t>單價</t>
    <phoneticPr fontId="20" type="noConversion"/>
  </si>
  <si>
    <t>出版社</t>
    <phoneticPr fontId="20" type="noConversion"/>
  </si>
  <si>
    <t>書名</t>
    <phoneticPr fontId="20" type="noConversion"/>
  </si>
  <si>
    <t>姓名</t>
    <phoneticPr fontId="20" type="noConversion"/>
  </si>
  <si>
    <t>班級</t>
    <phoneticPr fontId="20" type="noConversion"/>
  </si>
  <si>
    <t>部別</t>
    <phoneticPr fontId="20" type="noConversion"/>
  </si>
  <si>
    <t>說明：</t>
    <phoneticPr fontId="15" type="noConversion"/>
  </si>
  <si>
    <t>班級</t>
    <phoneticPr fontId="20" type="noConversion"/>
  </si>
  <si>
    <t>退款金額</t>
    <phoneticPr fontId="15" type="noConversion"/>
  </si>
  <si>
    <t>加購金額</t>
    <phoneticPr fontId="15" type="noConversion"/>
  </si>
  <si>
    <t>退書款</t>
    <phoneticPr fontId="15" type="noConversion"/>
  </si>
  <si>
    <t>結帳金額</t>
    <phoneticPr fontId="15" type="noConversion"/>
  </si>
  <si>
    <t>收入金額</t>
    <phoneticPr fontId="15" type="noConversion"/>
  </si>
  <si>
    <t>教學組</t>
    <phoneticPr fontId="15" type="noConversion"/>
  </si>
  <si>
    <t>設備組</t>
    <phoneticPr fontId="15" type="noConversion"/>
  </si>
  <si>
    <t>庶務組</t>
    <phoneticPr fontId="15" type="noConversion"/>
  </si>
  <si>
    <t>出納組</t>
    <phoneticPr fontId="15" type="noConversion"/>
  </si>
  <si>
    <t>主計室</t>
    <phoneticPr fontId="15" type="noConversion"/>
  </si>
  <si>
    <t>校長</t>
    <phoneticPr fontId="15" type="noConversion"/>
  </si>
  <si>
    <t>進校</t>
    <phoneticPr fontId="20" type="noConversion"/>
  </si>
  <si>
    <t>日校</t>
    <phoneticPr fontId="20" type="noConversion"/>
  </si>
  <si>
    <t>歷史</t>
    <phoneticPr fontId="20" type="noConversion"/>
  </si>
  <si>
    <t>書名</t>
    <phoneticPr fontId="20" type="noConversion"/>
  </si>
  <si>
    <t>班別</t>
    <phoneticPr fontId="20" type="noConversion"/>
  </si>
  <si>
    <t>部別</t>
    <phoneticPr fontId="20" type="noConversion"/>
  </si>
  <si>
    <t>附件一</t>
    <phoneticPr fontId="15" type="noConversion"/>
  </si>
  <si>
    <t>附件二</t>
    <phoneticPr fontId="15" type="noConversion"/>
  </si>
  <si>
    <t>表列為已休學學生之領用書籍明細。</t>
    <phoneticPr fontId="15" type="noConversion"/>
  </si>
  <si>
    <t>契約金額</t>
    <phoneticPr fontId="15" type="noConversion"/>
  </si>
  <si>
    <t>出版社</t>
    <phoneticPr fontId="20" type="noConversion"/>
  </si>
  <si>
    <t>單價</t>
    <phoneticPr fontId="20" type="noConversion"/>
  </si>
  <si>
    <t>交貨
數量</t>
    <phoneticPr fontId="15" type="noConversion"/>
  </si>
  <si>
    <t>交貨金額</t>
    <phoneticPr fontId="15" type="noConversion"/>
  </si>
  <si>
    <t>退貨
數量</t>
    <phoneticPr fontId="15" type="noConversion"/>
  </si>
  <si>
    <t>退貨金額</t>
    <phoneticPr fontId="15" type="noConversion"/>
  </si>
  <si>
    <t>實際
交貨</t>
    <phoneticPr fontId="20" type="noConversion"/>
  </si>
  <si>
    <t>結帳金額</t>
    <phoneticPr fontId="20" type="noConversion"/>
  </si>
  <si>
    <t>退書
數量</t>
    <phoneticPr fontId="20" type="noConversion"/>
  </si>
  <si>
    <t>退書金額</t>
    <phoneticPr fontId="20" type="noConversion"/>
  </si>
  <si>
    <t>備註</t>
    <phoneticPr fontId="20" type="noConversion"/>
  </si>
  <si>
    <t>日校</t>
    <phoneticPr fontId="20" type="noConversion"/>
  </si>
  <si>
    <t>收入明細：</t>
    <phoneticPr fontId="15" type="noConversion"/>
  </si>
  <si>
    <t>製表單位：</t>
    <phoneticPr fontId="15" type="noConversion"/>
  </si>
  <si>
    <t>總務處：</t>
    <phoneticPr fontId="15" type="noConversion"/>
  </si>
  <si>
    <t>領款簽名</t>
    <phoneticPr fontId="20" type="noConversion"/>
  </si>
  <si>
    <t>製表單位</t>
    <phoneticPr fontId="15" type="noConversion"/>
  </si>
  <si>
    <t>出納組</t>
    <phoneticPr fontId="15" type="noConversion"/>
  </si>
  <si>
    <t>庶務組</t>
    <phoneticPr fontId="15" type="noConversion"/>
  </si>
  <si>
    <t>總計金額</t>
    <phoneticPr fontId="15" type="noConversion"/>
  </si>
  <si>
    <t>招標</t>
    <phoneticPr fontId="15" type="noConversion"/>
  </si>
  <si>
    <t>小額</t>
    <phoneticPr fontId="15" type="noConversion"/>
  </si>
  <si>
    <t>加購</t>
    <phoneticPr fontId="15" type="noConversion"/>
  </si>
  <si>
    <t>特教經費另購</t>
    <phoneticPr fontId="15" type="noConversion"/>
  </si>
  <si>
    <r>
      <rPr>
        <sz val="12"/>
        <rFont val="標楷體"/>
        <family val="4"/>
        <charset val="136"/>
      </rPr>
      <t>註冊費代收</t>
    </r>
    <phoneticPr fontId="15" type="noConversion"/>
  </si>
  <si>
    <r>
      <rPr>
        <sz val="10"/>
        <rFont val="標楷體"/>
        <family val="4"/>
        <charset val="136"/>
      </rPr>
      <t>註冊時繳交，明細如附件一</t>
    </r>
    <phoneticPr fontId="15" type="noConversion"/>
  </si>
  <si>
    <r>
      <rPr>
        <sz val="12"/>
        <rFont val="標楷體"/>
        <family val="4"/>
        <charset val="136"/>
      </rPr>
      <t>加購書款</t>
    </r>
    <phoneticPr fontId="15" type="noConversion"/>
  </si>
  <si>
    <r>
      <rPr>
        <sz val="10"/>
        <rFont val="標楷體"/>
        <family val="4"/>
        <charset val="136"/>
      </rPr>
      <t>加購書單明細如附件二</t>
    </r>
    <phoneticPr fontId="15" type="noConversion"/>
  </si>
  <si>
    <r>
      <rPr>
        <sz val="12"/>
        <rFont val="標楷體"/>
        <family val="4"/>
        <charset val="136"/>
      </rPr>
      <t>補收書籍款</t>
    </r>
    <phoneticPr fontId="15" type="noConversion"/>
  </si>
  <si>
    <r>
      <rPr>
        <sz val="12"/>
        <rFont val="標楷體"/>
        <family val="4"/>
        <charset val="136"/>
      </rPr>
      <t>收入合計</t>
    </r>
    <phoneticPr fontId="15" type="noConversion"/>
  </si>
  <si>
    <r>
      <rPr>
        <sz val="12"/>
        <rFont val="標楷體"/>
        <family val="4"/>
        <charset val="136"/>
      </rPr>
      <t>採購明細：</t>
    </r>
    <phoneticPr fontId="15" type="noConversion"/>
  </si>
  <si>
    <r>
      <rPr>
        <sz val="12"/>
        <rFont val="標楷體"/>
        <family val="4"/>
        <charset val="136"/>
      </rPr>
      <t>限制性招標
書籍費</t>
    </r>
    <phoneticPr fontId="15" type="noConversion"/>
  </si>
  <si>
    <r>
      <rPr>
        <sz val="10"/>
        <rFont val="標楷體"/>
        <family val="4"/>
        <charset val="136"/>
      </rPr>
      <t>教科書招標、驗收、交貨、加退書及結帳數量、金額一覽表，如附件四</t>
    </r>
    <phoneticPr fontId="15" type="noConversion"/>
  </si>
  <si>
    <r>
      <rPr>
        <sz val="12"/>
        <rFont val="標楷體"/>
        <family val="4"/>
        <charset val="136"/>
      </rPr>
      <t>小額採購
書籍費</t>
    </r>
    <phoneticPr fontId="15" type="noConversion"/>
  </si>
  <si>
    <r>
      <rPr>
        <sz val="12"/>
        <rFont val="標楷體"/>
        <family val="4"/>
        <charset val="136"/>
      </rPr>
      <t>退貨</t>
    </r>
    <phoneticPr fontId="15" type="noConversion"/>
  </si>
  <si>
    <r>
      <rPr>
        <sz val="12"/>
        <rFont val="標楷體"/>
        <family val="4"/>
        <charset val="136"/>
      </rPr>
      <t>加購書款</t>
    </r>
    <phoneticPr fontId="15" type="noConversion"/>
  </si>
  <si>
    <r>
      <rPr>
        <sz val="10"/>
        <rFont val="標楷體"/>
        <family val="4"/>
        <charset val="136"/>
      </rPr>
      <t>加購書單明細如附件二</t>
    </r>
    <phoneticPr fontId="15" type="noConversion"/>
  </si>
  <si>
    <r>
      <rPr>
        <sz val="12"/>
        <rFont val="標楷體"/>
        <family val="4"/>
        <charset val="136"/>
      </rPr>
      <t>採購合計</t>
    </r>
    <phoneticPr fontId="15" type="noConversion"/>
  </si>
  <si>
    <r>
      <rPr>
        <sz val="12"/>
        <rFont val="標楷體"/>
        <family val="4"/>
        <charset val="136"/>
      </rPr>
      <t>支出明細：</t>
    </r>
    <phoneticPr fontId="15" type="noConversion"/>
  </si>
  <si>
    <r>
      <rPr>
        <sz val="12"/>
        <rFont val="標楷體"/>
        <family val="4"/>
        <charset val="136"/>
      </rPr>
      <t>廠商
結帳金額</t>
    </r>
    <phoneticPr fontId="15" type="noConversion"/>
  </si>
  <si>
    <r>
      <rPr>
        <sz val="10"/>
        <rFont val="標楷體"/>
        <family val="4"/>
        <charset val="136"/>
      </rPr>
      <t>應付帳款總表，如附件五</t>
    </r>
    <phoneticPr fontId="15" type="noConversion"/>
  </si>
  <si>
    <r>
      <rPr>
        <sz val="12"/>
        <rFont val="標楷體"/>
        <family val="4"/>
        <charset val="136"/>
      </rPr>
      <t>應退學生
書籍費</t>
    </r>
    <phoneticPr fontId="15" type="noConversion"/>
  </si>
  <si>
    <r>
      <rPr>
        <sz val="10"/>
        <rFont val="標楷體"/>
        <family val="4"/>
        <charset val="136"/>
      </rPr>
      <t>各班退書款明細表，如附件六</t>
    </r>
    <phoneticPr fontId="15" type="noConversion"/>
  </si>
  <si>
    <r>
      <rPr>
        <sz val="12"/>
        <rFont val="標楷體"/>
        <family val="4"/>
        <charset val="136"/>
      </rPr>
      <t>支出合計</t>
    </r>
    <phoneticPr fontId="15" type="noConversion"/>
  </si>
  <si>
    <r>
      <rPr>
        <sz val="12"/>
        <rFont val="標楷體"/>
        <family val="4"/>
        <charset val="136"/>
      </rPr>
      <t>結餘</t>
    </r>
    <phoneticPr fontId="15" type="noConversion"/>
  </si>
  <si>
    <t>進校</t>
  </si>
  <si>
    <t>教務主任</t>
    <phoneticPr fontId="15" type="noConversion"/>
  </si>
  <si>
    <t>總務主任</t>
    <phoneticPr fontId="15" type="noConversion"/>
  </si>
  <si>
    <t>製表單位：</t>
    <phoneticPr fontId="15" type="noConversion"/>
  </si>
  <si>
    <t>總務處：</t>
    <phoneticPr fontId="15" type="noConversion"/>
  </si>
  <si>
    <t>方式</t>
    <phoneticPr fontId="15" type="noConversion"/>
  </si>
  <si>
    <t>製表單位</t>
    <phoneticPr fontId="15" type="noConversion"/>
  </si>
  <si>
    <t>設備組</t>
    <phoneticPr fontId="15" type="noConversion"/>
  </si>
  <si>
    <t>總務單位</t>
    <phoneticPr fontId="15" type="noConversion"/>
  </si>
  <si>
    <t>日校至3月2日</t>
    <phoneticPr fontId="15" type="noConversion"/>
  </si>
  <si>
    <t>日校3月3日
至3月30日</t>
    <phoneticPr fontId="15" type="noConversion"/>
  </si>
  <si>
    <t>日校合計</t>
  </si>
  <si>
    <t>進校至3月2日</t>
    <phoneticPr fontId="15" type="noConversion"/>
  </si>
  <si>
    <t>進校3月3日
至3月30日</t>
    <phoneticPr fontId="15" type="noConversion"/>
  </si>
  <si>
    <t>進校合計</t>
  </si>
  <si>
    <t>教科書費</t>
  </si>
  <si>
    <t>備註</t>
    <phoneticPr fontId="15" type="noConversion"/>
  </si>
  <si>
    <t>教科書繳費人數321人</t>
    <phoneticPr fontId="15" type="noConversion"/>
  </si>
  <si>
    <t>國立彰化高商105學年度第2學期教科書採購作業結帳總表</t>
    <phoneticPr fontId="15" type="noConversion"/>
  </si>
  <si>
    <t>105學年度第2學期註冊費代收教科書收費金額一覽表</t>
    <phoneticPr fontId="15" type="noConversion"/>
  </si>
  <si>
    <t>105學年度第2學期教科書採購作業加購書明細表</t>
    <phoneticPr fontId="15" type="noConversion"/>
  </si>
  <si>
    <t>日校</t>
    <phoneticPr fontId="15" type="noConversion"/>
  </si>
  <si>
    <t>高二3</t>
    <phoneticPr fontId="15" type="noConversion"/>
  </si>
  <si>
    <t>公民與社會</t>
    <phoneticPr fontId="15" type="noConversion"/>
  </si>
  <si>
    <t>高中歷史</t>
  </si>
  <si>
    <t>高二4</t>
    <phoneticPr fontId="15" type="noConversion"/>
  </si>
  <si>
    <t>啟芳</t>
    <phoneticPr fontId="15" type="noConversion"/>
  </si>
  <si>
    <r>
      <t>選修生物(上</t>
    </r>
    <r>
      <rPr>
        <sz val="12"/>
        <color theme="1"/>
        <rFont val="新細明體"/>
        <family val="2"/>
        <charset val="136"/>
        <scheme val="minor"/>
      </rPr>
      <t>)</t>
    </r>
    <phoneticPr fontId="15" type="noConversion"/>
  </si>
  <si>
    <t>高職國文(四)</t>
    <phoneticPr fontId="15" type="noConversion"/>
  </si>
  <si>
    <t>行銷學</t>
    <phoneticPr fontId="15" type="noConversion"/>
  </si>
  <si>
    <t>何孟霖</t>
  </si>
  <si>
    <t>商業概論</t>
  </si>
  <si>
    <t>105學年度第2學期教科書採購作業補收書籍費款明細表</t>
    <phoneticPr fontId="15" type="noConversion"/>
  </si>
  <si>
    <t>翔宇</t>
  </si>
  <si>
    <t>合計金額</t>
  </si>
  <si>
    <t>漢樺</t>
  </si>
  <si>
    <t>小額採購</t>
  </si>
  <si>
    <t>招標議價</t>
  </si>
  <si>
    <t>合計</t>
  </si>
  <si>
    <t>訂購金額</t>
  </si>
  <si>
    <t>廠商全名</t>
  </si>
  <si>
    <t>廠商簡稱</t>
  </si>
  <si>
    <t>採購方式</t>
  </si>
  <si>
    <t>項次</t>
  </si>
  <si>
    <t>國立彰化高商105學年度第2學期教科書採購作業訂購金額統計表</t>
  </si>
  <si>
    <t>三民圖書股份有限公司</t>
  </si>
  <si>
    <t>翔宇文化事業股份有限公司</t>
  </si>
  <si>
    <t>漢樺文化事業有限公司</t>
  </si>
  <si>
    <t>招標議價</t>
    <phoneticPr fontId="15" type="noConversion"/>
  </si>
  <si>
    <t>招標議價小計</t>
    <phoneticPr fontId="15" type="noConversion"/>
  </si>
  <si>
    <t>小額採購</t>
    <phoneticPr fontId="15" type="noConversion"/>
  </si>
  <si>
    <t>小額採購小計</t>
    <phoneticPr fontId="15" type="noConversion"/>
  </si>
  <si>
    <t>105學年度第2學期教科書採購作業招標、驗收、交貨、加退書及結帳金額一覽表</t>
    <phoneticPr fontId="15" type="noConversion"/>
  </si>
  <si>
    <t>105學年度第2學期教科書採購作業退還書款印領清冊</t>
    <phoneticPr fontId="15" type="noConversion"/>
  </si>
  <si>
    <t>國立彰化高商105學年度第2學期教科書採購作業契約金額統計表</t>
    <phoneticPr fontId="38" type="noConversion"/>
  </si>
  <si>
    <t>契約金額</t>
    <phoneticPr fontId="38" type="noConversion"/>
  </si>
  <si>
    <t>國立彰化高商105學年度第2學期教科書採購作業退貨金額統計表</t>
    <phoneticPr fontId="38" type="noConversion"/>
  </si>
  <si>
    <t>退貨金額</t>
    <phoneticPr fontId="38" type="noConversion"/>
  </si>
  <si>
    <t>國立彰化高商105學年度第2學期教科書採購作業交貨金額統計表</t>
    <phoneticPr fontId="38" type="noConversion"/>
  </si>
  <si>
    <t>交貨金額</t>
    <phoneticPr fontId="38" type="noConversion"/>
  </si>
  <si>
    <t>戰爭與危機的啟示</t>
  </si>
  <si>
    <t>林姵辰</t>
  </si>
  <si>
    <t>林詠眞</t>
  </si>
  <si>
    <t>傅萱婷</t>
  </si>
  <si>
    <t>廖于均</t>
  </si>
  <si>
    <t>蔡宜珈</t>
  </si>
  <si>
    <t>鄭子琪</t>
  </si>
  <si>
    <t>鄭淳云</t>
  </si>
  <si>
    <t>105學年度第2學期教科書採購作業退書款明細表</t>
    <phoneticPr fontId="15" type="noConversion"/>
  </si>
  <si>
    <t>許巧螢</t>
  </si>
  <si>
    <t>陳怡璇</t>
  </si>
  <si>
    <t>陳韻安</t>
  </si>
  <si>
    <t>基礎化學</t>
  </si>
  <si>
    <t>王紹軒</t>
  </si>
  <si>
    <t>施柏宇</t>
  </si>
  <si>
    <t>黃炫燁</t>
  </si>
  <si>
    <t>盧億軒</t>
  </si>
  <si>
    <t>尤偲珊</t>
  </si>
  <si>
    <t>何姿瑩</t>
  </si>
  <si>
    <t>何孋姍</t>
  </si>
  <si>
    <t>吳育綺</t>
  </si>
  <si>
    <t>吳思妤</t>
  </si>
  <si>
    <t>沈靖倫</t>
  </si>
  <si>
    <t>張家欣</t>
  </si>
  <si>
    <t>張雁盈</t>
  </si>
  <si>
    <t>梁璧暄</t>
  </si>
  <si>
    <t>許嘉津</t>
  </si>
  <si>
    <t>陳俐安</t>
  </si>
  <si>
    <t>陳彥伃</t>
  </si>
  <si>
    <t>陳萱憶</t>
  </si>
  <si>
    <t>曾沛瑄</t>
  </si>
  <si>
    <t>黃秀蓉</t>
  </si>
  <si>
    <t>黃思華</t>
  </si>
  <si>
    <t>黃維媛</t>
  </si>
  <si>
    <t>楊沛瑄</t>
  </si>
  <si>
    <t>楊昀真</t>
  </si>
  <si>
    <t>楊雅筑</t>
  </si>
  <si>
    <t>詹媄晴</t>
  </si>
  <si>
    <t>蕭筠臻</t>
  </si>
  <si>
    <t>蘇芷誼</t>
  </si>
  <si>
    <t>陳柏廷</t>
  </si>
  <si>
    <t>黃宇祿</t>
  </si>
  <si>
    <t>鄧旭棋</t>
  </si>
  <si>
    <t>王靖雯</t>
  </si>
  <si>
    <t>林珏綿</t>
  </si>
  <si>
    <t>柯至真</t>
  </si>
  <si>
    <t>柯侑君</t>
  </si>
  <si>
    <t>郭玟麟</t>
  </si>
  <si>
    <t>陳佑瑜</t>
  </si>
  <si>
    <t>陳彥汝</t>
  </si>
  <si>
    <t>陳思穎</t>
  </si>
  <si>
    <t>陳琬翔</t>
  </si>
  <si>
    <t>陳鈞琳</t>
  </si>
  <si>
    <t>黃妤婷</t>
  </si>
  <si>
    <t>黃品瑄</t>
  </si>
  <si>
    <t>黃昱瑄</t>
  </si>
  <si>
    <t>黃婉婷</t>
  </si>
  <si>
    <t>黃琪崴</t>
  </si>
  <si>
    <t>黃薰慧</t>
  </si>
  <si>
    <t>蔡卉茗</t>
  </si>
  <si>
    <t>蔡慧穎</t>
  </si>
  <si>
    <t>蔡靜霈</t>
  </si>
  <si>
    <t>盧詠欣</t>
  </si>
  <si>
    <t>蘇靖紋</t>
  </si>
  <si>
    <t>蔡紹茗</t>
  </si>
  <si>
    <t>曹玉鳳</t>
  </si>
  <si>
    <t>行銷學</t>
  </si>
  <si>
    <t>電腦IFRS實力養成評量(TQC)</t>
  </si>
  <si>
    <t>林心惟</t>
  </si>
  <si>
    <t>會計學(二)</t>
  </si>
  <si>
    <t>柯宜伶</t>
  </si>
  <si>
    <t>歷史B</t>
  </si>
  <si>
    <t>健康情感管理</t>
  </si>
  <si>
    <t>國際貿易實務</t>
  </si>
  <si>
    <t>陳裕絜</t>
  </si>
  <si>
    <t>民法與商事法概論</t>
  </si>
  <si>
    <t>陳瀅宇</t>
  </si>
  <si>
    <t>李 昇哲</t>
  </si>
  <si>
    <t>(進)商二1</t>
    <phoneticPr fontId="15" type="noConversion"/>
  </si>
  <si>
    <t>英文(Ⅱ)六課版</t>
  </si>
  <si>
    <t>數學B(陳版)</t>
  </si>
  <si>
    <t>高中國文Ⅱ</t>
  </si>
  <si>
    <t>高職國文Ⅱ</t>
  </si>
  <si>
    <t>高中國文Ⅵ</t>
  </si>
  <si>
    <t>翰林</t>
    <phoneticPr fontId="15" type="noConversion"/>
  </si>
  <si>
    <t>總計</t>
    <phoneticPr fontId="20" type="noConversion"/>
  </si>
  <si>
    <t>高中英文(四)</t>
  </si>
  <si>
    <t>高中國文(五)</t>
  </si>
  <si>
    <t>陳欣妤</t>
  </si>
  <si>
    <t>部別</t>
  </si>
  <si>
    <t>班別</t>
  </si>
  <si>
    <t>書 名</t>
  </si>
  <si>
    <t>冊次</t>
  </si>
  <si>
    <t>廠商</t>
  </si>
  <si>
    <t>數量</t>
    <phoneticPr fontId="38" type="noConversion"/>
  </si>
  <si>
    <t>應收書款</t>
    <phoneticPr fontId="38" type="noConversion"/>
  </si>
  <si>
    <t>實收書款</t>
    <phoneticPr fontId="38" type="noConversion"/>
  </si>
  <si>
    <t>價差</t>
    <phoneticPr fontId="38" type="noConversion"/>
  </si>
  <si>
    <t>應補收款</t>
    <phoneticPr fontId="38" type="noConversion"/>
  </si>
  <si>
    <t>五</t>
  </si>
  <si>
    <t>六</t>
  </si>
  <si>
    <t>四</t>
  </si>
  <si>
    <t>未註冊學生書款，列於附件三~1</t>
    <phoneticPr fontId="15" type="noConversion"/>
  </si>
  <si>
    <t>補(退)書款</t>
    <phoneticPr fontId="15" type="noConversion"/>
  </si>
  <si>
    <t>附件三~1</t>
    <phoneticPr fontId="15" type="noConversion"/>
  </si>
  <si>
    <t>總計金額：</t>
    <phoneticPr fontId="38" type="noConversion"/>
  </si>
  <si>
    <t>溢收、短收書款，補(退)書款明細，如附件三~2</t>
    <phoneticPr fontId="15" type="noConversion"/>
  </si>
  <si>
    <t>高職英文(IV)B版</t>
  </si>
  <si>
    <t>當代軍事科技</t>
  </si>
  <si>
    <t>數學(B)</t>
  </si>
  <si>
    <t>董欣婷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</si>
</sst>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_-&quot;$&quot;* #,##0_-;\-&quot;$&quot;* #,##0_-;_-&quot;$&quot;* &quot;-&quot;??_-;_-@_-"/>
    <numFmt numFmtId="179" formatCode="_-* #,##0.000000_-;\-* #,##0.000000_-;_-* &quot;-&quot;??_-;_-@_-"/>
    <numFmt numFmtId="180" formatCode="0_);[Red]\(0\)"/>
    <numFmt numFmtId="181" formatCode="#,##0_);[Red]\(#,##0\)"/>
    <numFmt numFmtId="182" formatCode="#,###"/>
    <numFmt numFmtId="183" formatCode="&quot;$&quot;#,##0"/>
    <numFmt numFmtId="184" formatCode="&quot;$&quot;#,##0_);[Red]\(&quot;$&quot;#,##0\)"/>
    <numFmt numFmtId="185" formatCode="_-* #,##0_-;\-* #,##0_-;_-* &quot;-&quot;??_-;_-@"/>
  </numFmts>
  <fonts count="44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標楷體"/>
      <family val="4"/>
      <charset val="136"/>
    </font>
    <font>
      <b/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name val="Arial"/>
      <family val="2"/>
    </font>
    <font>
      <sz val="12"/>
      <name val="細明體"/>
      <family val="3"/>
      <charset val="136"/>
    </font>
    <font>
      <sz val="16"/>
      <color rgb="FF0000FF"/>
      <name val="微軟正黑體"/>
      <family val="2"/>
      <charset val="136"/>
    </font>
    <font>
      <b/>
      <sz val="12"/>
      <name val="新細明體"/>
      <family val="1"/>
      <charset val="136"/>
    </font>
    <font>
      <sz val="14"/>
      <color rgb="FF0000FF"/>
      <name val="微軟正黑體"/>
      <family val="2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8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2"/>
      <name val="Times New Roman"/>
      <family val="1"/>
    </font>
    <font>
      <sz val="12"/>
      <color rgb="FF000000"/>
      <name val="PMingLiu"/>
      <family val="1"/>
      <charset val="136"/>
    </font>
    <font>
      <sz val="12"/>
      <name val="PMingLiu"/>
      <family val="1"/>
      <charset val="136"/>
    </font>
    <font>
      <b/>
      <sz val="12"/>
      <name val="PMingLiu"/>
      <family val="1"/>
      <charset val="136"/>
    </font>
    <font>
      <sz val="16"/>
      <color rgb="FF0000FF"/>
      <name val="標楷體"/>
      <family val="4"/>
      <charset val="136"/>
    </font>
    <font>
      <sz val="18"/>
      <color rgb="FF0000FF"/>
      <name val="標楷體"/>
      <family val="4"/>
      <charset val="136"/>
    </font>
    <font>
      <sz val="9"/>
      <name val="細明體"/>
      <family val="3"/>
      <charset val="136"/>
    </font>
    <font>
      <sz val="16"/>
      <color rgb="FF000000"/>
      <name val="PMingLiu"/>
      <family val="1"/>
      <charset val="136"/>
    </font>
    <font>
      <sz val="12"/>
      <color rgb="FF000000"/>
      <name val="PMingLiu"/>
      <family val="1"/>
      <charset val="136"/>
    </font>
    <font>
      <sz val="12"/>
      <color rgb="FFFF0000"/>
      <name val="PMingLiu"/>
      <family val="1"/>
      <charset val="136"/>
    </font>
    <font>
      <sz val="12"/>
      <color rgb="FF0000FF"/>
      <name val="PMingLiu"/>
      <family val="1"/>
      <charset val="136"/>
    </font>
    <font>
      <sz val="12"/>
      <color rgb="FFC00000"/>
      <name val="PMingLiu"/>
      <family val="1"/>
      <charset val="136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ABF8F"/>
        <bgColor rgb="FFFABF8F"/>
      </patternFill>
    </fill>
    <fill>
      <patternFill patternType="solid">
        <fgColor rgb="FFF2F2F2"/>
        <bgColor rgb="FFF2F2F2"/>
      </patternFill>
    </fill>
    <fill>
      <patternFill patternType="solid">
        <fgColor rgb="FFFBD4B4"/>
        <bgColor rgb="FFFBD4B4"/>
      </patternFill>
    </fill>
    <fill>
      <patternFill patternType="solid">
        <fgColor rgb="FFC2D69B"/>
        <bgColor rgb="FFC2D69B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3">
    <xf numFmtId="0" fontId="0" fillId="0" borderId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22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33" fillId="0" borderId="0"/>
    <xf numFmtId="0" fontId="40" fillId="0" borderId="0"/>
  </cellStyleXfs>
  <cellXfs count="233">
    <xf numFmtId="0" fontId="0" fillId="0" borderId="0" xfId="0"/>
    <xf numFmtId="0" fontId="19" fillId="0" borderId="0" xfId="0" applyFont="1" applyFill="1" applyAlignment="1">
      <alignment vertical="center"/>
    </xf>
    <xf numFmtId="0" fontId="19" fillId="2" borderId="2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77" fontId="19" fillId="0" borderId="0" xfId="0" applyNumberFormat="1" applyFont="1" applyFill="1" applyAlignment="1">
      <alignment vertical="center"/>
    </xf>
    <xf numFmtId="178" fontId="19" fillId="0" borderId="0" xfId="0" applyNumberFormat="1" applyFont="1" applyFill="1" applyAlignment="1">
      <alignment vertical="center"/>
    </xf>
    <xf numFmtId="177" fontId="19" fillId="0" borderId="0" xfId="1" applyNumberFormat="1" applyFont="1" applyFill="1" applyAlignment="1">
      <alignment horizontal="right" vertical="center"/>
    </xf>
    <xf numFmtId="178" fontId="19" fillId="0" borderId="0" xfId="0" applyNumberFormat="1" applyFont="1" applyFill="1" applyAlignment="1">
      <alignment horizontal="right" vertical="center"/>
    </xf>
    <xf numFmtId="177" fontId="19" fillId="0" borderId="0" xfId="0" applyNumberFormat="1" applyFont="1" applyFill="1" applyAlignment="1">
      <alignment horizontal="right" vertical="center"/>
    </xf>
    <xf numFmtId="179" fontId="19" fillId="0" borderId="0" xfId="0" applyNumberFormat="1" applyFont="1" applyFill="1" applyAlignment="1">
      <alignment vertical="center"/>
    </xf>
    <xf numFmtId="0" fontId="12" fillId="0" borderId="0" xfId="4">
      <alignment vertical="center"/>
    </xf>
    <xf numFmtId="0" fontId="12" fillId="0" borderId="2" xfId="4" applyBorder="1">
      <alignment vertical="center"/>
    </xf>
    <xf numFmtId="0" fontId="12" fillId="3" borderId="2" xfId="4" applyFill="1" applyBorder="1" applyAlignment="1">
      <alignment horizontal="center" vertical="center"/>
    </xf>
    <xf numFmtId="0" fontId="12" fillId="0" borderId="0" xfId="4" applyAlignment="1">
      <alignment horizontal="center" vertical="center"/>
    </xf>
    <xf numFmtId="176" fontId="12" fillId="0" borderId="0" xfId="4" applyNumberFormat="1">
      <alignment vertical="center"/>
    </xf>
    <xf numFmtId="0" fontId="0" fillId="0" borderId="2" xfId="0" applyBorder="1"/>
    <xf numFmtId="176" fontId="19" fillId="0" borderId="0" xfId="0" applyNumberFormat="1" applyFont="1" applyFill="1" applyAlignment="1">
      <alignment vertical="center"/>
    </xf>
    <xf numFmtId="0" fontId="12" fillId="0" borderId="2" xfId="4" applyFill="1" applyBorder="1">
      <alignment vertical="center"/>
    </xf>
    <xf numFmtId="180" fontId="12" fillId="0" borderId="2" xfId="4" applyNumberFormat="1" applyFill="1" applyBorder="1">
      <alignment vertical="center"/>
    </xf>
    <xf numFmtId="0" fontId="12" fillId="0" borderId="2" xfId="4" applyFill="1" applyBorder="1" applyAlignment="1">
      <alignment horizontal="center" vertical="center"/>
    </xf>
    <xf numFmtId="176" fontId="12" fillId="0" borderId="2" xfId="4" applyNumberFormat="1" applyFill="1" applyBorder="1">
      <alignment vertical="center"/>
    </xf>
    <xf numFmtId="0" fontId="21" fillId="0" borderId="2" xfId="4" applyFont="1" applyFill="1" applyBorder="1">
      <alignment vertical="center"/>
    </xf>
    <xf numFmtId="176" fontId="12" fillId="0" borderId="2" xfId="4" applyNumberFormat="1" applyBorder="1" applyAlignment="1">
      <alignment horizontal="center" vertical="center"/>
    </xf>
    <xf numFmtId="0" fontId="22" fillId="0" borderId="0" xfId="5"/>
    <xf numFmtId="0" fontId="11" fillId="0" borderId="0" xfId="6">
      <alignment vertical="center"/>
    </xf>
    <xf numFmtId="0" fontId="23" fillId="0" borderId="2" xfId="5" applyFont="1" applyBorder="1" applyAlignment="1">
      <alignment horizontal="center" vertical="center"/>
    </xf>
    <xf numFmtId="0" fontId="10" fillId="3" borderId="2" xfId="7" applyFill="1" applyBorder="1" applyAlignment="1">
      <alignment horizontal="center" vertical="center"/>
    </xf>
    <xf numFmtId="0" fontId="10" fillId="0" borderId="0" xfId="7">
      <alignment vertical="center"/>
    </xf>
    <xf numFmtId="0" fontId="10" fillId="0" borderId="2" xfId="7" applyBorder="1" applyAlignment="1">
      <alignment horizontal="center" vertical="center"/>
    </xf>
    <xf numFmtId="181" fontId="10" fillId="0" borderId="2" xfId="7" applyNumberFormat="1" applyBorder="1">
      <alignment vertical="center"/>
    </xf>
    <xf numFmtId="0" fontId="10" fillId="0" borderId="2" xfId="7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76" fontId="0" fillId="0" borderId="2" xfId="0" applyNumberFormat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176" fontId="25" fillId="6" borderId="2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76" fontId="25" fillId="0" borderId="2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77" fontId="0" fillId="7" borderId="2" xfId="1" applyNumberFormat="1" applyFont="1" applyFill="1" applyBorder="1" applyAlignment="1">
      <alignment horizontal="center"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/>
    <xf numFmtId="0" fontId="8" fillId="0" borderId="0" xfId="9">
      <alignment vertical="center"/>
    </xf>
    <xf numFmtId="0" fontId="8" fillId="0" borderId="0" xfId="9" applyAlignment="1">
      <alignment horizontal="center" vertical="center"/>
    </xf>
    <xf numFmtId="0" fontId="8" fillId="3" borderId="2" xfId="9" applyFill="1" applyBorder="1" applyAlignment="1">
      <alignment horizontal="center" vertical="center"/>
    </xf>
    <xf numFmtId="176" fontId="8" fillId="0" borderId="2" xfId="9" applyNumberFormat="1" applyBorder="1" applyAlignment="1">
      <alignment vertical="center"/>
    </xf>
    <xf numFmtId="176" fontId="8" fillId="0" borderId="2" xfId="9" applyNumberFormat="1" applyFill="1" applyBorder="1" applyAlignment="1">
      <alignment vertical="center"/>
    </xf>
    <xf numFmtId="0" fontId="8" fillId="0" borderId="2" xfId="9" applyFill="1" applyBorder="1" applyAlignment="1">
      <alignment horizontal="center" vertical="center"/>
    </xf>
    <xf numFmtId="0" fontId="8" fillId="0" borderId="2" xfId="9" applyFill="1" applyBorder="1">
      <alignment vertical="center"/>
    </xf>
    <xf numFmtId="0" fontId="8" fillId="0" borderId="0" xfId="9" applyFill="1">
      <alignment vertical="center"/>
    </xf>
    <xf numFmtId="0" fontId="7" fillId="3" borderId="2" xfId="7" applyFont="1" applyFill="1" applyBorder="1" applyAlignment="1">
      <alignment horizontal="center" vertical="center"/>
    </xf>
    <xf numFmtId="178" fontId="19" fillId="0" borderId="0" xfId="0" applyNumberFormat="1" applyFont="1" applyFill="1" applyAlignment="1">
      <alignment horizontal="left" vertical="center"/>
    </xf>
    <xf numFmtId="177" fontId="19" fillId="0" borderId="0" xfId="0" applyNumberFormat="1" applyFont="1" applyFill="1" applyAlignment="1">
      <alignment horizontal="center" vertical="center"/>
    </xf>
    <xf numFmtId="178" fontId="19" fillId="0" borderId="0" xfId="0" applyNumberFormat="1" applyFont="1" applyFill="1" applyAlignment="1">
      <alignment horizontal="center" vertical="center"/>
    </xf>
    <xf numFmtId="0" fontId="7" fillId="0" borderId="0" xfId="10">
      <alignment vertical="center"/>
    </xf>
    <xf numFmtId="0" fontId="7" fillId="0" borderId="0" xfId="10" applyAlignment="1">
      <alignment horizontal="center" vertical="center"/>
    </xf>
    <xf numFmtId="0" fontId="7" fillId="0" borderId="2" xfId="10" applyBorder="1">
      <alignment vertical="center"/>
    </xf>
    <xf numFmtId="182" fontId="7" fillId="0" borderId="2" xfId="10" applyNumberFormat="1" applyBorder="1">
      <alignment vertical="center"/>
    </xf>
    <xf numFmtId="182" fontId="7" fillId="0" borderId="2" xfId="10" applyNumberFormat="1" applyBorder="1" applyAlignment="1">
      <alignment horizontal="center" vertical="center"/>
    </xf>
    <xf numFmtId="182" fontId="0" fillId="0" borderId="2" xfId="1" applyNumberFormat="1" applyFont="1" applyBorder="1" applyAlignment="1">
      <alignment vertical="center"/>
    </xf>
    <xf numFmtId="182" fontId="0" fillId="0" borderId="2" xfId="0" applyNumberFormat="1" applyBorder="1" applyAlignment="1">
      <alignment horizontal="center" vertical="center"/>
    </xf>
    <xf numFmtId="180" fontId="7" fillId="0" borderId="2" xfId="10" applyNumberFormat="1" applyBorder="1">
      <alignment vertical="center"/>
    </xf>
    <xf numFmtId="0" fontId="7" fillId="0" borderId="2" xfId="10" applyBorder="1" applyAlignment="1">
      <alignment horizontal="center" vertical="center"/>
    </xf>
    <xf numFmtId="0" fontId="7" fillId="0" borderId="2" xfId="10" applyFont="1" applyBorder="1">
      <alignment vertical="center"/>
    </xf>
    <xf numFmtId="0" fontId="7" fillId="3" borderId="2" xfId="1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7" fillId="0" borderId="0" xfId="9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76" fontId="0" fillId="0" borderId="2" xfId="0" applyNumberFormat="1" applyFill="1" applyBorder="1" applyAlignment="1">
      <alignment vertical="center"/>
    </xf>
    <xf numFmtId="0" fontId="0" fillId="0" borderId="2" xfId="0" applyFill="1" applyBorder="1"/>
    <xf numFmtId="0" fontId="6" fillId="8" borderId="2" xfId="10" applyFont="1" applyFill="1" applyBorder="1" applyAlignment="1">
      <alignment horizontal="center" vertical="center" wrapText="1"/>
    </xf>
    <xf numFmtId="0" fontId="6" fillId="8" borderId="2" xfId="10" applyFont="1" applyFill="1" applyBorder="1" applyAlignment="1">
      <alignment horizontal="center" vertical="center"/>
    </xf>
    <xf numFmtId="0" fontId="6" fillId="3" borderId="2" xfId="10" applyFont="1" applyFill="1" applyBorder="1" applyAlignment="1">
      <alignment horizontal="center" vertical="center" wrapText="1"/>
    </xf>
    <xf numFmtId="0" fontId="6" fillId="3" borderId="2" xfId="10" applyFont="1" applyFill="1" applyBorder="1" applyAlignment="1">
      <alignment horizontal="center" vertical="center"/>
    </xf>
    <xf numFmtId="0" fontId="6" fillId="5" borderId="2" xfId="10" applyFont="1" applyFill="1" applyBorder="1" applyAlignment="1">
      <alignment horizontal="center" vertical="center" wrapText="1"/>
    </xf>
    <xf numFmtId="0" fontId="6" fillId="5" borderId="2" xfId="10" applyFont="1" applyFill="1" applyBorder="1" applyAlignment="1">
      <alignment horizontal="center" vertical="center"/>
    </xf>
    <xf numFmtId="0" fontId="7" fillId="10" borderId="2" xfId="10" applyFill="1" applyBorder="1" applyAlignment="1">
      <alignment horizontal="center" vertical="center"/>
    </xf>
    <xf numFmtId="0" fontId="7" fillId="10" borderId="2" xfId="10" applyFill="1" applyBorder="1">
      <alignment vertical="center"/>
    </xf>
    <xf numFmtId="0" fontId="0" fillId="10" borderId="2" xfId="0" applyFill="1" applyBorder="1" applyAlignment="1">
      <alignment horizontal="center" vertical="center"/>
    </xf>
    <xf numFmtId="182" fontId="0" fillId="10" borderId="2" xfId="1" applyNumberFormat="1" applyFont="1" applyFill="1" applyBorder="1" applyAlignment="1">
      <alignment vertical="center"/>
    </xf>
    <xf numFmtId="182" fontId="7" fillId="10" borderId="2" xfId="10" applyNumberFormat="1" applyFill="1" applyBorder="1">
      <alignment vertical="center"/>
    </xf>
    <xf numFmtId="0" fontId="12" fillId="10" borderId="2" xfId="4" applyFill="1" applyBorder="1" applyAlignment="1">
      <alignment horizontal="center" vertical="center"/>
    </xf>
    <xf numFmtId="0" fontId="12" fillId="10" borderId="2" xfId="4" applyFill="1" applyBorder="1">
      <alignment vertical="center"/>
    </xf>
    <xf numFmtId="176" fontId="12" fillId="10" borderId="2" xfId="4" applyNumberFormat="1" applyFill="1" applyBorder="1">
      <alignment vertical="center"/>
    </xf>
    <xf numFmtId="0" fontId="28" fillId="0" borderId="0" xfId="0" applyFont="1" applyFill="1" applyBorder="1" applyAlignment="1">
      <alignment horizontal="right" vertical="center"/>
    </xf>
    <xf numFmtId="0" fontId="28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6" fillId="3" borderId="2" xfId="7" applyFont="1" applyFill="1" applyBorder="1" applyAlignment="1">
      <alignment horizontal="center" vertical="center"/>
    </xf>
    <xf numFmtId="0" fontId="29" fillId="0" borderId="0" xfId="5" applyFont="1"/>
    <xf numFmtId="0" fontId="27" fillId="0" borderId="0" xfId="9" applyFont="1" applyAlignment="1">
      <alignment horizontal="center" vertical="center"/>
    </xf>
    <xf numFmtId="0" fontId="5" fillId="3" borderId="2" xfId="10" applyFont="1" applyFill="1" applyBorder="1" applyAlignment="1">
      <alignment horizontal="center" vertical="center"/>
    </xf>
    <xf numFmtId="0" fontId="7" fillId="0" borderId="2" xfId="10" applyFill="1" applyBorder="1" applyAlignment="1">
      <alignment horizontal="center" vertical="center"/>
    </xf>
    <xf numFmtId="0" fontId="7" fillId="0" borderId="2" xfId="10" applyFill="1" applyBorder="1">
      <alignment vertical="center"/>
    </xf>
    <xf numFmtId="182" fontId="0" fillId="0" borderId="2" xfId="1" applyNumberFormat="1" applyFont="1" applyFill="1" applyBorder="1" applyAlignment="1">
      <alignment vertical="center"/>
    </xf>
    <xf numFmtId="0" fontId="7" fillId="0" borderId="0" xfId="10" applyFill="1">
      <alignment vertical="center"/>
    </xf>
    <xf numFmtId="0" fontId="5" fillId="10" borderId="2" xfId="10" applyFont="1" applyFill="1" applyBorder="1" applyAlignment="1">
      <alignment horizontal="center" vertical="center"/>
    </xf>
    <xf numFmtId="0" fontId="30" fillId="0" borderId="2" xfId="10" applyFont="1" applyFill="1" applyBorder="1">
      <alignment vertical="center"/>
    </xf>
    <xf numFmtId="0" fontId="27" fillId="11" borderId="2" xfId="10" applyFont="1" applyFill="1" applyBorder="1">
      <alignment vertical="center"/>
    </xf>
    <xf numFmtId="0" fontId="32" fillId="0" borderId="2" xfId="0" applyFont="1" applyFill="1" applyBorder="1" applyAlignment="1">
      <alignment horizontal="center" vertical="center"/>
    </xf>
    <xf numFmtId="176" fontId="32" fillId="0" borderId="2" xfId="2" applyNumberFormat="1" applyFont="1" applyFill="1" applyBorder="1" applyAlignment="1">
      <alignment horizontal="right" vertical="center"/>
    </xf>
    <xf numFmtId="176" fontId="31" fillId="0" borderId="2" xfId="2" applyNumberFormat="1" applyFont="1" applyFill="1" applyBorder="1" applyAlignment="1">
      <alignment vertical="center"/>
    </xf>
    <xf numFmtId="176" fontId="32" fillId="9" borderId="2" xfId="2" applyNumberFormat="1" applyFont="1" applyFill="1" applyBorder="1" applyAlignment="1">
      <alignment horizontal="right" vertical="center"/>
    </xf>
    <xf numFmtId="176" fontId="31" fillId="9" borderId="2" xfId="2" applyNumberFormat="1" applyFont="1" applyFill="1" applyBorder="1" applyAlignment="1">
      <alignment vertical="center"/>
    </xf>
    <xf numFmtId="0" fontId="32" fillId="0" borderId="2" xfId="0" applyFont="1" applyFill="1" applyBorder="1" applyAlignment="1">
      <alignment horizontal="center" vertical="center" wrapText="1"/>
    </xf>
    <xf numFmtId="176" fontId="31" fillId="0" borderId="2" xfId="2" applyNumberFormat="1" applyFont="1" applyFill="1" applyBorder="1" applyAlignment="1">
      <alignment vertical="center" wrapText="1"/>
    </xf>
    <xf numFmtId="176" fontId="31" fillId="9" borderId="2" xfId="2" applyNumberFormat="1" applyFont="1" applyFill="1" applyBorder="1" applyAlignment="1">
      <alignment vertical="center" wrapText="1"/>
    </xf>
    <xf numFmtId="176" fontId="32" fillId="4" borderId="2" xfId="2" applyNumberFormat="1" applyFont="1" applyFill="1" applyBorder="1" applyAlignment="1">
      <alignment horizontal="right" vertical="center"/>
    </xf>
    <xf numFmtId="176" fontId="31" fillId="4" borderId="2" xfId="2" applyNumberFormat="1" applyFont="1" applyFill="1" applyBorder="1" applyAlignment="1">
      <alignment vertical="center"/>
    </xf>
    <xf numFmtId="0" fontId="5" fillId="0" borderId="0" xfId="10" applyFont="1" applyAlignment="1">
      <alignment horizontal="left" vertical="center"/>
    </xf>
    <xf numFmtId="0" fontId="5" fillId="0" borderId="0" xfId="10" applyFont="1">
      <alignment vertical="center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center"/>
    </xf>
    <xf numFmtId="177" fontId="19" fillId="0" borderId="0" xfId="0" applyNumberFormat="1" applyFont="1" applyFill="1" applyAlignment="1">
      <alignment horizontal="left" vertical="center"/>
    </xf>
    <xf numFmtId="177" fontId="19" fillId="0" borderId="0" xfId="0" applyNumberFormat="1" applyFont="1" applyFill="1" applyAlignment="1">
      <alignment horizontal="left" vertical="top"/>
    </xf>
    <xf numFmtId="0" fontId="4" fillId="0" borderId="0" xfId="9" applyFont="1">
      <alignment vertical="center"/>
    </xf>
    <xf numFmtId="0" fontId="4" fillId="0" borderId="0" xfId="9" applyFont="1" applyAlignment="1">
      <alignment horizontal="right" vertical="center"/>
    </xf>
    <xf numFmtId="0" fontId="26" fillId="0" borderId="1" xfId="9" applyFont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83" fontId="0" fillId="0" borderId="2" xfId="0" applyNumberFormat="1" applyFont="1" applyBorder="1" applyAlignment="1">
      <alignment horizontal="right" vertical="center"/>
    </xf>
    <xf numFmtId="0" fontId="0" fillId="0" borderId="16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84" fontId="0" fillId="0" borderId="6" xfId="0" applyNumberFormat="1" applyFont="1" applyBorder="1" applyAlignment="1">
      <alignment horizontal="right" vertical="center"/>
    </xf>
    <xf numFmtId="0" fontId="0" fillId="0" borderId="17" xfId="0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183" fontId="0" fillId="0" borderId="18" xfId="0" applyNumberFormat="1" applyFont="1" applyBorder="1" applyAlignment="1">
      <alignment horizontal="right" vertical="center"/>
    </xf>
    <xf numFmtId="0" fontId="0" fillId="0" borderId="19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183" fontId="0" fillId="0" borderId="7" xfId="0" applyNumberFormat="1" applyFont="1" applyBorder="1" applyAlignment="1">
      <alignment horizontal="right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83" fontId="0" fillId="0" borderId="21" xfId="0" applyNumberFormat="1" applyFont="1" applyBorder="1" applyAlignment="1">
      <alignment horizontal="right" vertical="center"/>
    </xf>
    <xf numFmtId="0" fontId="0" fillId="0" borderId="22" xfId="0" applyFont="1" applyBorder="1" applyAlignment="1">
      <alignment horizontal="center" vertical="center"/>
    </xf>
    <xf numFmtId="0" fontId="28" fillId="0" borderId="20" xfId="0" applyFont="1" applyBorder="1" applyAlignment="1">
      <alignment vertical="center" wrapText="1"/>
    </xf>
    <xf numFmtId="0" fontId="3" fillId="0" borderId="2" xfId="4" applyFont="1" applyFill="1" applyBorder="1" applyAlignment="1">
      <alignment horizontal="center" vertical="center"/>
    </xf>
    <xf numFmtId="0" fontId="3" fillId="0" borderId="2" xfId="4" applyFont="1" applyFill="1" applyBorder="1">
      <alignment vertical="center"/>
    </xf>
    <xf numFmtId="0" fontId="33" fillId="0" borderId="0" xfId="11" applyFont="1" applyAlignment="1"/>
    <xf numFmtId="0" fontId="34" fillId="0" borderId="0" xfId="11" applyFont="1" applyAlignment="1">
      <alignment vertical="center"/>
    </xf>
    <xf numFmtId="0" fontId="34" fillId="12" borderId="24" xfId="11" applyFont="1" applyFill="1" applyBorder="1" applyAlignment="1">
      <alignment vertical="center"/>
    </xf>
    <xf numFmtId="185" fontId="35" fillId="12" borderId="24" xfId="11" applyNumberFormat="1" applyFont="1" applyFill="1" applyBorder="1" applyAlignment="1">
      <alignment horizontal="center" vertical="center"/>
    </xf>
    <xf numFmtId="0" fontId="34" fillId="13" borderId="24" xfId="11" applyFont="1" applyFill="1" applyBorder="1" applyAlignment="1">
      <alignment vertical="center"/>
    </xf>
    <xf numFmtId="185" fontId="34" fillId="13" borderId="24" xfId="11" applyNumberFormat="1" applyFont="1" applyFill="1" applyBorder="1" applyAlignment="1">
      <alignment horizontal="center" vertical="center"/>
    </xf>
    <xf numFmtId="0" fontId="34" fillId="13" borderId="24" xfId="11" applyFont="1" applyFill="1" applyBorder="1" applyAlignment="1">
      <alignment horizontal="center" vertical="center"/>
    </xf>
    <xf numFmtId="0" fontId="34" fillId="0" borderId="24" xfId="11" applyFont="1" applyBorder="1" applyAlignment="1">
      <alignment vertical="center"/>
    </xf>
    <xf numFmtId="185" fontId="34" fillId="0" borderId="24" xfId="11" applyNumberFormat="1" applyFont="1" applyBorder="1" applyAlignment="1">
      <alignment horizontal="center" vertical="center"/>
    </xf>
    <xf numFmtId="0" fontId="34" fillId="0" borderId="24" xfId="11" applyFont="1" applyBorder="1" applyAlignment="1">
      <alignment horizontal="center" vertical="center"/>
    </xf>
    <xf numFmtId="0" fontId="34" fillId="14" borderId="24" xfId="11" applyFont="1" applyFill="1" applyBorder="1" applyAlignment="1">
      <alignment horizontal="center" vertical="center"/>
    </xf>
    <xf numFmtId="0" fontId="36" fillId="0" borderId="0" xfId="11" applyFont="1" applyAlignment="1">
      <alignment horizontal="center" vertical="center"/>
    </xf>
    <xf numFmtId="0" fontId="33" fillId="0" borderId="0" xfId="11" applyFont="1" applyAlignment="1"/>
    <xf numFmtId="178" fontId="19" fillId="0" borderId="0" xfId="0" applyNumberFormat="1" applyFont="1" applyFill="1" applyAlignment="1">
      <alignment horizontal="center" vertical="top"/>
    </xf>
    <xf numFmtId="177" fontId="32" fillId="0" borderId="2" xfId="1" applyNumberFormat="1" applyFont="1" applyFill="1" applyBorder="1" applyAlignment="1">
      <alignment vertical="center"/>
    </xf>
    <xf numFmtId="0" fontId="34" fillId="13" borderId="27" xfId="11" applyFont="1" applyFill="1" applyBorder="1" applyAlignment="1">
      <alignment horizontal="center" vertical="center"/>
    </xf>
    <xf numFmtId="0" fontId="34" fillId="13" borderId="26" xfId="11" applyFont="1" applyFill="1" applyBorder="1" applyAlignment="1">
      <alignment horizontal="center" vertical="center"/>
    </xf>
    <xf numFmtId="0" fontId="34" fillId="13" borderId="25" xfId="11" applyFont="1" applyFill="1" applyBorder="1" applyAlignment="1">
      <alignment vertical="center"/>
    </xf>
    <xf numFmtId="0" fontId="2" fillId="0" borderId="2" xfId="9" applyFont="1" applyFill="1" applyBorder="1" applyAlignment="1">
      <alignment horizontal="center" vertical="center"/>
    </xf>
    <xf numFmtId="0" fontId="2" fillId="3" borderId="2" xfId="7" applyFont="1" applyFill="1" applyBorder="1" applyAlignment="1">
      <alignment horizontal="center" vertical="center"/>
    </xf>
    <xf numFmtId="0" fontId="33" fillId="0" borderId="0" xfId="11" applyFont="1" applyAlignment="1"/>
    <xf numFmtId="0" fontId="36" fillId="0" borderId="0" xfId="11" applyFont="1" applyAlignment="1">
      <alignment horizontal="center" vertical="center"/>
    </xf>
    <xf numFmtId="0" fontId="34" fillId="15" borderId="24" xfId="12" applyFont="1" applyFill="1" applyBorder="1" applyAlignment="1">
      <alignment horizontal="center" vertical="center"/>
    </xf>
    <xf numFmtId="0" fontId="41" fillId="15" borderId="24" xfId="12" applyFont="1" applyFill="1" applyBorder="1" applyAlignment="1">
      <alignment horizontal="center" vertical="center"/>
    </xf>
    <xf numFmtId="0" fontId="34" fillId="0" borderId="0" xfId="12" applyFont="1" applyAlignment="1">
      <alignment vertical="center"/>
    </xf>
    <xf numFmtId="0" fontId="40" fillId="0" borderId="0" xfId="12" applyFont="1" applyAlignment="1"/>
    <xf numFmtId="0" fontId="34" fillId="0" borderId="24" xfId="12" applyFont="1" applyBorder="1" applyAlignment="1">
      <alignment horizontal="center" vertical="center"/>
    </xf>
    <xf numFmtId="0" fontId="34" fillId="0" borderId="24" xfId="12" applyFont="1" applyBorder="1" applyAlignment="1">
      <alignment vertical="center"/>
    </xf>
    <xf numFmtId="185" fontId="34" fillId="0" borderId="24" xfId="12" applyNumberFormat="1" applyFont="1" applyBorder="1" applyAlignment="1">
      <alignment horizontal="center" vertical="center"/>
    </xf>
    <xf numFmtId="0" fontId="42" fillId="0" borderId="24" xfId="12" applyFont="1" applyBorder="1" applyAlignment="1">
      <alignment horizontal="center" vertical="center"/>
    </xf>
    <xf numFmtId="185" fontId="34" fillId="0" borderId="0" xfId="12" applyNumberFormat="1" applyFont="1" applyAlignment="1">
      <alignment vertical="center"/>
    </xf>
    <xf numFmtId="0" fontId="34" fillId="0" borderId="29" xfId="12" applyFont="1" applyBorder="1" applyAlignment="1">
      <alignment horizontal="center" vertical="center"/>
    </xf>
    <xf numFmtId="0" fontId="34" fillId="0" borderId="29" xfId="12" applyFont="1" applyBorder="1" applyAlignment="1">
      <alignment vertical="center"/>
    </xf>
    <xf numFmtId="185" fontId="34" fillId="0" borderId="29" xfId="12" applyNumberFormat="1" applyFont="1" applyBorder="1" applyAlignment="1">
      <alignment horizontal="center" vertical="center"/>
    </xf>
    <xf numFmtId="0" fontId="42" fillId="0" borderId="29" xfId="12" applyFont="1" applyBorder="1" applyAlignment="1">
      <alignment horizontal="center" vertical="center"/>
    </xf>
    <xf numFmtId="185" fontId="34" fillId="0" borderId="2" xfId="12" applyNumberFormat="1" applyFont="1" applyBorder="1" applyAlignment="1">
      <alignment vertical="center"/>
    </xf>
    <xf numFmtId="0" fontId="34" fillId="0" borderId="2" xfId="12" applyFont="1" applyBorder="1" applyAlignment="1">
      <alignment vertical="center"/>
    </xf>
    <xf numFmtId="0" fontId="34" fillId="0" borderId="0" xfId="12" applyFont="1" applyAlignment="1">
      <alignment horizontal="center" vertical="center"/>
    </xf>
    <xf numFmtId="0" fontId="40" fillId="0" borderId="0" xfId="12" applyFont="1" applyAlignment="1">
      <alignment horizontal="center"/>
    </xf>
    <xf numFmtId="176" fontId="17" fillId="0" borderId="2" xfId="2" applyNumberFormat="1" applyFont="1" applyFill="1" applyBorder="1" applyAlignment="1">
      <alignment vertical="center"/>
    </xf>
    <xf numFmtId="0" fontId="19" fillId="0" borderId="2" xfId="0" applyFont="1" applyFill="1" applyBorder="1" applyAlignment="1">
      <alignment horizontal="center" vertical="center"/>
    </xf>
    <xf numFmtId="0" fontId="43" fillId="0" borderId="24" xfId="12" applyFont="1" applyBorder="1" applyAlignment="1">
      <alignment horizontal="center" vertical="center"/>
    </xf>
    <xf numFmtId="0" fontId="43" fillId="0" borderId="29" xfId="12" applyFont="1" applyBorder="1" applyAlignment="1">
      <alignment horizontal="center" vertical="center"/>
    </xf>
    <xf numFmtId="176" fontId="17" fillId="0" borderId="2" xfId="2" applyNumberFormat="1" applyFont="1" applyFill="1" applyBorder="1" applyAlignment="1">
      <alignment vertical="center" wrapText="1"/>
    </xf>
    <xf numFmtId="0" fontId="32" fillId="4" borderId="2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left" vertical="center"/>
    </xf>
    <xf numFmtId="0" fontId="32" fillId="0" borderId="4" xfId="0" applyFont="1" applyFill="1" applyBorder="1" applyAlignment="1">
      <alignment horizontal="left" vertical="center"/>
    </xf>
    <xf numFmtId="0" fontId="32" fillId="0" borderId="5" xfId="0" applyFont="1" applyFill="1" applyBorder="1" applyAlignment="1">
      <alignment horizontal="left" vertical="center"/>
    </xf>
    <xf numFmtId="0" fontId="32" fillId="9" borderId="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6" fillId="0" borderId="23" xfId="5" applyFont="1" applyBorder="1" applyAlignment="1">
      <alignment horizontal="center" vertical="center"/>
    </xf>
    <xf numFmtId="0" fontId="18" fillId="0" borderId="3" xfId="4" applyFont="1" applyBorder="1" applyAlignment="1">
      <alignment horizontal="right" vertical="center"/>
    </xf>
    <xf numFmtId="0" fontId="18" fillId="0" borderId="4" xfId="4" applyFont="1" applyBorder="1" applyAlignment="1">
      <alignment horizontal="right" vertical="center"/>
    </xf>
    <xf numFmtId="0" fontId="18" fillId="0" borderId="5" xfId="4" applyFont="1" applyBorder="1" applyAlignment="1">
      <alignment horizontal="right" vertical="center"/>
    </xf>
    <xf numFmtId="0" fontId="16" fillId="0" borderId="1" xfId="0" applyFont="1" applyFill="1" applyBorder="1" applyAlignment="1">
      <alignment horizontal="center" vertical="center"/>
    </xf>
    <xf numFmtId="0" fontId="8" fillId="0" borderId="2" xfId="9" applyBorder="1" applyAlignment="1">
      <alignment horizontal="center" vertical="center"/>
    </xf>
    <xf numFmtId="0" fontId="23" fillId="0" borderId="2" xfId="5" applyFont="1" applyBorder="1" applyAlignment="1">
      <alignment horizontal="center" vertical="center"/>
    </xf>
    <xf numFmtId="0" fontId="34" fillId="0" borderId="2" xfId="12" applyFont="1" applyBorder="1" applyAlignment="1">
      <alignment horizontal="right" vertical="center"/>
    </xf>
    <xf numFmtId="0" fontId="34" fillId="12" borderId="27" xfId="11" applyFont="1" applyFill="1" applyBorder="1" applyAlignment="1">
      <alignment horizontal="center" vertical="center"/>
    </xf>
    <xf numFmtId="0" fontId="34" fillId="0" borderId="26" xfId="11" applyFont="1" applyBorder="1"/>
    <xf numFmtId="0" fontId="34" fillId="0" borderId="25" xfId="11" applyFont="1" applyBorder="1"/>
    <xf numFmtId="0" fontId="37" fillId="0" borderId="0" xfId="11" applyFont="1" applyAlignment="1">
      <alignment horizontal="center" vertical="center"/>
    </xf>
    <xf numFmtId="0" fontId="33" fillId="0" borderId="0" xfId="11" applyFont="1" applyAlignment="1"/>
    <xf numFmtId="0" fontId="34" fillId="14" borderId="29" xfId="11" applyFont="1" applyFill="1" applyBorder="1" applyAlignment="1">
      <alignment horizontal="center" vertical="center"/>
    </xf>
    <xf numFmtId="0" fontId="34" fillId="0" borderId="28" xfId="11" applyFont="1" applyBorder="1"/>
    <xf numFmtId="0" fontId="34" fillId="14" borderId="27" xfId="11" applyFont="1" applyFill="1" applyBorder="1" applyAlignment="1">
      <alignment horizontal="center" vertical="center"/>
    </xf>
    <xf numFmtId="0" fontId="34" fillId="0" borderId="27" xfId="11" applyFont="1" applyBorder="1" applyAlignment="1">
      <alignment horizontal="center" vertical="center"/>
    </xf>
    <xf numFmtId="0" fontId="34" fillId="0" borderId="26" xfId="11" applyFont="1" applyBorder="1" applyAlignment="1">
      <alignment horizontal="center" vertical="center"/>
    </xf>
    <xf numFmtId="0" fontId="34" fillId="0" borderId="25" xfId="11" applyFont="1" applyBorder="1" applyAlignment="1">
      <alignment horizontal="center" vertical="center"/>
    </xf>
    <xf numFmtId="0" fontId="25" fillId="0" borderId="3" xfId="0" applyFont="1" applyBorder="1" applyAlignment="1">
      <alignment horizontal="right" vertical="center"/>
    </xf>
    <xf numFmtId="0" fontId="25" fillId="0" borderId="4" xfId="0" applyFont="1" applyBorder="1" applyAlignment="1">
      <alignment horizontal="right" vertical="center"/>
    </xf>
    <xf numFmtId="0" fontId="25" fillId="0" borderId="5" xfId="0" applyFont="1" applyBorder="1" applyAlignment="1">
      <alignment horizontal="right" vertical="center"/>
    </xf>
    <xf numFmtId="0" fontId="24" fillId="0" borderId="1" xfId="0" applyFont="1" applyBorder="1" applyAlignment="1">
      <alignment horizontal="center" vertical="center"/>
    </xf>
    <xf numFmtId="0" fontId="36" fillId="0" borderId="0" xfId="11" applyFont="1" applyAlignment="1">
      <alignment horizontal="center" vertical="center"/>
    </xf>
    <xf numFmtId="0" fontId="39" fillId="0" borderId="0" xfId="11" applyFont="1" applyAlignment="1"/>
    <xf numFmtId="0" fontId="27" fillId="11" borderId="2" xfId="10" applyFont="1" applyFill="1" applyBorder="1" applyAlignment="1">
      <alignment horizontal="right" vertical="center"/>
    </xf>
    <xf numFmtId="182" fontId="25" fillId="11" borderId="2" xfId="0" applyNumberFormat="1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78" fontId="19" fillId="0" borderId="0" xfId="0" applyNumberFormat="1" applyFont="1" applyFill="1" applyAlignment="1">
      <alignment horizontal="center" vertical="top"/>
    </xf>
    <xf numFmtId="0" fontId="10" fillId="0" borderId="3" xfId="7" applyBorder="1" applyAlignment="1">
      <alignment horizontal="center" vertical="center"/>
    </xf>
    <xf numFmtId="0" fontId="10" fillId="0" borderId="4" xfId="7" applyBorder="1" applyAlignment="1">
      <alignment horizontal="center" vertical="center"/>
    </xf>
    <xf numFmtId="0" fontId="10" fillId="0" borderId="5" xfId="7" applyBorder="1" applyAlignment="1">
      <alignment horizontal="center" vertical="center"/>
    </xf>
    <xf numFmtId="0" fontId="26" fillId="0" borderId="1" xfId="9" applyFont="1" applyBorder="1" applyAlignment="1">
      <alignment horizontal="center" vertical="center"/>
    </xf>
  </cellXfs>
  <cellStyles count="13">
    <cellStyle name="一般" xfId="0" builtinId="0"/>
    <cellStyle name="一般 2" xfId="3"/>
    <cellStyle name="一般 3" xfId="4"/>
    <cellStyle name="一般 3 2" xfId="6"/>
    <cellStyle name="一般 3 3" xfId="8"/>
    <cellStyle name="一般 3 3 2" xfId="10"/>
    <cellStyle name="一般 4" xfId="5"/>
    <cellStyle name="一般 5" xfId="7"/>
    <cellStyle name="一般 6" xfId="9"/>
    <cellStyle name="一般 7" xfId="11"/>
    <cellStyle name="一般 8" xfId="12"/>
    <cellStyle name="千分位" xfId="1" builtinId="3"/>
    <cellStyle name="貨幣" xfId="2" builtinId="4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4&#35373;&#20633;&#32068;/105&#25945;&#31185;&#26360;/&#23729;&#29618;/&#26085;&#26657;-&#32113;&#35336;&#26126;&#32048;&#34920;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85;&#26657;&#32080;&#24115;&#2193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4&#35373;&#20633;&#32068;/105&#25945;&#31185;&#26360;/105&#25945;&#31185;&#26360;&#25505;&#36092;&#20316;&#26989;/105&#25945;&#31185;&#26360;&#25505;&#36092;&#24213;&#20729;&#2193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5&#19979;&#25945;&#31185;&#26360;&#25505;&#36092;&#20316;&#26989;&#36039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班級"/>
      <sheetName val="空白統計"/>
    </sheetNames>
    <sheetDataSet>
      <sheetData sheetId="0">
        <row r="3">
          <cell r="A3" t="str">
            <v>高一1</v>
          </cell>
          <cell r="B3" t="str">
            <v>高中國文</v>
          </cell>
          <cell r="C3" t="str">
            <v>高中數學</v>
          </cell>
          <cell r="D3" t="str">
            <v>高中英文</v>
          </cell>
          <cell r="E3" t="str">
            <v>高中歷史</v>
          </cell>
          <cell r="F3" t="str">
            <v>高中地理</v>
          </cell>
          <cell r="G3" t="str">
            <v>公民與社會</v>
          </cell>
          <cell r="H3" t="str">
            <v>基礎生物</v>
          </cell>
          <cell r="I3" t="str">
            <v>體育</v>
          </cell>
          <cell r="J3" t="str">
            <v>全民國防教育</v>
          </cell>
          <cell r="K3" t="str">
            <v>健康與護理</v>
          </cell>
        </row>
        <row r="4">
          <cell r="A4" t="str">
            <v>高一2</v>
          </cell>
          <cell r="B4" t="str">
            <v>高中國文</v>
          </cell>
          <cell r="C4" t="str">
            <v>高中數學</v>
          </cell>
          <cell r="D4" t="str">
            <v>高中英文</v>
          </cell>
          <cell r="E4" t="str">
            <v>高中歷史</v>
          </cell>
          <cell r="F4" t="str">
            <v>高中地理</v>
          </cell>
          <cell r="G4" t="str">
            <v>公民與社會</v>
          </cell>
          <cell r="H4" t="str">
            <v>基礎生物</v>
          </cell>
          <cell r="I4" t="str">
            <v>體育</v>
          </cell>
          <cell r="J4" t="str">
            <v>全民國防教育</v>
          </cell>
          <cell r="K4" t="str">
            <v>健康與護理</v>
          </cell>
        </row>
        <row r="5">
          <cell r="A5" t="str">
            <v>高一3</v>
          </cell>
          <cell r="B5" t="str">
            <v>高中國文</v>
          </cell>
          <cell r="C5" t="str">
            <v>高中數學</v>
          </cell>
          <cell r="D5" t="str">
            <v>高中英文</v>
          </cell>
          <cell r="E5" t="str">
            <v>高中歷史</v>
          </cell>
          <cell r="F5" t="str">
            <v>高中地理</v>
          </cell>
          <cell r="G5" t="str">
            <v>公民與社會</v>
          </cell>
          <cell r="H5" t="str">
            <v>體育</v>
          </cell>
          <cell r="I5" t="str">
            <v>全民國防教育</v>
          </cell>
          <cell r="J5" t="str">
            <v>健康與護理</v>
          </cell>
        </row>
        <row r="6">
          <cell r="A6" t="str">
            <v>高一4</v>
          </cell>
          <cell r="B6" t="str">
            <v>高中國文</v>
          </cell>
          <cell r="C6" t="str">
            <v>高中數學</v>
          </cell>
          <cell r="D6" t="str">
            <v>高中英文</v>
          </cell>
          <cell r="E6" t="str">
            <v>高中歷史</v>
          </cell>
          <cell r="F6" t="str">
            <v>高中地理</v>
          </cell>
          <cell r="G6" t="str">
            <v>公民與社會</v>
          </cell>
          <cell r="H6" t="str">
            <v>體育</v>
          </cell>
          <cell r="I6" t="str">
            <v>全民國防教育</v>
          </cell>
          <cell r="J6" t="str">
            <v>健康與護理</v>
          </cell>
        </row>
        <row r="7">
          <cell r="A7" t="str">
            <v>商一1</v>
          </cell>
          <cell r="B7" t="str">
            <v>高職國文</v>
          </cell>
          <cell r="C7" t="str">
            <v>職校數學</v>
          </cell>
          <cell r="D7" t="str">
            <v>高職英文</v>
          </cell>
          <cell r="E7" t="str">
            <v>會計學</v>
          </cell>
          <cell r="F7" t="str">
            <v>商業概論</v>
          </cell>
          <cell r="G7" t="str">
            <v>管理學概要</v>
          </cell>
          <cell r="H7" t="str">
            <v>計算機概論B</v>
          </cell>
          <cell r="I7" t="str">
            <v>體育</v>
          </cell>
          <cell r="J7" t="str">
            <v>全民國防教育</v>
          </cell>
          <cell r="K7" t="str">
            <v>健康與護理</v>
          </cell>
        </row>
        <row r="8">
          <cell r="A8" t="str">
            <v>商一2</v>
          </cell>
          <cell r="B8" t="str">
            <v>高職國文</v>
          </cell>
          <cell r="C8" t="str">
            <v>職校數學</v>
          </cell>
          <cell r="D8" t="str">
            <v>高職英文</v>
          </cell>
          <cell r="E8" t="str">
            <v>會計學</v>
          </cell>
          <cell r="F8" t="str">
            <v>商業概論</v>
          </cell>
          <cell r="G8" t="str">
            <v>管理學概要</v>
          </cell>
          <cell r="H8" t="str">
            <v>計算機概論B</v>
          </cell>
          <cell r="I8" t="str">
            <v>體育</v>
          </cell>
          <cell r="J8" t="str">
            <v>全民國防教育</v>
          </cell>
          <cell r="K8" t="str">
            <v>健康與護理</v>
          </cell>
        </row>
        <row r="9">
          <cell r="A9" t="str">
            <v>商一3</v>
          </cell>
          <cell r="B9" t="str">
            <v>高職國文</v>
          </cell>
          <cell r="C9" t="str">
            <v>職校數學</v>
          </cell>
          <cell r="D9" t="str">
            <v>高職英文</v>
          </cell>
          <cell r="E9" t="str">
            <v>會計學</v>
          </cell>
          <cell r="F9" t="str">
            <v>商業概論</v>
          </cell>
          <cell r="G9" t="str">
            <v>管理學概要</v>
          </cell>
          <cell r="H9" t="str">
            <v>計算機概論B</v>
          </cell>
          <cell r="I9" t="str">
            <v>體育</v>
          </cell>
          <cell r="J9" t="str">
            <v>全民國防教育</v>
          </cell>
          <cell r="K9" t="str">
            <v>健康與護理</v>
          </cell>
        </row>
        <row r="10">
          <cell r="A10" t="str">
            <v>商一4</v>
          </cell>
          <cell r="B10" t="str">
            <v>高職國文</v>
          </cell>
          <cell r="C10" t="str">
            <v>職校數學</v>
          </cell>
          <cell r="D10" t="str">
            <v>高職英文</v>
          </cell>
          <cell r="E10" t="str">
            <v>會計學</v>
          </cell>
          <cell r="F10" t="str">
            <v>商業概論</v>
          </cell>
          <cell r="G10" t="str">
            <v>管理學概要</v>
          </cell>
          <cell r="H10" t="str">
            <v>計算機概論B</v>
          </cell>
          <cell r="I10" t="str">
            <v>體育</v>
          </cell>
          <cell r="J10" t="str">
            <v>全民國防教育</v>
          </cell>
          <cell r="K10" t="str">
            <v>健康與護理</v>
          </cell>
        </row>
        <row r="11">
          <cell r="A11" t="str">
            <v>貿一1</v>
          </cell>
          <cell r="B11" t="str">
            <v>高職國文</v>
          </cell>
          <cell r="C11" t="str">
            <v>職校數學</v>
          </cell>
          <cell r="D11" t="str">
            <v>高職英文</v>
          </cell>
          <cell r="E11" t="str">
            <v>會計學</v>
          </cell>
          <cell r="F11" t="str">
            <v>商業概論</v>
          </cell>
          <cell r="G11" t="str">
            <v>計算機概論B</v>
          </cell>
          <cell r="H11" t="str">
            <v>國際貿易實務</v>
          </cell>
          <cell r="I11" t="str">
            <v>體育</v>
          </cell>
          <cell r="J11" t="str">
            <v>全民國防教育</v>
          </cell>
          <cell r="K11" t="str">
            <v>健康與護理</v>
          </cell>
        </row>
        <row r="12">
          <cell r="A12" t="str">
            <v>貿一2</v>
          </cell>
          <cell r="B12" t="str">
            <v>高職國文</v>
          </cell>
          <cell r="C12" t="str">
            <v>職校數學</v>
          </cell>
          <cell r="D12" t="str">
            <v>高職英文</v>
          </cell>
          <cell r="E12" t="str">
            <v>會計學</v>
          </cell>
          <cell r="F12" t="str">
            <v>商業概論</v>
          </cell>
          <cell r="G12" t="str">
            <v>計算機概論B</v>
          </cell>
          <cell r="H12" t="str">
            <v>國際貿易實務</v>
          </cell>
          <cell r="I12" t="str">
            <v>體育</v>
          </cell>
          <cell r="J12" t="str">
            <v>全民國防教育</v>
          </cell>
          <cell r="K12" t="str">
            <v>健康與護理</v>
          </cell>
        </row>
        <row r="13">
          <cell r="A13" t="str">
            <v>貿一3</v>
          </cell>
          <cell r="B13" t="str">
            <v>高職國文</v>
          </cell>
          <cell r="C13" t="str">
            <v>職校數學</v>
          </cell>
          <cell r="D13" t="str">
            <v>高職英文</v>
          </cell>
          <cell r="E13" t="str">
            <v>會計學</v>
          </cell>
          <cell r="F13" t="str">
            <v>商業概論</v>
          </cell>
          <cell r="G13" t="str">
            <v>計算機概論B</v>
          </cell>
          <cell r="H13" t="str">
            <v>國際貿易實務</v>
          </cell>
          <cell r="I13" t="str">
            <v>體育</v>
          </cell>
          <cell r="J13" t="str">
            <v>全民國防教育</v>
          </cell>
          <cell r="K13" t="str">
            <v>健康與護理</v>
          </cell>
        </row>
        <row r="14">
          <cell r="A14" t="str">
            <v>貿一4</v>
          </cell>
          <cell r="B14" t="str">
            <v>高職國文</v>
          </cell>
          <cell r="C14" t="str">
            <v>職校數學</v>
          </cell>
          <cell r="D14" t="str">
            <v>高職英文</v>
          </cell>
          <cell r="E14" t="str">
            <v>會計學</v>
          </cell>
          <cell r="F14" t="str">
            <v>商業概論</v>
          </cell>
          <cell r="G14" t="str">
            <v>計算機概論B</v>
          </cell>
          <cell r="H14" t="str">
            <v>國際貿易實務</v>
          </cell>
          <cell r="I14" t="str">
            <v>體育</v>
          </cell>
          <cell r="J14" t="str">
            <v>全民國防教育</v>
          </cell>
          <cell r="K14" t="str">
            <v>健康與護理</v>
          </cell>
        </row>
        <row r="15">
          <cell r="A15" t="str">
            <v>資一1</v>
          </cell>
          <cell r="B15" t="str">
            <v>高職國文</v>
          </cell>
          <cell r="C15" t="str">
            <v>職校數學</v>
          </cell>
          <cell r="D15" t="str">
            <v>高職英文</v>
          </cell>
          <cell r="E15" t="str">
            <v>會計學</v>
          </cell>
          <cell r="F15" t="str">
            <v>商業概論</v>
          </cell>
          <cell r="G15" t="str">
            <v>計算機概論B</v>
          </cell>
          <cell r="H15" t="str">
            <v>體育</v>
          </cell>
          <cell r="I15" t="str">
            <v>全民國防教育</v>
          </cell>
          <cell r="J15" t="str">
            <v>健康與護理</v>
          </cell>
        </row>
        <row r="16">
          <cell r="A16" t="str">
            <v>資一2</v>
          </cell>
          <cell r="B16" t="str">
            <v>高職國文</v>
          </cell>
          <cell r="C16" t="str">
            <v>職校數學</v>
          </cell>
          <cell r="D16" t="str">
            <v>高職英文</v>
          </cell>
          <cell r="E16" t="str">
            <v>會計學</v>
          </cell>
          <cell r="F16" t="str">
            <v>商業概論</v>
          </cell>
          <cell r="G16" t="str">
            <v>計算機概論B</v>
          </cell>
          <cell r="H16" t="str">
            <v>體育</v>
          </cell>
          <cell r="I16" t="str">
            <v>全民國防教育</v>
          </cell>
          <cell r="J16" t="str">
            <v>健康與護理</v>
          </cell>
        </row>
        <row r="17">
          <cell r="A17" t="str">
            <v>廣一1</v>
          </cell>
          <cell r="B17" t="str">
            <v>高職國文</v>
          </cell>
          <cell r="C17" t="str">
            <v>職校數學</v>
          </cell>
          <cell r="D17" t="str">
            <v>高職英文</v>
          </cell>
          <cell r="E17" t="str">
            <v>基本設計</v>
          </cell>
          <cell r="F17" t="str">
            <v>體育</v>
          </cell>
          <cell r="G17" t="str">
            <v>全民國防教育</v>
          </cell>
          <cell r="H17" t="str">
            <v>健康與護理</v>
          </cell>
        </row>
        <row r="18">
          <cell r="A18" t="str">
            <v>廣一2</v>
          </cell>
          <cell r="B18" t="str">
            <v>高職國文</v>
          </cell>
          <cell r="C18" t="str">
            <v>職校數學</v>
          </cell>
          <cell r="D18" t="str">
            <v>高職英文</v>
          </cell>
          <cell r="E18" t="str">
            <v>基本設計</v>
          </cell>
          <cell r="F18" t="str">
            <v>體育</v>
          </cell>
          <cell r="G18" t="str">
            <v>全民國防教育</v>
          </cell>
          <cell r="H18" t="str">
            <v>健康與護理</v>
          </cell>
        </row>
        <row r="19">
          <cell r="A19" t="str">
            <v>外一1</v>
          </cell>
          <cell r="B19" t="str">
            <v>高中英文</v>
          </cell>
          <cell r="C19" t="str">
            <v>高職國文</v>
          </cell>
          <cell r="D19" t="str">
            <v>職校數學</v>
          </cell>
          <cell r="E19" t="str">
            <v>商業概論</v>
          </cell>
          <cell r="F19" t="str">
            <v>計算機概論B</v>
          </cell>
          <cell r="G19" t="str">
            <v>基礎物理</v>
          </cell>
          <cell r="H19" t="str">
            <v>體育</v>
          </cell>
          <cell r="I19" t="str">
            <v>全民國防教育</v>
          </cell>
          <cell r="J19" t="str">
            <v>健康與護理</v>
          </cell>
        </row>
        <row r="20">
          <cell r="A20" t="str">
            <v>外一2</v>
          </cell>
          <cell r="B20" t="str">
            <v>高中英文</v>
          </cell>
          <cell r="C20" t="str">
            <v>高職國文</v>
          </cell>
          <cell r="D20" t="str">
            <v>職校數學</v>
          </cell>
          <cell r="E20" t="str">
            <v>商業概論</v>
          </cell>
          <cell r="F20" t="str">
            <v>計算機概論B</v>
          </cell>
          <cell r="G20" t="str">
            <v>基礎物理</v>
          </cell>
          <cell r="H20" t="str">
            <v>體育</v>
          </cell>
          <cell r="I20" t="str">
            <v>全民國防教育</v>
          </cell>
          <cell r="J20" t="str">
            <v>健康與護理</v>
          </cell>
        </row>
        <row r="21">
          <cell r="A21" t="str">
            <v>高二1</v>
          </cell>
          <cell r="B21" t="str">
            <v>高中國文</v>
          </cell>
          <cell r="C21" t="str">
            <v>文化基本教材</v>
          </cell>
          <cell r="D21" t="str">
            <v>高中數學</v>
          </cell>
          <cell r="E21" t="str">
            <v>高中英文</v>
          </cell>
          <cell r="F21" t="str">
            <v>高中歷史</v>
          </cell>
          <cell r="G21" t="str">
            <v>高中地理</v>
          </cell>
          <cell r="H21" t="str">
            <v>公民與社會</v>
          </cell>
          <cell r="I21" t="str">
            <v>體育</v>
          </cell>
        </row>
        <row r="22">
          <cell r="A22" t="str">
            <v>高二2</v>
          </cell>
          <cell r="B22" t="str">
            <v>高中國文</v>
          </cell>
          <cell r="C22" t="str">
            <v>文化基本教材</v>
          </cell>
          <cell r="D22" t="str">
            <v>高中數學</v>
          </cell>
          <cell r="E22" t="str">
            <v>高中英文</v>
          </cell>
          <cell r="F22" t="str">
            <v>高中歷史</v>
          </cell>
          <cell r="G22" t="str">
            <v>高中地理</v>
          </cell>
          <cell r="H22" t="str">
            <v>公民與社會</v>
          </cell>
          <cell r="I22" t="str">
            <v>體育</v>
          </cell>
        </row>
        <row r="23">
          <cell r="A23" t="str">
            <v>高二3</v>
          </cell>
          <cell r="B23" t="str">
            <v>高中國文</v>
          </cell>
          <cell r="C23" t="str">
            <v>文化基本教材</v>
          </cell>
          <cell r="D23" t="str">
            <v>高中數學</v>
          </cell>
          <cell r="E23" t="str">
            <v>高中英文</v>
          </cell>
          <cell r="F23" t="str">
            <v>高中歷史</v>
          </cell>
          <cell r="G23" t="str">
            <v>高中地理</v>
          </cell>
          <cell r="H23" t="str">
            <v>公民與社會</v>
          </cell>
          <cell r="I23" t="str">
            <v>基礎化學(三)</v>
          </cell>
          <cell r="J23" t="str">
            <v>基礎物理(二)B</v>
          </cell>
          <cell r="K23" t="str">
            <v>應用生物</v>
          </cell>
          <cell r="L23" t="str">
            <v>選修生物</v>
          </cell>
          <cell r="M23" t="str">
            <v>體育</v>
          </cell>
        </row>
        <row r="24">
          <cell r="A24" t="str">
            <v>高二4</v>
          </cell>
          <cell r="B24" t="str">
            <v>高中國文</v>
          </cell>
          <cell r="C24" t="str">
            <v>文化基本教材</v>
          </cell>
          <cell r="D24" t="str">
            <v>高中數學</v>
          </cell>
          <cell r="E24" t="str">
            <v>高中英文</v>
          </cell>
          <cell r="F24" t="str">
            <v>高中歷史</v>
          </cell>
          <cell r="G24" t="str">
            <v>高中地理</v>
          </cell>
          <cell r="H24" t="str">
            <v>公民與社會</v>
          </cell>
          <cell r="I24" t="str">
            <v>基礎化學(三)</v>
          </cell>
          <cell r="J24" t="str">
            <v>基礎物理(二)B</v>
          </cell>
          <cell r="K24" t="str">
            <v>應用生物</v>
          </cell>
          <cell r="L24" t="str">
            <v>選修生物</v>
          </cell>
          <cell r="M24" t="str">
            <v>體育</v>
          </cell>
        </row>
        <row r="25">
          <cell r="A25" t="str">
            <v>商二1</v>
          </cell>
          <cell r="B25" t="str">
            <v>高職國文</v>
          </cell>
          <cell r="C25" t="str">
            <v>職校數學</v>
          </cell>
          <cell r="D25" t="str">
            <v>高職英文</v>
          </cell>
          <cell r="E25" t="str">
            <v>行銷學</v>
          </cell>
          <cell r="F25" t="str">
            <v>會計學</v>
          </cell>
          <cell r="G25" t="str">
            <v>計算機概論</v>
          </cell>
          <cell r="H25" t="str">
            <v>經濟學</v>
          </cell>
          <cell r="I25" t="str">
            <v>電腦IFRS實力
養成暨評量(TQC)</v>
          </cell>
          <cell r="J25" t="str">
            <v>當代軍事科技</v>
          </cell>
          <cell r="K25" t="str">
            <v>體育</v>
          </cell>
        </row>
        <row r="26">
          <cell r="A26" t="str">
            <v>商二2</v>
          </cell>
          <cell r="B26" t="str">
            <v>高職國文</v>
          </cell>
          <cell r="C26" t="str">
            <v>職校數學</v>
          </cell>
          <cell r="D26" t="str">
            <v>高職英文</v>
          </cell>
          <cell r="E26" t="str">
            <v>行銷學</v>
          </cell>
          <cell r="F26" t="str">
            <v>會計學</v>
          </cell>
          <cell r="G26" t="str">
            <v>計算機概論</v>
          </cell>
          <cell r="H26" t="str">
            <v>經濟學</v>
          </cell>
          <cell r="I26" t="str">
            <v>電腦IFRS實力
養成暨評量(TQC)</v>
          </cell>
          <cell r="J26" t="str">
            <v>當代軍事科技</v>
          </cell>
          <cell r="K26" t="str">
            <v>體育</v>
          </cell>
        </row>
        <row r="27">
          <cell r="A27" t="str">
            <v>商二3</v>
          </cell>
          <cell r="B27" t="str">
            <v>高職國文</v>
          </cell>
          <cell r="C27" t="str">
            <v>職校數學</v>
          </cell>
          <cell r="D27" t="str">
            <v>高職英文</v>
          </cell>
          <cell r="E27" t="str">
            <v>行銷學</v>
          </cell>
          <cell r="F27" t="str">
            <v>會計學</v>
          </cell>
          <cell r="G27" t="str">
            <v>計算機概論</v>
          </cell>
          <cell r="H27" t="str">
            <v>經濟學</v>
          </cell>
          <cell r="I27" t="str">
            <v>電腦IFRS實力
養成暨評量(TQC)</v>
          </cell>
          <cell r="J27" t="str">
            <v>當代軍事科技</v>
          </cell>
          <cell r="K27" t="str">
            <v>體育</v>
          </cell>
        </row>
        <row r="28">
          <cell r="A28" t="str">
            <v>商二4</v>
          </cell>
          <cell r="B28" t="str">
            <v>高職國文</v>
          </cell>
          <cell r="C28" t="str">
            <v>職校數學</v>
          </cell>
          <cell r="D28" t="str">
            <v>高職英文</v>
          </cell>
          <cell r="E28" t="str">
            <v>行銷學</v>
          </cell>
          <cell r="F28" t="str">
            <v>會計學</v>
          </cell>
          <cell r="G28" t="str">
            <v>計算機概論</v>
          </cell>
          <cell r="H28" t="str">
            <v>經濟學</v>
          </cell>
          <cell r="I28" t="str">
            <v>電腦IFRS實力
養成暨評量(TQC)</v>
          </cell>
          <cell r="J28" t="str">
            <v>當代軍事科技</v>
          </cell>
          <cell r="K28" t="str">
            <v>體育</v>
          </cell>
        </row>
        <row r="29">
          <cell r="A29" t="str">
            <v>貿二1</v>
          </cell>
          <cell r="B29" t="str">
            <v>高職國文</v>
          </cell>
          <cell r="C29" t="str">
            <v>職校數學</v>
          </cell>
          <cell r="D29" t="str">
            <v>高職英文</v>
          </cell>
          <cell r="E29" t="str">
            <v>會計學</v>
          </cell>
          <cell r="F29" t="str">
            <v>計算機概論</v>
          </cell>
          <cell r="G29" t="str">
            <v>國際貿易實務</v>
          </cell>
          <cell r="H29" t="str">
            <v>經濟學</v>
          </cell>
          <cell r="I29" t="str">
            <v>電腦IFRS實力
養成暨評量(TQC)</v>
          </cell>
          <cell r="J29" t="str">
            <v>當代軍事科技</v>
          </cell>
          <cell r="K29" t="str">
            <v>體育</v>
          </cell>
        </row>
        <row r="30">
          <cell r="A30" t="str">
            <v>貿二2</v>
          </cell>
          <cell r="B30" t="str">
            <v>高職國文</v>
          </cell>
          <cell r="C30" t="str">
            <v>職校數學</v>
          </cell>
          <cell r="D30" t="str">
            <v>高職英文</v>
          </cell>
          <cell r="E30" t="str">
            <v>會計學</v>
          </cell>
          <cell r="F30" t="str">
            <v>計算機概論</v>
          </cell>
          <cell r="G30" t="str">
            <v>國際貿易實務</v>
          </cell>
          <cell r="H30" t="str">
            <v>經濟學</v>
          </cell>
          <cell r="I30" t="str">
            <v>電腦IFRS實力
養成暨評量(TQC)</v>
          </cell>
          <cell r="J30" t="str">
            <v>當代軍事科技</v>
          </cell>
          <cell r="K30" t="str">
            <v>體育</v>
          </cell>
        </row>
        <row r="31">
          <cell r="A31" t="str">
            <v>貿二3</v>
          </cell>
          <cell r="B31" t="str">
            <v>高職國文</v>
          </cell>
          <cell r="C31" t="str">
            <v>職校數學</v>
          </cell>
          <cell r="D31" t="str">
            <v>高職英文</v>
          </cell>
          <cell r="E31" t="str">
            <v>會計學</v>
          </cell>
          <cell r="F31" t="str">
            <v>計算機概論</v>
          </cell>
          <cell r="G31" t="str">
            <v>國際貿易實務</v>
          </cell>
          <cell r="H31" t="str">
            <v>經濟學</v>
          </cell>
          <cell r="I31" t="str">
            <v>電腦IFRS實力
養成暨評量(TQC)</v>
          </cell>
          <cell r="J31" t="str">
            <v>當代軍事科技</v>
          </cell>
          <cell r="K31" t="str">
            <v>體育</v>
          </cell>
        </row>
        <row r="32">
          <cell r="A32" t="str">
            <v>貿二4</v>
          </cell>
          <cell r="B32" t="str">
            <v>高職國文</v>
          </cell>
          <cell r="C32" t="str">
            <v>職校數學</v>
          </cell>
          <cell r="D32" t="str">
            <v>高職英文</v>
          </cell>
          <cell r="E32" t="str">
            <v>會計學</v>
          </cell>
          <cell r="F32" t="str">
            <v>計算機概論</v>
          </cell>
          <cell r="G32" t="str">
            <v>國際貿易實務</v>
          </cell>
          <cell r="H32" t="str">
            <v>經濟學</v>
          </cell>
          <cell r="I32" t="str">
            <v>電腦IFRS實力
養成暨評量(TQC)</v>
          </cell>
          <cell r="J32" t="str">
            <v>當代軍事科技</v>
          </cell>
          <cell r="K32" t="str">
            <v>體育</v>
          </cell>
        </row>
        <row r="33">
          <cell r="A33" t="str">
            <v>資二1</v>
          </cell>
          <cell r="B33" t="str">
            <v>高職國文</v>
          </cell>
          <cell r="C33" t="str">
            <v>職校數學</v>
          </cell>
          <cell r="D33" t="str">
            <v>高職英文</v>
          </cell>
          <cell r="E33" t="str">
            <v>會計學</v>
          </cell>
          <cell r="F33" t="str">
            <v>計算機概論</v>
          </cell>
          <cell r="G33" t="str">
            <v>經濟學</v>
          </cell>
          <cell r="H33" t="str">
            <v>當代軍事科技</v>
          </cell>
          <cell r="I33" t="str">
            <v>體育</v>
          </cell>
        </row>
        <row r="34">
          <cell r="A34" t="str">
            <v>資二2</v>
          </cell>
          <cell r="B34" t="str">
            <v>高職國文</v>
          </cell>
          <cell r="C34" t="str">
            <v>職校數學</v>
          </cell>
          <cell r="D34" t="str">
            <v>高職英文</v>
          </cell>
          <cell r="E34" t="str">
            <v>會計學</v>
          </cell>
          <cell r="F34" t="str">
            <v>計算機概論</v>
          </cell>
          <cell r="G34" t="str">
            <v>經濟學</v>
          </cell>
          <cell r="H34" t="str">
            <v>當代軍事科技</v>
          </cell>
          <cell r="I34" t="str">
            <v>體育</v>
          </cell>
        </row>
        <row r="35">
          <cell r="A35" t="str">
            <v>廣二1</v>
          </cell>
          <cell r="B35" t="str">
            <v>高職國文</v>
          </cell>
          <cell r="C35" t="str">
            <v>職校數學</v>
          </cell>
          <cell r="D35" t="str">
            <v>高職英文</v>
          </cell>
          <cell r="E35" t="str">
            <v>當代軍事科技</v>
          </cell>
          <cell r="F35" t="str">
            <v>體育</v>
          </cell>
        </row>
        <row r="36">
          <cell r="A36" t="str">
            <v>廣二2</v>
          </cell>
          <cell r="B36" t="str">
            <v>高職國文</v>
          </cell>
          <cell r="C36" t="str">
            <v>職校數學</v>
          </cell>
          <cell r="D36" t="str">
            <v>高職英文</v>
          </cell>
          <cell r="E36" t="str">
            <v>當代軍事科技</v>
          </cell>
          <cell r="F36" t="str">
            <v>體育</v>
          </cell>
        </row>
        <row r="37">
          <cell r="A37" t="str">
            <v>外二1</v>
          </cell>
          <cell r="B37" t="str">
            <v>高中英文</v>
          </cell>
          <cell r="C37" t="str">
            <v>高職國文</v>
          </cell>
          <cell r="D37" t="str">
            <v>職校數學</v>
          </cell>
          <cell r="E37" t="str">
            <v>計算機概論</v>
          </cell>
          <cell r="F37" t="str">
            <v>當代軍事科技</v>
          </cell>
          <cell r="G37" t="str">
            <v>體育</v>
          </cell>
        </row>
        <row r="38">
          <cell r="A38" t="str">
            <v>外二2</v>
          </cell>
          <cell r="B38" t="str">
            <v>高中英文</v>
          </cell>
          <cell r="C38" t="str">
            <v>高職國文</v>
          </cell>
          <cell r="D38" t="str">
            <v>職校數學</v>
          </cell>
          <cell r="E38" t="str">
            <v>計算機概論</v>
          </cell>
          <cell r="F38" t="str">
            <v>當代軍事科技</v>
          </cell>
          <cell r="G38" t="str">
            <v>體育</v>
          </cell>
        </row>
        <row r="39">
          <cell r="A39" t="str">
            <v>高三1</v>
          </cell>
          <cell r="B39" t="str">
            <v>高中國文</v>
          </cell>
          <cell r="C39" t="str">
            <v>高中英文</v>
          </cell>
          <cell r="D39" t="str">
            <v>選修數學乙</v>
          </cell>
          <cell r="E39" t="str">
            <v>選修歷史</v>
          </cell>
          <cell r="F39" t="str">
            <v>應用地理</v>
          </cell>
          <cell r="G39" t="str">
            <v>公民與社會選修</v>
          </cell>
          <cell r="H39" t="str">
            <v>體育</v>
          </cell>
          <cell r="I39" t="str">
            <v>戰爭與危機的啟示</v>
          </cell>
        </row>
        <row r="40">
          <cell r="A40" t="str">
            <v>高三2</v>
          </cell>
          <cell r="B40" t="str">
            <v>高中國文</v>
          </cell>
          <cell r="C40" t="str">
            <v>高中英文</v>
          </cell>
          <cell r="D40" t="str">
            <v>選修數學乙</v>
          </cell>
          <cell r="E40" t="str">
            <v>選修歷史</v>
          </cell>
          <cell r="F40" t="str">
            <v>應用地理</v>
          </cell>
          <cell r="G40" t="str">
            <v>公民與社會選修</v>
          </cell>
          <cell r="H40" t="str">
            <v>體育</v>
          </cell>
          <cell r="I40" t="str">
            <v>戰爭與危機的啟示</v>
          </cell>
        </row>
        <row r="41">
          <cell r="A41" t="str">
            <v>高三3</v>
          </cell>
          <cell r="B41" t="str">
            <v>高中國文</v>
          </cell>
          <cell r="C41" t="str">
            <v>高中英文</v>
          </cell>
          <cell r="D41" t="str">
            <v>選修數學甲</v>
          </cell>
          <cell r="E41" t="str">
            <v>選修物理</v>
          </cell>
          <cell r="F41" t="str">
            <v>選修化學</v>
          </cell>
          <cell r="G41" t="str">
            <v>選修生物</v>
          </cell>
          <cell r="H41" t="str">
            <v>體育</v>
          </cell>
          <cell r="I41" t="str">
            <v>戰爭與危機的啟示</v>
          </cell>
        </row>
        <row r="42">
          <cell r="A42" t="str">
            <v>高三4</v>
          </cell>
          <cell r="B42" t="str">
            <v>高中國文</v>
          </cell>
          <cell r="C42" t="str">
            <v>高中英文</v>
          </cell>
          <cell r="D42" t="str">
            <v>選修數學甲</v>
          </cell>
          <cell r="E42" t="str">
            <v>選修物理</v>
          </cell>
          <cell r="F42" t="str">
            <v>選修化學</v>
          </cell>
          <cell r="G42" t="str">
            <v>選修生物</v>
          </cell>
          <cell r="H42" t="str">
            <v>體育</v>
          </cell>
          <cell r="I42" t="str">
            <v>戰爭與危機的啟示</v>
          </cell>
        </row>
        <row r="43">
          <cell r="A43" t="str">
            <v>商三1</v>
          </cell>
          <cell r="B43" t="str">
            <v>高職國文</v>
          </cell>
          <cell r="C43" t="str">
            <v>高職英文</v>
          </cell>
          <cell r="D43" t="str">
            <v>體育</v>
          </cell>
          <cell r="E43" t="str">
            <v>戰爭與危機的啟示</v>
          </cell>
        </row>
        <row r="44">
          <cell r="A44" t="str">
            <v>商三2</v>
          </cell>
          <cell r="B44" t="str">
            <v>高職國文</v>
          </cell>
          <cell r="C44" t="str">
            <v>高職英文</v>
          </cell>
          <cell r="D44" t="str">
            <v>體育</v>
          </cell>
          <cell r="E44" t="str">
            <v>戰爭與危機的啟示</v>
          </cell>
        </row>
        <row r="45">
          <cell r="A45" t="str">
            <v>商三3</v>
          </cell>
          <cell r="B45" t="str">
            <v>高職國文</v>
          </cell>
          <cell r="C45" t="str">
            <v>高職英文</v>
          </cell>
          <cell r="D45" t="str">
            <v>體育</v>
          </cell>
          <cell r="E45" t="str">
            <v>戰爭與危機的啟示</v>
          </cell>
        </row>
        <row r="46">
          <cell r="A46" t="str">
            <v>商三4</v>
          </cell>
          <cell r="B46" t="str">
            <v>高職國文</v>
          </cell>
          <cell r="C46" t="str">
            <v>高職英文</v>
          </cell>
          <cell r="D46" t="str">
            <v>體育</v>
          </cell>
          <cell r="E46" t="str">
            <v>戰爭與危機的啟示</v>
          </cell>
        </row>
        <row r="47">
          <cell r="A47" t="str">
            <v>貿三1</v>
          </cell>
          <cell r="B47" t="str">
            <v>高職國文</v>
          </cell>
          <cell r="C47" t="str">
            <v>高職英文</v>
          </cell>
          <cell r="D47" t="str">
            <v>體育</v>
          </cell>
          <cell r="E47" t="str">
            <v>戰爭與危機的啟示</v>
          </cell>
        </row>
        <row r="48">
          <cell r="A48" t="str">
            <v>貿三2</v>
          </cell>
          <cell r="B48" t="str">
            <v>高職國文</v>
          </cell>
          <cell r="C48" t="str">
            <v>高職英文</v>
          </cell>
          <cell r="D48" t="str">
            <v>體育</v>
          </cell>
          <cell r="E48" t="str">
            <v>戰爭與危機的啟示</v>
          </cell>
        </row>
        <row r="49">
          <cell r="A49" t="str">
            <v>貿三3</v>
          </cell>
          <cell r="B49" t="str">
            <v>高職國文</v>
          </cell>
          <cell r="C49" t="str">
            <v>高職英文</v>
          </cell>
          <cell r="D49" t="str">
            <v>體育</v>
          </cell>
          <cell r="E49" t="str">
            <v>戰爭與危機的啟示</v>
          </cell>
        </row>
        <row r="50">
          <cell r="A50" t="str">
            <v>貿三4</v>
          </cell>
          <cell r="B50" t="str">
            <v>高職國文</v>
          </cell>
          <cell r="C50" t="str">
            <v>高職英文</v>
          </cell>
          <cell r="D50" t="str">
            <v>體育</v>
          </cell>
          <cell r="E50" t="str">
            <v>戰爭與危機的啟示</v>
          </cell>
        </row>
        <row r="51">
          <cell r="A51" t="str">
            <v>資三1</v>
          </cell>
          <cell r="B51" t="str">
            <v>高職國文</v>
          </cell>
          <cell r="C51" t="str">
            <v>高職英文</v>
          </cell>
          <cell r="D51" t="str">
            <v>體育</v>
          </cell>
          <cell r="E51" t="str">
            <v>戰爭與危機的啟示</v>
          </cell>
        </row>
        <row r="52">
          <cell r="A52" t="str">
            <v>資三2</v>
          </cell>
          <cell r="B52" t="str">
            <v>高職國文</v>
          </cell>
          <cell r="C52" t="str">
            <v>高職英文</v>
          </cell>
          <cell r="D52" t="str">
            <v>體育</v>
          </cell>
          <cell r="E52" t="str">
            <v>戰爭與危機的啟示</v>
          </cell>
        </row>
        <row r="53">
          <cell r="A53" t="str">
            <v>廣三1</v>
          </cell>
          <cell r="B53" t="str">
            <v>高職國文</v>
          </cell>
          <cell r="C53" t="str">
            <v>高職英文</v>
          </cell>
          <cell r="D53" t="str">
            <v>體育</v>
          </cell>
          <cell r="E53" t="str">
            <v>戰爭與危機的啟示</v>
          </cell>
        </row>
        <row r="54">
          <cell r="A54" t="str">
            <v>廣三2</v>
          </cell>
          <cell r="B54" t="str">
            <v>高職國文</v>
          </cell>
          <cell r="C54" t="str">
            <v>高職英文</v>
          </cell>
          <cell r="D54" t="str">
            <v>體育</v>
          </cell>
          <cell r="E54" t="str">
            <v>戰爭與危機的啟示</v>
          </cell>
        </row>
        <row r="55">
          <cell r="A55" t="str">
            <v>外三1</v>
          </cell>
          <cell r="B55" t="str">
            <v>高中英文</v>
          </cell>
          <cell r="C55" t="str">
            <v>高職國文</v>
          </cell>
          <cell r="D55" t="str">
            <v>體育</v>
          </cell>
          <cell r="E55" t="str">
            <v>戰爭與危機的啟示</v>
          </cell>
        </row>
        <row r="56">
          <cell r="A56" t="str">
            <v>外三2</v>
          </cell>
          <cell r="B56" t="str">
            <v>高中英文</v>
          </cell>
          <cell r="C56" t="str">
            <v>高職國文</v>
          </cell>
          <cell r="D56" t="str">
            <v>體育</v>
          </cell>
          <cell r="E56" t="str">
            <v>戰爭與危機的啟示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校代碼"/>
      <sheetName val="日校訂購單"/>
      <sheetName val="綜職科"/>
      <sheetName val="超前用書"/>
      <sheetName val="需知"/>
      <sheetName val="書商"/>
      <sheetName val="班級人數"/>
      <sheetName val="工作表1"/>
      <sheetName val="結帳"/>
      <sheetName val="休學未註冊繳回"/>
      <sheetName val="出版社請款統計表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龍騰文化事業股份有限公司</v>
          </cell>
        </row>
        <row r="3">
          <cell r="B3" t="str">
            <v>泰宇出版股份有限公司</v>
          </cell>
        </row>
        <row r="4">
          <cell r="B4" t="str">
            <v>幼獅文化事業公司</v>
          </cell>
        </row>
        <row r="5">
          <cell r="B5" t="str">
            <v>東大圖書股份有限公司</v>
          </cell>
        </row>
        <row r="6">
          <cell r="B6" t="str">
            <v>五南文化事業機構(文字復興)</v>
          </cell>
        </row>
        <row r="7">
          <cell r="B7" t="str">
            <v>啟芳出版社有限公司</v>
          </cell>
        </row>
        <row r="8">
          <cell r="B8" t="str">
            <v>翰林出版事業股份有限公司</v>
          </cell>
        </row>
        <row r="9">
          <cell r="B9" t="str">
            <v>信樺文化事業有限公司</v>
          </cell>
        </row>
        <row r="10">
          <cell r="B10" t="str">
            <v>旗立資訊股份有限公司</v>
          </cell>
        </row>
        <row r="11">
          <cell r="B11" t="str">
            <v>南一書局企業(股)公司</v>
          </cell>
        </row>
        <row r="12">
          <cell r="B12" t="str">
            <v>全華科技圖書股份有限公司</v>
          </cell>
        </row>
        <row r="13">
          <cell r="B13" t="str">
            <v>育達文化事業股份有限公司</v>
          </cell>
        </row>
        <row r="14">
          <cell r="B14" t="str">
            <v>華興書局(雙日)</v>
          </cell>
        </row>
        <row r="15">
          <cell r="B15" t="str">
            <v>台科大圖書股份有限公司</v>
          </cell>
        </row>
        <row r="16">
          <cell r="B16" t="str">
            <v>康熹圖書網路(股)公司</v>
          </cell>
        </row>
        <row r="17">
          <cell r="B17" t="str">
            <v>東岳(岱)專業圖書公司</v>
          </cell>
        </row>
        <row r="18">
          <cell r="B18" t="str">
            <v>遠東圖書股份有限公司</v>
          </cell>
        </row>
        <row r="19">
          <cell r="B19" t="str">
            <v>廣懋圖書出版社</v>
          </cell>
        </row>
        <row r="20">
          <cell r="B20" t="str">
            <v>華立圖書股份有限公司(松根)</v>
          </cell>
        </row>
        <row r="21">
          <cell r="B21" t="str">
            <v>碁峰資訊股份有限公司</v>
          </cell>
        </row>
        <row r="22">
          <cell r="B22" t="str">
            <v>滄海書局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計金額"/>
      <sheetName val="三民"/>
      <sheetName val="五南"/>
      <sheetName val="台科大"/>
      <sheetName val="幼獅"/>
      <sheetName val="全華"/>
      <sheetName val="育達"/>
      <sheetName val="東大"/>
      <sheetName val="信樺"/>
      <sheetName val="南一"/>
      <sheetName val="泰宇"/>
      <sheetName val="啟芳"/>
      <sheetName val="康熹"/>
      <sheetName val="智業"/>
      <sheetName val="華興"/>
      <sheetName val="旗立"/>
      <sheetName val="翰林"/>
      <sheetName val="龍騰"/>
      <sheetName val="畫單明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編號</v>
          </cell>
          <cell r="B1" t="str">
            <v>部別</v>
          </cell>
          <cell r="C1" t="str">
            <v>科別</v>
          </cell>
          <cell r="D1" t="str">
            <v>年級</v>
          </cell>
          <cell r="E1" t="str">
            <v>書       名</v>
          </cell>
          <cell r="F1" t="str">
            <v>冊別</v>
          </cell>
          <cell r="G1" t="str">
            <v>作  者</v>
          </cell>
          <cell r="H1" t="str">
            <v>書局</v>
          </cell>
          <cell r="I1" t="str">
            <v>單價</v>
          </cell>
          <cell r="J1" t="str">
            <v>審定字號</v>
          </cell>
          <cell r="K1" t="str">
            <v>執照有效期限</v>
          </cell>
          <cell r="L1" t="str">
            <v>備          註</v>
          </cell>
        </row>
        <row r="2">
          <cell r="A2">
            <v>1</v>
          </cell>
          <cell r="B2" t="str">
            <v>進校</v>
          </cell>
          <cell r="C2" t="str">
            <v>商業經營科</v>
          </cell>
          <cell r="D2" t="str">
            <v>一</v>
          </cell>
          <cell r="E2" t="str">
            <v>高職國文(一)</v>
          </cell>
          <cell r="F2" t="str">
            <v>一</v>
          </cell>
          <cell r="G2" t="str">
            <v>何寄澎</v>
          </cell>
          <cell r="H2" t="str">
            <v>龍騰</v>
          </cell>
          <cell r="I2">
            <v>206</v>
          </cell>
          <cell r="J2">
            <v>1495</v>
          </cell>
          <cell r="K2" t="str">
            <v>105/3</v>
          </cell>
          <cell r="L2" t="str">
            <v>附習作簿、語文演練、考卷、作文輕鬆寫</v>
          </cell>
        </row>
        <row r="3">
          <cell r="A3">
            <v>2</v>
          </cell>
          <cell r="B3" t="str">
            <v>進校</v>
          </cell>
          <cell r="C3" t="str">
            <v>商業經營科</v>
          </cell>
          <cell r="D3" t="str">
            <v>一</v>
          </cell>
          <cell r="E3" t="str">
            <v>英文Ⅰ六課版</v>
          </cell>
          <cell r="F3" t="str">
            <v>一</v>
          </cell>
          <cell r="G3" t="str">
            <v>黃玟君</v>
          </cell>
          <cell r="H3" t="str">
            <v>龍騰</v>
          </cell>
          <cell r="I3">
            <v>203</v>
          </cell>
          <cell r="J3">
            <v>2379</v>
          </cell>
          <cell r="K3" t="str">
            <v>108/12</v>
          </cell>
          <cell r="L3" t="str">
            <v>附習作簿、CD、考卷</v>
          </cell>
        </row>
        <row r="4">
          <cell r="A4">
            <v>3</v>
          </cell>
          <cell r="B4" t="str">
            <v>進校</v>
          </cell>
          <cell r="C4" t="str">
            <v>商業經營科</v>
          </cell>
          <cell r="D4" t="str">
            <v>一</v>
          </cell>
          <cell r="E4" t="str">
            <v>數學B(陳版) Ⅰ</v>
          </cell>
          <cell r="F4" t="str">
            <v>一</v>
          </cell>
          <cell r="G4" t="str">
            <v>陳秋錦</v>
          </cell>
          <cell r="H4" t="str">
            <v>龍騰</v>
          </cell>
          <cell r="I4">
            <v>187</v>
          </cell>
          <cell r="J4">
            <v>1324</v>
          </cell>
          <cell r="K4" t="str">
            <v>104/12</v>
          </cell>
          <cell r="L4" t="str">
            <v>附習作/考卷</v>
          </cell>
        </row>
        <row r="5">
          <cell r="A5">
            <v>4</v>
          </cell>
          <cell r="B5" t="str">
            <v>進校</v>
          </cell>
          <cell r="C5" t="str">
            <v>商業經營科</v>
          </cell>
          <cell r="D5" t="str">
            <v>一</v>
          </cell>
          <cell r="E5" t="str">
            <v>會計學</v>
          </cell>
          <cell r="F5" t="str">
            <v>一</v>
          </cell>
          <cell r="G5" t="str">
            <v>林若娟</v>
          </cell>
          <cell r="H5" t="str">
            <v>啟芳</v>
          </cell>
          <cell r="I5">
            <v>230</v>
          </cell>
          <cell r="J5">
            <v>2536</v>
          </cell>
          <cell r="K5" t="str">
            <v>109/2/6</v>
          </cell>
          <cell r="L5" t="str">
            <v>附習作/評量/學術科/輕鬆學手札</v>
          </cell>
        </row>
        <row r="6">
          <cell r="A6">
            <v>5</v>
          </cell>
          <cell r="B6" t="str">
            <v>進校</v>
          </cell>
          <cell r="C6" t="str">
            <v>商業經營科</v>
          </cell>
          <cell r="D6" t="str">
            <v>一</v>
          </cell>
          <cell r="E6" t="str">
            <v>商業概論Ⅰ</v>
          </cell>
          <cell r="F6" t="str">
            <v>一</v>
          </cell>
          <cell r="G6" t="str">
            <v>徐玉霞</v>
          </cell>
          <cell r="H6" t="str">
            <v>信樺</v>
          </cell>
          <cell r="I6">
            <v>200</v>
          </cell>
          <cell r="J6">
            <v>104006</v>
          </cell>
          <cell r="K6" t="str">
            <v>110/8</v>
          </cell>
          <cell r="L6" t="str">
            <v>附習作/考卷/練功坊講義</v>
          </cell>
        </row>
        <row r="7">
          <cell r="A7">
            <v>6</v>
          </cell>
          <cell r="B7" t="str">
            <v>進校</v>
          </cell>
          <cell r="C7" t="str">
            <v>商業經營科</v>
          </cell>
          <cell r="D7" t="str">
            <v>一</v>
          </cell>
          <cell r="E7" t="str">
            <v>計算機概論(Ⅰ)</v>
          </cell>
          <cell r="F7" t="str">
            <v>一</v>
          </cell>
          <cell r="G7" t="str">
            <v>施威銘</v>
          </cell>
          <cell r="H7" t="str">
            <v>旗立</v>
          </cell>
          <cell r="I7">
            <v>278</v>
          </cell>
          <cell r="J7">
            <v>103031</v>
          </cell>
          <cell r="K7" t="str">
            <v>109/8</v>
          </cell>
          <cell r="L7" t="str">
            <v>附習作、測驗卷</v>
          </cell>
        </row>
        <row r="8">
          <cell r="A8">
            <v>7</v>
          </cell>
          <cell r="B8" t="str">
            <v>進校</v>
          </cell>
          <cell r="C8" t="str">
            <v>商業經營科</v>
          </cell>
          <cell r="D8" t="str">
            <v>一</v>
          </cell>
          <cell r="E8" t="str">
            <v>公民與社會A</v>
          </cell>
          <cell r="F8" t="str">
            <v>全</v>
          </cell>
          <cell r="G8" t="str">
            <v>簡妙娟</v>
          </cell>
          <cell r="H8" t="str">
            <v>龍騰</v>
          </cell>
          <cell r="I8">
            <v>160</v>
          </cell>
          <cell r="J8">
            <v>1303</v>
          </cell>
          <cell r="K8" t="str">
            <v>104/12</v>
          </cell>
          <cell r="L8" t="str">
            <v>附習作簿</v>
          </cell>
        </row>
        <row r="9">
          <cell r="A9">
            <v>8</v>
          </cell>
          <cell r="B9" t="str">
            <v>進校</v>
          </cell>
          <cell r="C9" t="str">
            <v>商業經營科</v>
          </cell>
          <cell r="D9" t="str">
            <v>一</v>
          </cell>
          <cell r="E9" t="str">
            <v>生涯規劃(職校版)</v>
          </cell>
          <cell r="F9" t="str">
            <v>全</v>
          </cell>
          <cell r="G9" t="str">
            <v>張德聰</v>
          </cell>
          <cell r="H9" t="str">
            <v>幼獅</v>
          </cell>
          <cell r="I9">
            <v>145</v>
          </cell>
          <cell r="J9">
            <v>1298</v>
          </cell>
          <cell r="K9" t="str">
            <v>104/11/1</v>
          </cell>
          <cell r="L9" t="str">
            <v>附學習單</v>
          </cell>
        </row>
        <row r="10">
          <cell r="A10">
            <v>9</v>
          </cell>
          <cell r="B10" t="str">
            <v>進校</v>
          </cell>
          <cell r="C10" t="str">
            <v>商業經營科</v>
          </cell>
          <cell r="D10" t="str">
            <v>一</v>
          </cell>
          <cell r="E10" t="str">
            <v>健康與護理Ⅰ</v>
          </cell>
          <cell r="F10" t="str">
            <v>上</v>
          </cell>
          <cell r="G10" t="str">
            <v>郭鐘隆</v>
          </cell>
          <cell r="H10" t="str">
            <v>幼獅</v>
          </cell>
          <cell r="I10">
            <v>155</v>
          </cell>
          <cell r="J10">
            <v>484</v>
          </cell>
          <cell r="K10" t="str">
            <v>104/4</v>
          </cell>
          <cell r="L10" t="str">
            <v>附學習單</v>
          </cell>
        </row>
        <row r="11">
          <cell r="A11">
            <v>10</v>
          </cell>
          <cell r="B11" t="str">
            <v>進校</v>
          </cell>
          <cell r="C11" t="str">
            <v>商業經營科</v>
          </cell>
          <cell r="D11" t="str">
            <v>一</v>
          </cell>
          <cell r="E11" t="str">
            <v>全民國防教育</v>
          </cell>
          <cell r="F11" t="str">
            <v>一</v>
          </cell>
          <cell r="G11" t="str">
            <v>高德智</v>
          </cell>
          <cell r="H11" t="str">
            <v>育達</v>
          </cell>
          <cell r="I11">
            <v>155</v>
          </cell>
          <cell r="J11">
            <v>497</v>
          </cell>
          <cell r="K11" t="str">
            <v>107/7</v>
          </cell>
          <cell r="L11" t="str">
            <v>附學習單</v>
          </cell>
        </row>
        <row r="12">
          <cell r="A12">
            <v>11</v>
          </cell>
          <cell r="B12" t="str">
            <v>進校</v>
          </cell>
          <cell r="C12" t="str">
            <v>商業經營科</v>
          </cell>
          <cell r="D12" t="str">
            <v>一</v>
          </cell>
          <cell r="E12" t="str">
            <v>簡易運動規則</v>
          </cell>
          <cell r="F12" t="str">
            <v>全</v>
          </cell>
          <cell r="G12" t="str">
            <v>信樺體育研究室</v>
          </cell>
          <cell r="H12" t="str">
            <v>信樺</v>
          </cell>
          <cell r="I12">
            <v>100</v>
          </cell>
          <cell r="J12" t="str">
            <v>免送審</v>
          </cell>
        </row>
        <row r="13">
          <cell r="A13">
            <v>12</v>
          </cell>
          <cell r="B13" t="str">
            <v>進校</v>
          </cell>
          <cell r="C13" t="str">
            <v>商業經營科</v>
          </cell>
          <cell r="D13" t="str">
            <v>二</v>
          </cell>
          <cell r="E13" t="str">
            <v>高職國文(三)</v>
          </cell>
          <cell r="F13" t="str">
            <v>三</v>
          </cell>
          <cell r="G13" t="str">
            <v>何寄澎</v>
          </cell>
          <cell r="H13" t="str">
            <v>龍騰</v>
          </cell>
          <cell r="I13">
            <v>206</v>
          </cell>
          <cell r="J13">
            <v>1904</v>
          </cell>
          <cell r="K13" t="str">
            <v>106/3</v>
          </cell>
          <cell r="L13" t="str">
            <v>附習作簿、語文演練、考卷、作文輕鬆寫</v>
          </cell>
        </row>
        <row r="14">
          <cell r="A14">
            <v>13</v>
          </cell>
          <cell r="B14" t="str">
            <v>進校</v>
          </cell>
          <cell r="C14" t="str">
            <v>商業經營科</v>
          </cell>
          <cell r="D14" t="str">
            <v>二</v>
          </cell>
          <cell r="E14" t="str">
            <v>高職英文ⅢB版</v>
          </cell>
          <cell r="F14" t="str">
            <v>三</v>
          </cell>
          <cell r="G14" t="str">
            <v>黃玟君</v>
          </cell>
          <cell r="H14" t="str">
            <v>龍騰</v>
          </cell>
          <cell r="I14">
            <v>218</v>
          </cell>
          <cell r="J14">
            <v>104033</v>
          </cell>
          <cell r="K14" t="str">
            <v>110/2</v>
          </cell>
          <cell r="L14" t="str">
            <v>附習作簿、CD、考卷</v>
          </cell>
        </row>
        <row r="15">
          <cell r="A15">
            <v>14</v>
          </cell>
          <cell r="B15" t="str">
            <v>進校</v>
          </cell>
          <cell r="C15" t="str">
            <v>商業經營科</v>
          </cell>
          <cell r="D15" t="str">
            <v>二</v>
          </cell>
          <cell r="E15" t="str">
            <v>數學(B)Ⅲ</v>
          </cell>
          <cell r="F15" t="str">
            <v>三</v>
          </cell>
          <cell r="G15" t="str">
            <v>陳秋錦</v>
          </cell>
          <cell r="H15" t="str">
            <v>龍騰</v>
          </cell>
          <cell r="I15">
            <v>187</v>
          </cell>
          <cell r="J15">
            <v>1871</v>
          </cell>
          <cell r="K15" t="str">
            <v>106/2</v>
          </cell>
          <cell r="L15" t="str">
            <v>附習作/講義(輕鬆學)/考卷</v>
          </cell>
        </row>
        <row r="16">
          <cell r="A16">
            <v>15</v>
          </cell>
          <cell r="B16" t="str">
            <v>進校</v>
          </cell>
          <cell r="C16" t="str">
            <v>商業經營科</v>
          </cell>
          <cell r="D16" t="str">
            <v>二</v>
          </cell>
          <cell r="E16" t="str">
            <v>會計學Ⅲ</v>
          </cell>
          <cell r="F16" t="str">
            <v>三</v>
          </cell>
          <cell r="G16" t="str">
            <v>林若娟</v>
          </cell>
          <cell r="H16" t="str">
            <v>啟芳</v>
          </cell>
          <cell r="I16">
            <v>230</v>
          </cell>
          <cell r="J16">
            <v>104119</v>
          </cell>
          <cell r="K16" t="str">
            <v>110/7</v>
          </cell>
          <cell r="L16" t="str">
            <v>附習作/手札/評量</v>
          </cell>
        </row>
        <row r="17">
          <cell r="A17">
            <v>16</v>
          </cell>
          <cell r="B17" t="str">
            <v>進校</v>
          </cell>
          <cell r="C17" t="str">
            <v>商業經營科</v>
          </cell>
          <cell r="D17" t="str">
            <v>二</v>
          </cell>
          <cell r="E17" t="str">
            <v>經濟學Ⅰ</v>
          </cell>
          <cell r="F17" t="str">
            <v>一</v>
          </cell>
          <cell r="G17" t="str">
            <v>高翠玲</v>
          </cell>
          <cell r="H17" t="str">
            <v>旗立</v>
          </cell>
          <cell r="I17">
            <v>280</v>
          </cell>
          <cell r="J17">
            <v>104045</v>
          </cell>
          <cell r="K17" t="str">
            <v>110/9</v>
          </cell>
          <cell r="L17" t="str">
            <v>附習作、測驗卷</v>
          </cell>
        </row>
        <row r="18">
          <cell r="A18">
            <v>17</v>
          </cell>
          <cell r="B18" t="str">
            <v>進校</v>
          </cell>
          <cell r="C18" t="str">
            <v>商業經營科</v>
          </cell>
          <cell r="D18" t="str">
            <v>二</v>
          </cell>
          <cell r="E18" t="str">
            <v>計算機概論Ⅲ</v>
          </cell>
          <cell r="F18" t="str">
            <v>三</v>
          </cell>
          <cell r="G18" t="str">
            <v>施威銘</v>
          </cell>
          <cell r="H18" t="str">
            <v>旗立</v>
          </cell>
          <cell r="I18">
            <v>296</v>
          </cell>
          <cell r="J18">
            <v>2340</v>
          </cell>
          <cell r="K18" t="str">
            <v>108/7/20</v>
          </cell>
          <cell r="L18" t="str">
            <v>附習作、測驗卷</v>
          </cell>
        </row>
        <row r="19">
          <cell r="A19">
            <v>18</v>
          </cell>
          <cell r="B19" t="str">
            <v>進校</v>
          </cell>
          <cell r="C19" t="str">
            <v>商業經營科</v>
          </cell>
          <cell r="D19" t="str">
            <v>二</v>
          </cell>
          <cell r="E19" t="str">
            <v>門市服務丙檢(學術科+POS)</v>
          </cell>
          <cell r="F19" t="str">
            <v>全</v>
          </cell>
          <cell r="G19" t="str">
            <v>林佳男</v>
          </cell>
          <cell r="H19" t="str">
            <v>旗立</v>
          </cell>
          <cell r="I19">
            <v>390</v>
          </cell>
          <cell r="J19" t="str">
            <v>免送審</v>
          </cell>
          <cell r="L19" t="str">
            <v>附測驗卷</v>
          </cell>
        </row>
        <row r="20">
          <cell r="A20">
            <v>19</v>
          </cell>
          <cell r="B20" t="str">
            <v>進校</v>
          </cell>
          <cell r="C20" t="str">
            <v>商業經營科</v>
          </cell>
          <cell r="D20" t="str">
            <v>二</v>
          </cell>
          <cell r="E20" t="str">
            <v>民法與商事法概論Ⅰ</v>
          </cell>
          <cell r="F20" t="str">
            <v>一</v>
          </cell>
          <cell r="G20" t="str">
            <v>鄭正中</v>
          </cell>
          <cell r="H20" t="str">
            <v>五南</v>
          </cell>
          <cell r="I20">
            <v>198</v>
          </cell>
          <cell r="J20" t="str">
            <v>免送審</v>
          </cell>
          <cell r="L20" t="str">
            <v>附教師手冊、習作</v>
          </cell>
        </row>
        <row r="21">
          <cell r="A21">
            <v>20</v>
          </cell>
          <cell r="B21" t="str">
            <v>進校</v>
          </cell>
          <cell r="C21" t="str">
            <v>商業經營科</v>
          </cell>
          <cell r="D21" t="str">
            <v>二</v>
          </cell>
          <cell r="E21" t="str">
            <v>健康自我管理</v>
          </cell>
          <cell r="F21" t="str">
            <v>全</v>
          </cell>
          <cell r="G21" t="str">
            <v>李美芳</v>
          </cell>
          <cell r="H21" t="str">
            <v>幼獅</v>
          </cell>
          <cell r="I21">
            <v>135</v>
          </cell>
          <cell r="J21" t="str">
            <v>免送審</v>
          </cell>
          <cell r="L21" t="str">
            <v>附學習單</v>
          </cell>
        </row>
        <row r="22">
          <cell r="A22">
            <v>21</v>
          </cell>
          <cell r="B22" t="str">
            <v>進校</v>
          </cell>
          <cell r="C22" t="str">
            <v>商業經營科</v>
          </cell>
          <cell r="D22" t="str">
            <v>二</v>
          </cell>
          <cell r="E22" t="str">
            <v>野外求生</v>
          </cell>
          <cell r="F22" t="str">
            <v>全</v>
          </cell>
          <cell r="G22" t="str">
            <v>廖文泉</v>
          </cell>
          <cell r="H22" t="str">
            <v>幼獅</v>
          </cell>
          <cell r="I22">
            <v>150</v>
          </cell>
          <cell r="J22" t="str">
            <v>免送審</v>
          </cell>
          <cell r="L22" t="str">
            <v>附習作本</v>
          </cell>
        </row>
        <row r="23">
          <cell r="A23">
            <v>22</v>
          </cell>
          <cell r="B23" t="str">
            <v>進校</v>
          </cell>
          <cell r="C23" t="str">
            <v>商業經營科</v>
          </cell>
          <cell r="D23" t="str">
            <v>三</v>
          </cell>
          <cell r="E23" t="str">
            <v>高職國文Ⅴ</v>
          </cell>
          <cell r="F23" t="str">
            <v>五</v>
          </cell>
          <cell r="G23" t="str">
            <v>黃志民</v>
          </cell>
          <cell r="H23" t="str">
            <v>東大</v>
          </cell>
          <cell r="I23">
            <v>225</v>
          </cell>
          <cell r="J23">
            <v>2157</v>
          </cell>
          <cell r="K23" t="str">
            <v>106/12</v>
          </cell>
          <cell r="L23" t="str">
            <v>附語文能力習作、考卷、閱讀文選</v>
          </cell>
        </row>
        <row r="24">
          <cell r="A24">
            <v>23</v>
          </cell>
          <cell r="B24" t="str">
            <v>進校</v>
          </cell>
          <cell r="C24" t="str">
            <v>商業經營科</v>
          </cell>
          <cell r="D24" t="str">
            <v>三</v>
          </cell>
          <cell r="E24" t="str">
            <v>高職英文Ⅴ六課版</v>
          </cell>
          <cell r="F24" t="str">
            <v>五</v>
          </cell>
          <cell r="G24" t="str">
            <v>曾麗玲</v>
          </cell>
          <cell r="H24" t="str">
            <v>東大</v>
          </cell>
          <cell r="I24">
            <v>205</v>
          </cell>
          <cell r="J24">
            <v>2168</v>
          </cell>
          <cell r="K24" t="str">
            <v>106/12/8</v>
          </cell>
          <cell r="L24" t="str">
            <v>附習作簿、CD、單字片語隨身讀</v>
          </cell>
        </row>
        <row r="25">
          <cell r="A25">
            <v>24</v>
          </cell>
          <cell r="B25" t="str">
            <v>進校</v>
          </cell>
          <cell r="C25" t="str">
            <v>商業經營科</v>
          </cell>
          <cell r="D25" t="str">
            <v>三</v>
          </cell>
          <cell r="E25" t="str">
            <v>數學B輕鬆學總複習講義</v>
          </cell>
          <cell r="F25" t="str">
            <v>全</v>
          </cell>
          <cell r="G25" t="str">
            <v>張進成</v>
          </cell>
          <cell r="H25" t="str">
            <v>信樺</v>
          </cell>
          <cell r="I25">
            <v>200</v>
          </cell>
          <cell r="J25" t="str">
            <v>免送審</v>
          </cell>
        </row>
        <row r="26">
          <cell r="A26">
            <v>25</v>
          </cell>
          <cell r="B26" t="str">
            <v>進校</v>
          </cell>
          <cell r="C26" t="str">
            <v>商業經營科</v>
          </cell>
          <cell r="D26" t="str">
            <v>三</v>
          </cell>
          <cell r="E26" t="str">
            <v>會資丙檢術科超易通</v>
          </cell>
          <cell r="F26" t="str">
            <v>全</v>
          </cell>
          <cell r="G26" t="str">
            <v>喬傑翔</v>
          </cell>
          <cell r="H26" t="str">
            <v>啟芳</v>
          </cell>
          <cell r="I26">
            <v>280</v>
          </cell>
          <cell r="J26" t="str">
            <v>校訂免審</v>
          </cell>
          <cell r="L26" t="str">
            <v>套裝軟體</v>
          </cell>
        </row>
        <row r="27">
          <cell r="A27">
            <v>26</v>
          </cell>
          <cell r="B27" t="str">
            <v>進校</v>
          </cell>
          <cell r="C27" t="str">
            <v>商業經營科</v>
          </cell>
          <cell r="D27" t="str">
            <v>三</v>
          </cell>
          <cell r="E27" t="str">
            <v>企業倫理</v>
          </cell>
          <cell r="F27" t="str">
            <v>全</v>
          </cell>
          <cell r="G27" t="str">
            <v>俞慧芸</v>
          </cell>
          <cell r="H27" t="str">
            <v>龍騰</v>
          </cell>
          <cell r="I27">
            <v>218</v>
          </cell>
          <cell r="J27" t="str">
            <v>免送審</v>
          </cell>
        </row>
        <row r="28">
          <cell r="A28">
            <v>27</v>
          </cell>
          <cell r="B28" t="str">
            <v>進校</v>
          </cell>
          <cell r="C28" t="str">
            <v>商業經營科</v>
          </cell>
          <cell r="D28" t="str">
            <v>三</v>
          </cell>
          <cell r="E28" t="str">
            <v>恐怖主義與反恐作為</v>
          </cell>
          <cell r="F28" t="str">
            <v>全</v>
          </cell>
          <cell r="G28" t="str">
            <v>嚴明智</v>
          </cell>
          <cell r="H28" t="str">
            <v>泰宇</v>
          </cell>
          <cell r="I28">
            <v>145</v>
          </cell>
          <cell r="J28" t="str">
            <v>免送審</v>
          </cell>
          <cell r="L28" t="str">
            <v>附學習單</v>
          </cell>
        </row>
        <row r="29">
          <cell r="A29">
            <v>28</v>
          </cell>
          <cell r="B29" t="str">
            <v>進校</v>
          </cell>
          <cell r="C29" t="str">
            <v>國際貿易科</v>
          </cell>
          <cell r="D29" t="str">
            <v>一</v>
          </cell>
          <cell r="E29" t="str">
            <v>高職國文(一)</v>
          </cell>
          <cell r="F29" t="str">
            <v>一</v>
          </cell>
          <cell r="G29" t="str">
            <v>何寄澎</v>
          </cell>
          <cell r="H29" t="str">
            <v>龍騰</v>
          </cell>
          <cell r="I29">
            <v>206</v>
          </cell>
          <cell r="J29">
            <v>1495</v>
          </cell>
          <cell r="K29" t="str">
            <v>105/3</v>
          </cell>
          <cell r="L29" t="str">
            <v>附習作簿、語文演練、考卷、作文輕鬆寫</v>
          </cell>
        </row>
        <row r="30">
          <cell r="A30">
            <v>29</v>
          </cell>
          <cell r="B30" t="str">
            <v>進校</v>
          </cell>
          <cell r="C30" t="str">
            <v>國際貿易科</v>
          </cell>
          <cell r="D30" t="str">
            <v>一</v>
          </cell>
          <cell r="E30" t="str">
            <v>英文Ⅰ六課版</v>
          </cell>
          <cell r="F30" t="str">
            <v>一</v>
          </cell>
          <cell r="G30" t="str">
            <v>黃玟君</v>
          </cell>
          <cell r="H30" t="str">
            <v>龍騰</v>
          </cell>
          <cell r="I30">
            <v>203</v>
          </cell>
          <cell r="J30">
            <v>2379</v>
          </cell>
          <cell r="K30" t="str">
            <v>108/12</v>
          </cell>
          <cell r="L30" t="str">
            <v>附習作簿、CD、考卷</v>
          </cell>
        </row>
        <row r="31">
          <cell r="A31">
            <v>30</v>
          </cell>
          <cell r="B31" t="str">
            <v>進校</v>
          </cell>
          <cell r="C31" t="str">
            <v>國際貿易科</v>
          </cell>
          <cell r="D31" t="str">
            <v>一</v>
          </cell>
          <cell r="E31" t="str">
            <v>數學B(陳版) Ⅰ</v>
          </cell>
          <cell r="F31" t="str">
            <v>一</v>
          </cell>
          <cell r="G31" t="str">
            <v>陳秋錦</v>
          </cell>
          <cell r="H31" t="str">
            <v>龍騰</v>
          </cell>
          <cell r="I31">
            <v>187</v>
          </cell>
          <cell r="J31">
            <v>1324</v>
          </cell>
          <cell r="K31" t="str">
            <v>104/12</v>
          </cell>
          <cell r="L31" t="str">
            <v>附習作/考卷</v>
          </cell>
        </row>
        <row r="32">
          <cell r="A32">
            <v>31</v>
          </cell>
          <cell r="B32" t="str">
            <v>進校</v>
          </cell>
          <cell r="C32" t="str">
            <v>國際貿易科</v>
          </cell>
          <cell r="D32" t="str">
            <v>一</v>
          </cell>
          <cell r="E32" t="str">
            <v>會計學</v>
          </cell>
          <cell r="F32" t="str">
            <v>一</v>
          </cell>
          <cell r="G32" t="str">
            <v>林若娟</v>
          </cell>
          <cell r="H32" t="str">
            <v>啟芳</v>
          </cell>
          <cell r="I32">
            <v>230</v>
          </cell>
          <cell r="J32">
            <v>2536</v>
          </cell>
          <cell r="K32" t="str">
            <v>109/2/6</v>
          </cell>
          <cell r="L32" t="str">
            <v>附習作/評量/學術科/輕鬆學手札</v>
          </cell>
        </row>
        <row r="33">
          <cell r="A33">
            <v>32</v>
          </cell>
          <cell r="B33" t="str">
            <v>進校</v>
          </cell>
          <cell r="C33" t="str">
            <v>國際貿易科</v>
          </cell>
          <cell r="D33" t="str">
            <v>一</v>
          </cell>
          <cell r="E33" t="str">
            <v>商業概論Ⅰ</v>
          </cell>
          <cell r="F33" t="str">
            <v>一</v>
          </cell>
          <cell r="G33" t="str">
            <v>徐玉霞</v>
          </cell>
          <cell r="H33" t="str">
            <v>信樺</v>
          </cell>
          <cell r="I33">
            <v>200</v>
          </cell>
          <cell r="J33">
            <v>104006</v>
          </cell>
          <cell r="K33" t="str">
            <v>110/8</v>
          </cell>
          <cell r="L33" t="str">
            <v>附習作/考卷/練功坊講義</v>
          </cell>
        </row>
        <row r="34">
          <cell r="A34">
            <v>33</v>
          </cell>
          <cell r="B34" t="str">
            <v>進校</v>
          </cell>
          <cell r="C34" t="str">
            <v>國際貿易科</v>
          </cell>
          <cell r="D34" t="str">
            <v>一</v>
          </cell>
          <cell r="E34" t="str">
            <v>計算機概論(Ⅰ)</v>
          </cell>
          <cell r="F34" t="str">
            <v>一</v>
          </cell>
          <cell r="G34" t="str">
            <v>施威銘</v>
          </cell>
          <cell r="H34" t="str">
            <v>旗立</v>
          </cell>
          <cell r="I34">
            <v>278</v>
          </cell>
          <cell r="J34">
            <v>103031</v>
          </cell>
          <cell r="K34" t="str">
            <v>109/8</v>
          </cell>
          <cell r="L34" t="str">
            <v>附習作、測驗卷</v>
          </cell>
        </row>
        <row r="35">
          <cell r="A35">
            <v>34</v>
          </cell>
          <cell r="B35" t="str">
            <v>進校</v>
          </cell>
          <cell r="C35" t="str">
            <v>國際貿易科</v>
          </cell>
          <cell r="D35" t="str">
            <v>一</v>
          </cell>
          <cell r="E35" t="str">
            <v>國際貿易實務Ⅰ</v>
          </cell>
          <cell r="F35" t="str">
            <v>一</v>
          </cell>
          <cell r="G35" t="str">
            <v>王令玲</v>
          </cell>
          <cell r="H35" t="str">
            <v>龍騰</v>
          </cell>
          <cell r="I35">
            <v>275</v>
          </cell>
          <cell r="J35" t="str">
            <v>免送審</v>
          </cell>
          <cell r="L35" t="str">
            <v>丙檢學術科練習本</v>
          </cell>
        </row>
        <row r="36">
          <cell r="A36">
            <v>35</v>
          </cell>
          <cell r="B36" t="str">
            <v>進校</v>
          </cell>
          <cell r="C36" t="str">
            <v>國際貿易科</v>
          </cell>
          <cell r="D36" t="str">
            <v>一</v>
          </cell>
          <cell r="E36" t="str">
            <v>生涯規劃(職校版)</v>
          </cell>
          <cell r="F36" t="str">
            <v>全</v>
          </cell>
          <cell r="G36" t="str">
            <v>張德聰</v>
          </cell>
          <cell r="H36" t="str">
            <v>幼獅</v>
          </cell>
          <cell r="I36">
            <v>145</v>
          </cell>
          <cell r="J36">
            <v>1298</v>
          </cell>
          <cell r="K36" t="str">
            <v>104/11/1</v>
          </cell>
          <cell r="L36" t="str">
            <v>附學習單</v>
          </cell>
        </row>
        <row r="37">
          <cell r="A37">
            <v>36</v>
          </cell>
          <cell r="B37" t="str">
            <v>進校</v>
          </cell>
          <cell r="C37" t="str">
            <v>國際貿易科</v>
          </cell>
          <cell r="D37" t="str">
            <v>一</v>
          </cell>
          <cell r="E37" t="str">
            <v>健康與護理Ⅰ</v>
          </cell>
          <cell r="F37" t="str">
            <v>上</v>
          </cell>
          <cell r="G37" t="str">
            <v>郭鐘隆</v>
          </cell>
          <cell r="H37" t="str">
            <v>幼獅</v>
          </cell>
          <cell r="I37">
            <v>155</v>
          </cell>
          <cell r="J37">
            <v>484</v>
          </cell>
          <cell r="K37" t="str">
            <v>104/4</v>
          </cell>
          <cell r="L37" t="str">
            <v>附學習單</v>
          </cell>
        </row>
        <row r="38">
          <cell r="A38">
            <v>37</v>
          </cell>
          <cell r="B38" t="str">
            <v>進校</v>
          </cell>
          <cell r="C38" t="str">
            <v>國際貿易科</v>
          </cell>
          <cell r="D38" t="str">
            <v>一</v>
          </cell>
          <cell r="E38" t="str">
            <v>全民國防教育</v>
          </cell>
          <cell r="F38" t="str">
            <v>一</v>
          </cell>
          <cell r="G38" t="str">
            <v>高德智</v>
          </cell>
          <cell r="H38" t="str">
            <v>育達</v>
          </cell>
          <cell r="I38">
            <v>155</v>
          </cell>
          <cell r="J38">
            <v>497</v>
          </cell>
          <cell r="K38" t="str">
            <v>107/7</v>
          </cell>
          <cell r="L38" t="str">
            <v>附學習單</v>
          </cell>
        </row>
        <row r="39">
          <cell r="A39">
            <v>38</v>
          </cell>
          <cell r="B39" t="str">
            <v>進校</v>
          </cell>
          <cell r="C39" t="str">
            <v>國際貿易科</v>
          </cell>
          <cell r="D39" t="str">
            <v>一</v>
          </cell>
          <cell r="E39" t="str">
            <v>簡易運動規則</v>
          </cell>
          <cell r="F39" t="str">
            <v>全</v>
          </cell>
          <cell r="G39" t="str">
            <v>信樺體育研究室</v>
          </cell>
          <cell r="H39" t="str">
            <v>信樺</v>
          </cell>
          <cell r="I39">
            <v>100</v>
          </cell>
          <cell r="J39" t="str">
            <v>免送審</v>
          </cell>
        </row>
        <row r="40">
          <cell r="A40">
            <v>39</v>
          </cell>
          <cell r="B40" t="str">
            <v>進校</v>
          </cell>
          <cell r="C40" t="str">
            <v>國際貿易科</v>
          </cell>
          <cell r="D40" t="str">
            <v>二</v>
          </cell>
          <cell r="E40" t="str">
            <v>高職國文(三)</v>
          </cell>
          <cell r="F40" t="str">
            <v>三</v>
          </cell>
          <cell r="G40" t="str">
            <v>何寄澎</v>
          </cell>
          <cell r="H40" t="str">
            <v>龍騰</v>
          </cell>
          <cell r="I40">
            <v>206</v>
          </cell>
          <cell r="J40">
            <v>1904</v>
          </cell>
          <cell r="K40" t="str">
            <v>106/3</v>
          </cell>
          <cell r="L40" t="str">
            <v>附習作簿、語文演練、考卷、作文輕鬆寫</v>
          </cell>
        </row>
        <row r="41">
          <cell r="A41">
            <v>40</v>
          </cell>
          <cell r="B41" t="str">
            <v>進校</v>
          </cell>
          <cell r="C41" t="str">
            <v>國際貿易科</v>
          </cell>
          <cell r="D41" t="str">
            <v>二</v>
          </cell>
          <cell r="E41" t="str">
            <v>高職英文ⅢB版</v>
          </cell>
          <cell r="F41" t="str">
            <v>三</v>
          </cell>
          <cell r="G41" t="str">
            <v>黃玟君</v>
          </cell>
          <cell r="H41" t="str">
            <v>龍騰</v>
          </cell>
          <cell r="I41">
            <v>218</v>
          </cell>
          <cell r="J41">
            <v>104033</v>
          </cell>
          <cell r="K41" t="str">
            <v>110/2</v>
          </cell>
          <cell r="L41" t="str">
            <v>附習作簿、CD、考卷</v>
          </cell>
        </row>
        <row r="42">
          <cell r="A42">
            <v>41</v>
          </cell>
          <cell r="B42" t="str">
            <v>進校</v>
          </cell>
          <cell r="C42" t="str">
            <v>國際貿易科</v>
          </cell>
          <cell r="D42" t="str">
            <v>二</v>
          </cell>
          <cell r="E42" t="str">
            <v>數學(B)Ⅲ</v>
          </cell>
          <cell r="F42" t="str">
            <v>三</v>
          </cell>
          <cell r="G42" t="str">
            <v>陳秋錦</v>
          </cell>
          <cell r="H42" t="str">
            <v>龍騰</v>
          </cell>
          <cell r="I42">
            <v>187</v>
          </cell>
          <cell r="J42">
            <v>1871</v>
          </cell>
          <cell r="K42" t="str">
            <v>106/2</v>
          </cell>
          <cell r="L42" t="str">
            <v>附習作/講義(輕鬆學)/考卷</v>
          </cell>
        </row>
        <row r="43">
          <cell r="A43">
            <v>42</v>
          </cell>
          <cell r="B43" t="str">
            <v>進校</v>
          </cell>
          <cell r="C43" t="str">
            <v>國際貿易科</v>
          </cell>
          <cell r="D43" t="str">
            <v>二</v>
          </cell>
          <cell r="E43" t="str">
            <v>會計學Ⅲ</v>
          </cell>
          <cell r="F43" t="str">
            <v>三</v>
          </cell>
          <cell r="G43" t="str">
            <v>林若娟</v>
          </cell>
          <cell r="H43" t="str">
            <v>啟芳</v>
          </cell>
          <cell r="I43">
            <v>230</v>
          </cell>
          <cell r="J43">
            <v>104119</v>
          </cell>
          <cell r="K43" t="str">
            <v>110/7</v>
          </cell>
          <cell r="L43" t="str">
            <v>附習作/手札/評量</v>
          </cell>
        </row>
        <row r="44">
          <cell r="A44">
            <v>43</v>
          </cell>
          <cell r="B44" t="str">
            <v>進校</v>
          </cell>
          <cell r="C44" t="str">
            <v>國際貿易科</v>
          </cell>
          <cell r="D44" t="str">
            <v>二</v>
          </cell>
          <cell r="E44" t="str">
            <v>經濟學Ⅰ</v>
          </cell>
          <cell r="F44" t="str">
            <v>一</v>
          </cell>
          <cell r="G44" t="str">
            <v>高翠玲</v>
          </cell>
          <cell r="H44" t="str">
            <v>旗立</v>
          </cell>
          <cell r="I44">
            <v>280</v>
          </cell>
          <cell r="J44">
            <v>104045</v>
          </cell>
          <cell r="K44" t="str">
            <v>110/9</v>
          </cell>
          <cell r="L44" t="str">
            <v>附習作、測驗卷</v>
          </cell>
        </row>
        <row r="45">
          <cell r="A45">
            <v>44</v>
          </cell>
          <cell r="B45" t="str">
            <v>進校</v>
          </cell>
          <cell r="C45" t="str">
            <v>國際貿易科</v>
          </cell>
          <cell r="D45" t="str">
            <v>二</v>
          </cell>
          <cell r="E45" t="str">
            <v>計算機概論Ⅲ</v>
          </cell>
          <cell r="F45" t="str">
            <v>三</v>
          </cell>
          <cell r="G45" t="str">
            <v>施威銘</v>
          </cell>
          <cell r="H45" t="str">
            <v>旗立</v>
          </cell>
          <cell r="I45">
            <v>296</v>
          </cell>
          <cell r="J45">
            <v>2340</v>
          </cell>
          <cell r="K45" t="str">
            <v>108/7/20</v>
          </cell>
          <cell r="L45" t="str">
            <v>附習作、測驗卷</v>
          </cell>
        </row>
        <row r="46">
          <cell r="A46">
            <v>45</v>
          </cell>
          <cell r="B46" t="str">
            <v>進校</v>
          </cell>
          <cell r="C46" t="str">
            <v>國際貿易科</v>
          </cell>
          <cell r="D46" t="str">
            <v>二</v>
          </cell>
          <cell r="E46" t="str">
            <v>國際貿易實務Ⅲ</v>
          </cell>
          <cell r="F46" t="str">
            <v>三</v>
          </cell>
          <cell r="G46" t="str">
            <v>王令玲</v>
          </cell>
          <cell r="H46" t="str">
            <v>龍騰</v>
          </cell>
          <cell r="I46">
            <v>265</v>
          </cell>
          <cell r="J46" t="str">
            <v>免送審</v>
          </cell>
          <cell r="L46" t="str">
            <v>丙檢學術科練習本</v>
          </cell>
        </row>
        <row r="47">
          <cell r="A47">
            <v>46</v>
          </cell>
          <cell r="B47" t="str">
            <v>進校</v>
          </cell>
          <cell r="C47" t="str">
            <v>國際貿易科</v>
          </cell>
          <cell r="D47" t="str">
            <v>二</v>
          </cell>
          <cell r="E47" t="str">
            <v>健康自我管理</v>
          </cell>
          <cell r="F47" t="str">
            <v>全</v>
          </cell>
          <cell r="G47" t="str">
            <v>李美芳</v>
          </cell>
          <cell r="H47" t="str">
            <v>幼獅</v>
          </cell>
          <cell r="I47">
            <v>135</v>
          </cell>
          <cell r="J47" t="str">
            <v>免送審</v>
          </cell>
          <cell r="L47" t="str">
            <v>附學習單</v>
          </cell>
        </row>
        <row r="48">
          <cell r="A48">
            <v>47</v>
          </cell>
          <cell r="B48" t="str">
            <v>進校</v>
          </cell>
          <cell r="C48" t="str">
            <v>國際貿易科</v>
          </cell>
          <cell r="D48" t="str">
            <v>二</v>
          </cell>
          <cell r="E48" t="str">
            <v>野外求生</v>
          </cell>
          <cell r="F48" t="str">
            <v>全</v>
          </cell>
          <cell r="G48" t="str">
            <v>廖文泉</v>
          </cell>
          <cell r="H48" t="str">
            <v>幼獅</v>
          </cell>
          <cell r="I48">
            <v>150</v>
          </cell>
          <cell r="J48" t="str">
            <v>免送審</v>
          </cell>
          <cell r="L48" t="str">
            <v>附習作本</v>
          </cell>
        </row>
        <row r="49">
          <cell r="A49">
            <v>48</v>
          </cell>
          <cell r="B49" t="str">
            <v>進校</v>
          </cell>
          <cell r="C49" t="str">
            <v>國際貿易科</v>
          </cell>
          <cell r="D49" t="str">
            <v>三</v>
          </cell>
          <cell r="E49" t="str">
            <v>高職國文Ⅴ</v>
          </cell>
          <cell r="F49" t="str">
            <v>五</v>
          </cell>
          <cell r="G49" t="str">
            <v>黃志民</v>
          </cell>
          <cell r="H49" t="str">
            <v>東大</v>
          </cell>
          <cell r="I49">
            <v>225</v>
          </cell>
          <cell r="J49">
            <v>2157</v>
          </cell>
          <cell r="K49" t="str">
            <v>106/12</v>
          </cell>
          <cell r="L49" t="str">
            <v>附語文能力習作、考卷、閱讀文選</v>
          </cell>
        </row>
        <row r="50">
          <cell r="A50">
            <v>49</v>
          </cell>
          <cell r="B50" t="str">
            <v>進校</v>
          </cell>
          <cell r="C50" t="str">
            <v>國際貿易科</v>
          </cell>
          <cell r="D50" t="str">
            <v>三</v>
          </cell>
          <cell r="E50" t="str">
            <v>高職英文Ⅴ六課版</v>
          </cell>
          <cell r="F50" t="str">
            <v>五</v>
          </cell>
          <cell r="G50" t="str">
            <v>曾麗玲</v>
          </cell>
          <cell r="H50" t="str">
            <v>東大</v>
          </cell>
          <cell r="I50">
            <v>205</v>
          </cell>
          <cell r="J50">
            <v>2168</v>
          </cell>
          <cell r="K50" t="str">
            <v>106/12/8</v>
          </cell>
          <cell r="L50" t="str">
            <v>附習作簿、CD、單字片語隨身讀</v>
          </cell>
        </row>
        <row r="51">
          <cell r="A51">
            <v>50</v>
          </cell>
          <cell r="B51" t="str">
            <v>進校</v>
          </cell>
          <cell r="C51" t="str">
            <v>國際貿易科</v>
          </cell>
          <cell r="D51" t="str">
            <v>三</v>
          </cell>
          <cell r="E51" t="str">
            <v>數學B輕鬆學總複習講義</v>
          </cell>
          <cell r="F51" t="str">
            <v>全</v>
          </cell>
          <cell r="G51" t="str">
            <v>張進成</v>
          </cell>
          <cell r="H51" t="str">
            <v>信樺</v>
          </cell>
          <cell r="I51">
            <v>200</v>
          </cell>
          <cell r="J51" t="str">
            <v>免送審</v>
          </cell>
        </row>
        <row r="52">
          <cell r="A52">
            <v>51</v>
          </cell>
          <cell r="B52" t="str">
            <v>進校</v>
          </cell>
          <cell r="C52" t="str">
            <v>國際貿易科</v>
          </cell>
          <cell r="D52" t="str">
            <v>三</v>
          </cell>
          <cell r="E52" t="str">
            <v>會資丙檢術科超易通</v>
          </cell>
          <cell r="F52" t="str">
            <v>全</v>
          </cell>
          <cell r="G52" t="str">
            <v>喬傑翔</v>
          </cell>
          <cell r="H52" t="str">
            <v>啟芳</v>
          </cell>
          <cell r="I52">
            <v>280</v>
          </cell>
          <cell r="J52" t="str">
            <v>免送審</v>
          </cell>
          <cell r="L52" t="str">
            <v>套裝軟體</v>
          </cell>
        </row>
        <row r="53">
          <cell r="A53">
            <v>52</v>
          </cell>
          <cell r="B53" t="str">
            <v>進校</v>
          </cell>
          <cell r="C53" t="str">
            <v>國際貿易科</v>
          </cell>
          <cell r="D53" t="str">
            <v>三</v>
          </cell>
          <cell r="E53" t="str">
            <v>企業倫理</v>
          </cell>
          <cell r="F53" t="str">
            <v>全</v>
          </cell>
          <cell r="G53" t="str">
            <v>俞慧芸</v>
          </cell>
          <cell r="H53" t="str">
            <v>龍騰</v>
          </cell>
          <cell r="I53">
            <v>218</v>
          </cell>
          <cell r="J53" t="str">
            <v>免送審</v>
          </cell>
        </row>
        <row r="54">
          <cell r="A54">
            <v>53</v>
          </cell>
          <cell r="B54" t="str">
            <v>進校</v>
          </cell>
          <cell r="C54" t="str">
            <v>國際貿易科</v>
          </cell>
          <cell r="D54" t="str">
            <v>三</v>
          </cell>
          <cell r="E54" t="str">
            <v>恐怖主義與反恐作為</v>
          </cell>
          <cell r="F54" t="str">
            <v>全</v>
          </cell>
          <cell r="G54" t="str">
            <v>嚴明智</v>
          </cell>
          <cell r="H54" t="str">
            <v>泰宇</v>
          </cell>
          <cell r="I54">
            <v>145</v>
          </cell>
          <cell r="J54" t="str">
            <v>免送審</v>
          </cell>
          <cell r="L54" t="str">
            <v>附學習單</v>
          </cell>
        </row>
        <row r="55">
          <cell r="A55">
            <v>54</v>
          </cell>
          <cell r="B55" t="str">
            <v>進校</v>
          </cell>
          <cell r="C55" t="str">
            <v>國際貿易科</v>
          </cell>
          <cell r="D55" t="str">
            <v>三</v>
          </cell>
          <cell r="E55" t="str">
            <v>公民與社會A</v>
          </cell>
          <cell r="F55" t="str">
            <v>全</v>
          </cell>
          <cell r="G55" t="str">
            <v>簡妙娟</v>
          </cell>
          <cell r="H55" t="str">
            <v>龍騰</v>
          </cell>
          <cell r="I55">
            <v>160</v>
          </cell>
          <cell r="J55">
            <v>1303</v>
          </cell>
          <cell r="K55" t="str">
            <v>104/12</v>
          </cell>
          <cell r="L55" t="str">
            <v>附習作簿</v>
          </cell>
        </row>
        <row r="56">
          <cell r="A56">
            <v>55</v>
          </cell>
          <cell r="B56" t="str">
            <v>日校</v>
          </cell>
          <cell r="C56" t="str">
            <v>綜合高中</v>
          </cell>
          <cell r="D56" t="str">
            <v>一</v>
          </cell>
          <cell r="E56" t="str">
            <v>高中國文</v>
          </cell>
          <cell r="F56" t="str">
            <v>一</v>
          </cell>
          <cell r="G56" t="str">
            <v>宋隆發.等</v>
          </cell>
          <cell r="H56" t="str">
            <v>翰林</v>
          </cell>
          <cell r="I56">
            <v>184</v>
          </cell>
          <cell r="J56" t="str">
            <v>0743</v>
          </cell>
          <cell r="K56" t="str">
            <v>100.12.26-107.07.31</v>
          </cell>
          <cell r="L56" t="str">
            <v>開學日</v>
          </cell>
        </row>
        <row r="57">
          <cell r="A57">
            <v>56</v>
          </cell>
          <cell r="B57" t="str">
            <v>日校</v>
          </cell>
          <cell r="C57" t="str">
            <v>綜合高中</v>
          </cell>
          <cell r="D57" t="str">
            <v>一</v>
          </cell>
          <cell r="E57" t="str">
            <v>高中英文</v>
          </cell>
          <cell r="F57" t="str">
            <v>一</v>
          </cell>
          <cell r="G57" t="str">
            <v>車蓓群</v>
          </cell>
          <cell r="H57" t="str">
            <v>三民</v>
          </cell>
          <cell r="I57">
            <v>225</v>
          </cell>
          <cell r="J57" t="str">
            <v>0904</v>
          </cell>
          <cell r="K57" t="str">
            <v>102.12.02-108.12.01</v>
          </cell>
          <cell r="L57" t="str">
            <v>開學日</v>
          </cell>
        </row>
        <row r="58">
          <cell r="A58">
            <v>57</v>
          </cell>
          <cell r="B58" t="str">
            <v>日校</v>
          </cell>
          <cell r="C58" t="str">
            <v>綜合高中</v>
          </cell>
          <cell r="D58" t="str">
            <v>一</v>
          </cell>
          <cell r="E58" t="str">
            <v>高中數學</v>
          </cell>
          <cell r="F58" t="str">
            <v>一</v>
          </cell>
          <cell r="G58" t="str">
            <v>林福來</v>
          </cell>
          <cell r="H58" t="str">
            <v>南一</v>
          </cell>
          <cell r="I58">
            <v>223</v>
          </cell>
          <cell r="J58" t="str">
            <v>0493</v>
          </cell>
          <cell r="K58" t="str">
            <v>98.11.18-107.11.17</v>
          </cell>
          <cell r="L58" t="str">
            <v>開學日</v>
          </cell>
        </row>
        <row r="59">
          <cell r="A59">
            <v>58</v>
          </cell>
          <cell r="B59" t="str">
            <v>日校</v>
          </cell>
          <cell r="C59" t="str">
            <v>綜合高中</v>
          </cell>
          <cell r="D59" t="str">
            <v>一</v>
          </cell>
          <cell r="E59" t="str">
            <v>歷史</v>
          </cell>
          <cell r="F59" t="str">
            <v>一</v>
          </cell>
          <cell r="G59" t="str">
            <v>林能士</v>
          </cell>
          <cell r="H59" t="str">
            <v>南一</v>
          </cell>
          <cell r="I59">
            <v>220</v>
          </cell>
          <cell r="J59" t="str">
            <v>0819</v>
          </cell>
          <cell r="K59" t="str">
            <v>101.07.05-107.07.04</v>
          </cell>
          <cell r="L59" t="str">
            <v>開學日</v>
          </cell>
        </row>
        <row r="60">
          <cell r="A60">
            <v>59</v>
          </cell>
          <cell r="B60" t="str">
            <v>日校</v>
          </cell>
          <cell r="C60" t="str">
            <v>綜合高中</v>
          </cell>
          <cell r="D60" t="str">
            <v>一</v>
          </cell>
          <cell r="E60" t="str">
            <v>高中地理</v>
          </cell>
          <cell r="F60" t="str">
            <v>一</v>
          </cell>
          <cell r="G60" t="str">
            <v>賴進貴.等</v>
          </cell>
          <cell r="H60" t="str">
            <v>翰林</v>
          </cell>
          <cell r="I60">
            <v>216</v>
          </cell>
          <cell r="J60" t="str">
            <v>0569</v>
          </cell>
          <cell r="K60" t="str">
            <v>99.04.09-107.07.31</v>
          </cell>
          <cell r="L60" t="str">
            <v>開學日</v>
          </cell>
        </row>
        <row r="61">
          <cell r="A61">
            <v>60</v>
          </cell>
          <cell r="B61" t="str">
            <v>日校</v>
          </cell>
          <cell r="C61" t="str">
            <v>綜合高中</v>
          </cell>
          <cell r="D61" t="str">
            <v>一</v>
          </cell>
          <cell r="E61" t="str">
            <v>公民與社會</v>
          </cell>
          <cell r="F61" t="str">
            <v>一</v>
          </cell>
          <cell r="G61" t="str">
            <v>李酋潭</v>
          </cell>
          <cell r="H61" t="str">
            <v>翰林</v>
          </cell>
          <cell r="I61">
            <v>200</v>
          </cell>
          <cell r="J61" t="str">
            <v>0507</v>
          </cell>
          <cell r="K61" t="str">
            <v>107.07.31</v>
          </cell>
          <cell r="L61" t="str">
            <v>開學日</v>
          </cell>
        </row>
        <row r="62">
          <cell r="A62">
            <v>61</v>
          </cell>
          <cell r="B62" t="str">
            <v>日校</v>
          </cell>
          <cell r="C62" t="str">
            <v>綜合高中</v>
          </cell>
          <cell r="D62" t="str">
            <v>一</v>
          </cell>
          <cell r="E62" t="str">
            <v>基礎地球科學</v>
          </cell>
          <cell r="F62" t="str">
            <v>上</v>
          </cell>
          <cell r="G62" t="str">
            <v>王乾盈</v>
          </cell>
          <cell r="H62" t="str">
            <v>全華</v>
          </cell>
          <cell r="I62">
            <v>262</v>
          </cell>
          <cell r="J62" t="str">
            <v>0512</v>
          </cell>
          <cell r="K62" t="str">
            <v>99.01.05-105.01.04(展延至新課綱)</v>
          </cell>
          <cell r="L62" t="str">
            <v>開學日</v>
          </cell>
        </row>
        <row r="63">
          <cell r="A63">
            <v>62</v>
          </cell>
          <cell r="B63" t="str">
            <v>日校</v>
          </cell>
          <cell r="C63" t="str">
            <v>綜合高中</v>
          </cell>
          <cell r="D63" t="str">
            <v>一</v>
          </cell>
          <cell r="E63" t="str">
            <v>基礎生物</v>
          </cell>
          <cell r="F63" t="str">
            <v>上</v>
          </cell>
          <cell r="G63" t="str">
            <v>李家維</v>
          </cell>
          <cell r="H63" t="str">
            <v>龍騰</v>
          </cell>
          <cell r="I63">
            <v>200</v>
          </cell>
          <cell r="J63" t="str">
            <v>0541</v>
          </cell>
          <cell r="K63" t="str">
            <v>99.02.26-105.02.25</v>
          </cell>
          <cell r="L63" t="str">
            <v>開學日</v>
          </cell>
        </row>
        <row r="64">
          <cell r="A64">
            <v>63</v>
          </cell>
          <cell r="B64" t="str">
            <v>日校</v>
          </cell>
          <cell r="C64" t="str">
            <v>綜合高中</v>
          </cell>
          <cell r="D64" t="str">
            <v>一</v>
          </cell>
          <cell r="E64" t="str">
            <v>基礎化學(一)</v>
          </cell>
          <cell r="F64" t="str">
            <v>全</v>
          </cell>
          <cell r="G64" t="str">
            <v>陳秋炳</v>
          </cell>
          <cell r="H64" t="str">
            <v>翰林</v>
          </cell>
          <cell r="I64">
            <v>215</v>
          </cell>
          <cell r="J64" t="str">
            <v>0486</v>
          </cell>
          <cell r="K64" t="str">
            <v>98.10.16-108.07.31</v>
          </cell>
          <cell r="L64" t="str">
            <v>開學日</v>
          </cell>
        </row>
        <row r="65">
          <cell r="A65">
            <v>64</v>
          </cell>
          <cell r="B65" t="str">
            <v>日校</v>
          </cell>
          <cell r="C65" t="str">
            <v>綜合高中</v>
          </cell>
          <cell r="D65" t="str">
            <v>一</v>
          </cell>
          <cell r="E65" t="str">
            <v>基礎物理(一)</v>
          </cell>
          <cell r="F65" t="str">
            <v>全</v>
          </cell>
          <cell r="G65" t="str">
            <v>傅昭銘.等</v>
          </cell>
          <cell r="H65" t="str">
            <v>南一</v>
          </cell>
          <cell r="I65">
            <v>230</v>
          </cell>
          <cell r="J65" t="str">
            <v>0561</v>
          </cell>
          <cell r="K65" t="str">
            <v>100.12.26-106.12.25</v>
          </cell>
          <cell r="L65" t="str">
            <v>開學日</v>
          </cell>
        </row>
        <row r="66">
          <cell r="A66">
            <v>65</v>
          </cell>
          <cell r="B66" t="str">
            <v>日校</v>
          </cell>
          <cell r="C66" t="str">
            <v>綜合高中</v>
          </cell>
          <cell r="D66" t="str">
            <v>一</v>
          </cell>
          <cell r="E66" t="str">
            <v>生涯規劃</v>
          </cell>
          <cell r="F66" t="str">
            <v>全</v>
          </cell>
          <cell r="G66" t="str">
            <v>張明敏.等</v>
          </cell>
          <cell r="H66" t="str">
            <v>智業</v>
          </cell>
          <cell r="I66">
            <v>200</v>
          </cell>
          <cell r="J66" t="str">
            <v>免送審</v>
          </cell>
          <cell r="L66" t="str">
            <v>開學日</v>
          </cell>
        </row>
        <row r="67">
          <cell r="A67">
            <v>66</v>
          </cell>
          <cell r="B67" t="str">
            <v>日校</v>
          </cell>
          <cell r="C67" t="str">
            <v>應外科</v>
          </cell>
          <cell r="D67" t="str">
            <v>一</v>
          </cell>
          <cell r="E67" t="str">
            <v>高中英文</v>
          </cell>
          <cell r="F67" t="str">
            <v>一</v>
          </cell>
          <cell r="G67" t="str">
            <v>車蓓群</v>
          </cell>
          <cell r="H67" t="str">
            <v>三民</v>
          </cell>
          <cell r="I67">
            <v>225</v>
          </cell>
          <cell r="J67" t="str">
            <v>0904</v>
          </cell>
          <cell r="K67" t="str">
            <v>102.12.02-108.12.01</v>
          </cell>
          <cell r="L67" t="str">
            <v>開學日</v>
          </cell>
        </row>
        <row r="68">
          <cell r="A68">
            <v>67</v>
          </cell>
          <cell r="B68" t="str">
            <v>日校</v>
          </cell>
          <cell r="C68" t="str">
            <v>職科</v>
          </cell>
          <cell r="D68" t="str">
            <v>一</v>
          </cell>
          <cell r="E68" t="str">
            <v>高職國文</v>
          </cell>
          <cell r="F68" t="str">
            <v>一</v>
          </cell>
          <cell r="G68" t="str">
            <v>宋隆發.等</v>
          </cell>
          <cell r="H68" t="str">
            <v>翰林</v>
          </cell>
          <cell r="I68">
            <v>213</v>
          </cell>
          <cell r="J68" t="str">
            <v>01326</v>
          </cell>
          <cell r="K68" t="str">
            <v>98.12.28-107.07.31</v>
          </cell>
          <cell r="L68" t="str">
            <v>開學日</v>
          </cell>
        </row>
        <row r="69">
          <cell r="A69">
            <v>68</v>
          </cell>
          <cell r="B69" t="str">
            <v>日校</v>
          </cell>
          <cell r="C69" t="str">
            <v>職科</v>
          </cell>
          <cell r="D69" t="str">
            <v>一</v>
          </cell>
          <cell r="E69" t="str">
            <v>數學B</v>
          </cell>
          <cell r="F69" t="str">
            <v>一</v>
          </cell>
          <cell r="G69" t="str">
            <v>姚敏庭</v>
          </cell>
          <cell r="H69" t="str">
            <v>信樺</v>
          </cell>
          <cell r="I69">
            <v>170</v>
          </cell>
          <cell r="J69" t="str">
            <v>02015</v>
          </cell>
          <cell r="K69" t="str">
            <v>100.06.27-106.06.26</v>
          </cell>
          <cell r="L69" t="str">
            <v>開學日</v>
          </cell>
        </row>
        <row r="70">
          <cell r="A70">
            <v>69</v>
          </cell>
          <cell r="B70" t="str">
            <v>日校</v>
          </cell>
          <cell r="C70" t="str">
            <v>職科</v>
          </cell>
          <cell r="D70" t="str">
            <v>一</v>
          </cell>
          <cell r="E70" t="str">
            <v>高職英文</v>
          </cell>
          <cell r="F70" t="str">
            <v>一</v>
          </cell>
          <cell r="G70" t="str">
            <v>車蓓群</v>
          </cell>
          <cell r="H70" t="str">
            <v>東大</v>
          </cell>
          <cell r="I70">
            <v>210</v>
          </cell>
          <cell r="J70" t="str">
            <v>02370</v>
          </cell>
          <cell r="K70" t="str">
            <v>102.12.10-108.12.09</v>
          </cell>
          <cell r="L70" t="str">
            <v>開學日</v>
          </cell>
        </row>
        <row r="71">
          <cell r="A71">
            <v>70</v>
          </cell>
          <cell r="B71" t="str">
            <v>日校</v>
          </cell>
          <cell r="C71" t="str">
            <v>職科</v>
          </cell>
          <cell r="D71" t="str">
            <v>一</v>
          </cell>
          <cell r="E71" t="str">
            <v>會計學Ⅰ</v>
          </cell>
          <cell r="F71" t="str">
            <v>一</v>
          </cell>
          <cell r="G71" t="str">
            <v>林若娟等</v>
          </cell>
          <cell r="H71" t="str">
            <v>啟芳</v>
          </cell>
          <cell r="I71">
            <v>230</v>
          </cell>
          <cell r="J71" t="str">
            <v>014121</v>
          </cell>
          <cell r="K71" t="str">
            <v>104.07.16-110.07.15</v>
          </cell>
          <cell r="L71" t="str">
            <v>開學日</v>
          </cell>
        </row>
        <row r="72">
          <cell r="A72">
            <v>71</v>
          </cell>
          <cell r="B72" t="str">
            <v>日校</v>
          </cell>
          <cell r="C72" t="str">
            <v>職科</v>
          </cell>
          <cell r="D72" t="str">
            <v>一</v>
          </cell>
          <cell r="E72" t="str">
            <v>商業概論Ⅰ</v>
          </cell>
          <cell r="F72" t="str">
            <v>一</v>
          </cell>
          <cell r="G72" t="str">
            <v>徐玉霞.等</v>
          </cell>
          <cell r="H72" t="str">
            <v>信樺</v>
          </cell>
          <cell r="I72">
            <v>200</v>
          </cell>
          <cell r="J72" t="str">
            <v>104006</v>
          </cell>
          <cell r="K72" t="str">
            <v>104.01.09-110.01.08</v>
          </cell>
          <cell r="L72" t="str">
            <v>開學日</v>
          </cell>
        </row>
        <row r="73">
          <cell r="A73">
            <v>72</v>
          </cell>
          <cell r="B73" t="str">
            <v>日校</v>
          </cell>
          <cell r="C73" t="str">
            <v>職科</v>
          </cell>
          <cell r="D73" t="str">
            <v>一</v>
          </cell>
          <cell r="E73" t="str">
            <v>管理學概要Ⅰ</v>
          </cell>
          <cell r="F73" t="str">
            <v>一</v>
          </cell>
          <cell r="G73" t="str">
            <v>連清唐</v>
          </cell>
          <cell r="H73" t="str">
            <v>龍騰</v>
          </cell>
          <cell r="I73">
            <v>228</v>
          </cell>
          <cell r="J73" t="str">
            <v>免送審</v>
          </cell>
          <cell r="L73" t="str">
            <v>開學日</v>
          </cell>
        </row>
        <row r="74">
          <cell r="A74">
            <v>73</v>
          </cell>
          <cell r="B74" t="str">
            <v>日校</v>
          </cell>
          <cell r="C74" t="str">
            <v>職科</v>
          </cell>
          <cell r="D74" t="str">
            <v>一</v>
          </cell>
          <cell r="E74" t="str">
            <v>計算機概論B</v>
          </cell>
          <cell r="F74" t="str">
            <v>Ⅰ</v>
          </cell>
          <cell r="G74" t="str">
            <v>施威銘.等</v>
          </cell>
          <cell r="H74" t="str">
            <v>旗立</v>
          </cell>
          <cell r="I74">
            <v>296</v>
          </cell>
          <cell r="J74" t="str">
            <v>01423</v>
          </cell>
          <cell r="K74" t="str">
            <v>99.02.22-107.07</v>
          </cell>
          <cell r="L74" t="str">
            <v>開學日</v>
          </cell>
        </row>
        <row r="75">
          <cell r="A75">
            <v>74</v>
          </cell>
          <cell r="B75" t="str">
            <v>日校</v>
          </cell>
          <cell r="C75" t="str">
            <v>職科</v>
          </cell>
          <cell r="D75" t="str">
            <v>一</v>
          </cell>
          <cell r="E75" t="str">
            <v>基礎生物A</v>
          </cell>
          <cell r="F75" t="str">
            <v>全</v>
          </cell>
          <cell r="G75" t="str">
            <v>胡誌麟</v>
          </cell>
          <cell r="H75" t="str">
            <v>泰宇</v>
          </cell>
          <cell r="I75">
            <v>100</v>
          </cell>
          <cell r="J75" t="str">
            <v>02241</v>
          </cell>
          <cell r="K75" t="str">
            <v>101.05.10-107.05.09</v>
          </cell>
          <cell r="L75" t="str">
            <v>開學日</v>
          </cell>
        </row>
        <row r="76">
          <cell r="A76">
            <v>75</v>
          </cell>
          <cell r="B76" t="str">
            <v>日校</v>
          </cell>
          <cell r="C76" t="str">
            <v>職科</v>
          </cell>
          <cell r="D76" t="str">
            <v>一</v>
          </cell>
          <cell r="E76" t="str">
            <v>高職基礎化學(B)</v>
          </cell>
          <cell r="F76" t="str">
            <v>全</v>
          </cell>
          <cell r="G76" t="str">
            <v>閻玉民</v>
          </cell>
          <cell r="H76" t="str">
            <v>龍騰</v>
          </cell>
          <cell r="I76">
            <v>160</v>
          </cell>
          <cell r="J76" t="str">
            <v>01362</v>
          </cell>
          <cell r="K76" t="str">
            <v>99.01.14-105.01.13(展延至新課綱)</v>
          </cell>
          <cell r="L76" t="str">
            <v>開學日</v>
          </cell>
        </row>
        <row r="77">
          <cell r="A77">
            <v>76</v>
          </cell>
          <cell r="B77" t="str">
            <v>日校</v>
          </cell>
          <cell r="C77" t="str">
            <v>職科</v>
          </cell>
          <cell r="D77" t="str">
            <v>一</v>
          </cell>
          <cell r="E77" t="str">
            <v>國際貿易實務Ⅰ</v>
          </cell>
          <cell r="F77" t="str">
            <v>一</v>
          </cell>
          <cell r="G77" t="str">
            <v>王令玲</v>
          </cell>
          <cell r="H77" t="str">
            <v>龍騰</v>
          </cell>
          <cell r="I77">
            <v>275</v>
          </cell>
          <cell r="J77" t="str">
            <v>免送審</v>
          </cell>
          <cell r="L77" t="str">
            <v>開學日</v>
          </cell>
        </row>
        <row r="78">
          <cell r="A78">
            <v>77</v>
          </cell>
          <cell r="B78" t="str">
            <v>日校</v>
          </cell>
          <cell r="C78" t="str">
            <v>職科</v>
          </cell>
          <cell r="D78" t="str">
            <v>一</v>
          </cell>
          <cell r="E78" t="str">
            <v>歷史C版</v>
          </cell>
          <cell r="F78">
            <v>1</v>
          </cell>
          <cell r="G78" t="str">
            <v>劉玉菁</v>
          </cell>
          <cell r="H78" t="str">
            <v>龍騰</v>
          </cell>
          <cell r="I78">
            <v>130</v>
          </cell>
          <cell r="J78" t="str">
            <v>免送審</v>
          </cell>
          <cell r="L78" t="str">
            <v>開學日</v>
          </cell>
        </row>
        <row r="79">
          <cell r="A79">
            <v>78</v>
          </cell>
          <cell r="B79" t="str">
            <v>日校</v>
          </cell>
          <cell r="C79" t="str">
            <v>職科</v>
          </cell>
          <cell r="D79" t="str">
            <v>一</v>
          </cell>
          <cell r="E79" t="str">
            <v>地理Ⅰ</v>
          </cell>
          <cell r="F79" t="str">
            <v>全</v>
          </cell>
          <cell r="G79" t="str">
            <v>楊淙雄.等</v>
          </cell>
          <cell r="H79" t="str">
            <v>泰宇</v>
          </cell>
          <cell r="I79">
            <v>175</v>
          </cell>
          <cell r="J79" t="str">
            <v>01483</v>
          </cell>
          <cell r="K79" t="str">
            <v>99.03.12~新課綱開始</v>
          </cell>
          <cell r="L79" t="str">
            <v>開學日</v>
          </cell>
        </row>
        <row r="80">
          <cell r="A80">
            <v>79</v>
          </cell>
          <cell r="B80" t="str">
            <v>日校</v>
          </cell>
          <cell r="C80" t="str">
            <v>廣設科</v>
          </cell>
          <cell r="D80" t="str">
            <v>一</v>
          </cell>
          <cell r="E80" t="str">
            <v>色彩原理</v>
          </cell>
          <cell r="F80" t="str">
            <v>全</v>
          </cell>
          <cell r="G80" t="str">
            <v>李銘龍</v>
          </cell>
          <cell r="H80" t="str">
            <v>龍騰</v>
          </cell>
          <cell r="I80">
            <v>358</v>
          </cell>
          <cell r="J80" t="str">
            <v>02448</v>
          </cell>
          <cell r="K80" t="str">
            <v>103.02.05-109.02.04</v>
          </cell>
          <cell r="L80" t="str">
            <v>開學日</v>
          </cell>
        </row>
        <row r="81">
          <cell r="A81">
            <v>80</v>
          </cell>
          <cell r="B81" t="str">
            <v>日校</v>
          </cell>
          <cell r="C81" t="str">
            <v>廣設科</v>
          </cell>
          <cell r="D81" t="str">
            <v>一</v>
          </cell>
          <cell r="E81" t="str">
            <v>基本設計</v>
          </cell>
          <cell r="F81" t="str">
            <v>Ⅰ</v>
          </cell>
          <cell r="G81" t="str">
            <v>陳美燕.等</v>
          </cell>
          <cell r="H81" t="str">
            <v>台科大</v>
          </cell>
          <cell r="I81">
            <v>340</v>
          </cell>
          <cell r="J81" t="str">
            <v>104149</v>
          </cell>
          <cell r="K81" t="str">
            <v>110.09</v>
          </cell>
          <cell r="L81" t="str">
            <v>開學日</v>
          </cell>
        </row>
        <row r="82">
          <cell r="A82">
            <v>81</v>
          </cell>
          <cell r="B82" t="str">
            <v>日校</v>
          </cell>
          <cell r="C82" t="str">
            <v>不分科</v>
          </cell>
          <cell r="D82" t="str">
            <v>一</v>
          </cell>
          <cell r="E82" t="str">
            <v>職校音樂</v>
          </cell>
          <cell r="F82" t="str">
            <v>全</v>
          </cell>
          <cell r="G82" t="str">
            <v>葉娜心</v>
          </cell>
          <cell r="H82" t="str">
            <v>育達</v>
          </cell>
          <cell r="I82">
            <v>295</v>
          </cell>
          <cell r="J82" t="str">
            <v>01617</v>
          </cell>
          <cell r="K82" t="str">
            <v>99.06.02-105.06.01(展延至新課綱)</v>
          </cell>
          <cell r="L82" t="str">
            <v>開學日</v>
          </cell>
        </row>
        <row r="83">
          <cell r="A83">
            <v>82</v>
          </cell>
          <cell r="B83" t="str">
            <v>日校</v>
          </cell>
          <cell r="C83" t="str">
            <v>不分科</v>
          </cell>
          <cell r="D83" t="str">
            <v>一</v>
          </cell>
          <cell r="E83" t="str">
            <v>體育</v>
          </cell>
          <cell r="F83" t="str">
            <v>一</v>
          </cell>
          <cell r="G83" t="str">
            <v>方建隆</v>
          </cell>
          <cell r="H83" t="str">
            <v>育達</v>
          </cell>
          <cell r="I83">
            <v>135</v>
          </cell>
          <cell r="J83" t="str">
            <v>0494</v>
          </cell>
          <cell r="K83" t="str">
            <v>104.11.17(展延至新課綱)</v>
          </cell>
          <cell r="L83" t="str">
            <v>開學日</v>
          </cell>
        </row>
        <row r="84">
          <cell r="A84">
            <v>83</v>
          </cell>
          <cell r="B84" t="str">
            <v>日校</v>
          </cell>
          <cell r="C84" t="str">
            <v>不分科</v>
          </cell>
          <cell r="D84" t="str">
            <v>一</v>
          </cell>
          <cell r="E84" t="str">
            <v>全民國防教育</v>
          </cell>
          <cell r="F84" t="str">
            <v>Ⅰ</v>
          </cell>
          <cell r="G84" t="str">
            <v>高德智</v>
          </cell>
          <cell r="H84" t="str">
            <v>育達</v>
          </cell>
          <cell r="I84">
            <v>155</v>
          </cell>
          <cell r="J84" t="str">
            <v>0497</v>
          </cell>
          <cell r="K84" t="str">
            <v>98.11.23-107.07.31</v>
          </cell>
          <cell r="L84" t="str">
            <v>開學日</v>
          </cell>
        </row>
        <row r="85">
          <cell r="A85">
            <v>84</v>
          </cell>
          <cell r="B85" t="str">
            <v>日校</v>
          </cell>
          <cell r="C85" t="str">
            <v>不分科</v>
          </cell>
          <cell r="D85" t="str">
            <v>一</v>
          </cell>
          <cell r="E85" t="str">
            <v>健康與護理</v>
          </cell>
          <cell r="F85" t="str">
            <v>一</v>
          </cell>
          <cell r="G85" t="str">
            <v>鄭美治.等</v>
          </cell>
          <cell r="H85" t="str">
            <v>育達</v>
          </cell>
          <cell r="I85">
            <v>150</v>
          </cell>
          <cell r="J85" t="str">
            <v>0565</v>
          </cell>
          <cell r="K85" t="str">
            <v>99.04.01-105.03.31(展延至新課綱)</v>
          </cell>
          <cell r="L85" t="str">
            <v>開學日</v>
          </cell>
        </row>
        <row r="86">
          <cell r="A86">
            <v>85</v>
          </cell>
          <cell r="B86" t="str">
            <v>日校</v>
          </cell>
          <cell r="C86" t="str">
            <v>綜職科</v>
          </cell>
          <cell r="D86" t="str">
            <v>一</v>
          </cell>
          <cell r="E86" t="str">
            <v>公民與社會</v>
          </cell>
          <cell r="F86" t="str">
            <v>A</v>
          </cell>
          <cell r="G86" t="str">
            <v>毛靜雯.等</v>
          </cell>
          <cell r="H86" t="str">
            <v>信樺</v>
          </cell>
          <cell r="I86">
            <v>120</v>
          </cell>
          <cell r="J86" t="str">
            <v>02332</v>
          </cell>
          <cell r="K86" t="str">
            <v>102.05.08-108.05.07</v>
          </cell>
          <cell r="L86" t="str">
            <v>開學日</v>
          </cell>
        </row>
        <row r="87">
          <cell r="A87">
            <v>86</v>
          </cell>
          <cell r="B87" t="str">
            <v>日校</v>
          </cell>
          <cell r="C87" t="str">
            <v>綜合高中</v>
          </cell>
          <cell r="D87" t="str">
            <v>二</v>
          </cell>
          <cell r="E87" t="str">
            <v>高中國文</v>
          </cell>
          <cell r="F87" t="str">
            <v>三</v>
          </cell>
          <cell r="G87" t="str">
            <v>宋隆發.等</v>
          </cell>
          <cell r="H87" t="str">
            <v>翰林</v>
          </cell>
          <cell r="I87">
            <v>190</v>
          </cell>
          <cell r="J87" t="str">
            <v>0882</v>
          </cell>
          <cell r="K87" t="str">
            <v>102.01.31-108.07.31</v>
          </cell>
          <cell r="L87" t="str">
            <v>預定6/29</v>
          </cell>
        </row>
        <row r="88">
          <cell r="A88">
            <v>87</v>
          </cell>
          <cell r="B88" t="str">
            <v>日校</v>
          </cell>
          <cell r="C88" t="str">
            <v>綜合高中</v>
          </cell>
          <cell r="D88" t="str">
            <v>二</v>
          </cell>
          <cell r="E88" t="str">
            <v>文化基本教材</v>
          </cell>
          <cell r="F88" t="str">
            <v>全</v>
          </cell>
          <cell r="G88" t="str">
            <v>陳訓章.等</v>
          </cell>
          <cell r="H88" t="str">
            <v>康熹</v>
          </cell>
          <cell r="I88">
            <v>260</v>
          </cell>
          <cell r="J88" t="str">
            <v>免送審</v>
          </cell>
          <cell r="L88" t="str">
            <v>預定6/29</v>
          </cell>
        </row>
        <row r="89">
          <cell r="A89">
            <v>88</v>
          </cell>
          <cell r="B89" t="str">
            <v>日校</v>
          </cell>
          <cell r="C89" t="str">
            <v>綜合高中</v>
          </cell>
          <cell r="D89" t="str">
            <v>二</v>
          </cell>
          <cell r="E89" t="str">
            <v>高中英文</v>
          </cell>
          <cell r="F89" t="str">
            <v>三</v>
          </cell>
          <cell r="G89" t="str">
            <v>車蓓群</v>
          </cell>
          <cell r="H89" t="str">
            <v>三民</v>
          </cell>
          <cell r="I89">
            <v>248</v>
          </cell>
          <cell r="J89" t="str">
            <v>103009</v>
          </cell>
          <cell r="K89" t="str">
            <v>103.11.25-109.11.24</v>
          </cell>
          <cell r="L89" t="str">
            <v>預定6/29</v>
          </cell>
        </row>
        <row r="90">
          <cell r="A90">
            <v>89</v>
          </cell>
          <cell r="B90" t="str">
            <v>日校</v>
          </cell>
          <cell r="C90" t="str">
            <v>綜合高中</v>
          </cell>
          <cell r="D90" t="str">
            <v>二</v>
          </cell>
          <cell r="E90" t="str">
            <v>高中數學</v>
          </cell>
          <cell r="F90" t="str">
            <v>三</v>
          </cell>
          <cell r="G90" t="str">
            <v>單維彰</v>
          </cell>
          <cell r="H90" t="str">
            <v>三民</v>
          </cell>
          <cell r="I90">
            <v>215</v>
          </cell>
          <cell r="J90" t="str">
            <v>0636</v>
          </cell>
          <cell r="K90" t="str">
            <v>99.12.01-106.05.17</v>
          </cell>
          <cell r="L90" t="str">
            <v>預定6/29</v>
          </cell>
        </row>
        <row r="91">
          <cell r="A91">
            <v>90</v>
          </cell>
          <cell r="B91" t="str">
            <v>日校</v>
          </cell>
          <cell r="C91" t="str">
            <v>綜合高中</v>
          </cell>
          <cell r="D91" t="str">
            <v>二</v>
          </cell>
          <cell r="E91" t="str">
            <v>歷史</v>
          </cell>
          <cell r="F91" t="str">
            <v>三</v>
          </cell>
          <cell r="G91" t="str">
            <v>李福鐘.古偉瀛等</v>
          </cell>
          <cell r="H91" t="str">
            <v>三民</v>
          </cell>
          <cell r="I91">
            <v>228</v>
          </cell>
          <cell r="J91" t="str">
            <v>0886</v>
          </cell>
          <cell r="K91" t="str">
            <v>102.05.16-108.05.15</v>
          </cell>
          <cell r="L91" t="str">
            <v>預定6/29</v>
          </cell>
        </row>
        <row r="92">
          <cell r="A92">
            <v>91</v>
          </cell>
          <cell r="B92" t="str">
            <v>日校</v>
          </cell>
          <cell r="C92" t="str">
            <v>綜合高中</v>
          </cell>
          <cell r="D92" t="str">
            <v>二</v>
          </cell>
          <cell r="E92" t="str">
            <v>高中地理</v>
          </cell>
          <cell r="F92" t="str">
            <v>三</v>
          </cell>
          <cell r="G92" t="str">
            <v>陳國川.等</v>
          </cell>
          <cell r="H92" t="str">
            <v>龍騰</v>
          </cell>
          <cell r="I92">
            <v>232</v>
          </cell>
          <cell r="J92" t="str">
            <v>0683</v>
          </cell>
          <cell r="K92" t="str">
            <v>100.04.21-106.04.20</v>
          </cell>
          <cell r="L92" t="str">
            <v>預定6/29</v>
          </cell>
        </row>
        <row r="93">
          <cell r="A93">
            <v>92</v>
          </cell>
          <cell r="B93" t="str">
            <v>日校</v>
          </cell>
          <cell r="C93" t="str">
            <v>綜合高中</v>
          </cell>
          <cell r="D93" t="str">
            <v>二</v>
          </cell>
          <cell r="E93" t="str">
            <v>公民與社會</v>
          </cell>
          <cell r="F93" t="str">
            <v>三</v>
          </cell>
          <cell r="G93" t="str">
            <v>林有土</v>
          </cell>
          <cell r="H93" t="str">
            <v>龍騰</v>
          </cell>
          <cell r="I93">
            <v>208</v>
          </cell>
          <cell r="J93" t="str">
            <v>0706</v>
          </cell>
          <cell r="K93" t="str">
            <v>100.05.31-106.05.30</v>
          </cell>
          <cell r="L93" t="str">
            <v>預定6/29</v>
          </cell>
        </row>
        <row r="94">
          <cell r="A94">
            <v>93</v>
          </cell>
          <cell r="B94" t="str">
            <v>日校</v>
          </cell>
          <cell r="C94" t="str">
            <v>綜合高中</v>
          </cell>
          <cell r="D94" t="str">
            <v>二</v>
          </cell>
          <cell r="E94" t="str">
            <v>基礎化學(二)</v>
          </cell>
          <cell r="F94" t="str">
            <v>全</v>
          </cell>
          <cell r="G94" t="str">
            <v>陳竹亭</v>
          </cell>
          <cell r="H94" t="str">
            <v>泰宇</v>
          </cell>
          <cell r="I94">
            <v>125</v>
          </cell>
          <cell r="J94" t="str">
            <v>0596</v>
          </cell>
          <cell r="K94" t="str">
            <v>99.07-106.07</v>
          </cell>
          <cell r="L94" t="str">
            <v>預定6/29</v>
          </cell>
        </row>
        <row r="95">
          <cell r="A95">
            <v>94</v>
          </cell>
          <cell r="B95" t="str">
            <v>日校</v>
          </cell>
          <cell r="C95" t="str">
            <v>綜合高中</v>
          </cell>
          <cell r="D95" t="str">
            <v>二</v>
          </cell>
          <cell r="E95" t="str">
            <v>基礎物理(二)A</v>
          </cell>
          <cell r="F95" t="str">
            <v>全</v>
          </cell>
          <cell r="G95" t="str">
            <v>姚珩.等</v>
          </cell>
          <cell r="H95" t="str">
            <v>翰林</v>
          </cell>
          <cell r="I95">
            <v>203</v>
          </cell>
          <cell r="J95" t="str">
            <v>0670</v>
          </cell>
          <cell r="K95" t="str">
            <v>100.03.31-106.03.30</v>
          </cell>
          <cell r="L95" t="str">
            <v>預定6/29</v>
          </cell>
        </row>
        <row r="96">
          <cell r="A96">
            <v>95</v>
          </cell>
          <cell r="B96" t="str">
            <v>日校</v>
          </cell>
          <cell r="C96" t="str">
            <v>綜合高中</v>
          </cell>
          <cell r="D96" t="str">
            <v>二</v>
          </cell>
          <cell r="E96" t="str">
            <v>基礎物理(二)B</v>
          </cell>
          <cell r="F96" t="str">
            <v>上</v>
          </cell>
          <cell r="G96" t="str">
            <v>傅昭銘.等</v>
          </cell>
          <cell r="H96" t="str">
            <v>南一</v>
          </cell>
          <cell r="I96">
            <v>221</v>
          </cell>
          <cell r="J96" t="str">
            <v>0690</v>
          </cell>
          <cell r="K96" t="str">
            <v>100.12.26-106.12.25</v>
          </cell>
          <cell r="L96" t="str">
            <v>預定6/29</v>
          </cell>
        </row>
        <row r="97">
          <cell r="A97">
            <v>96</v>
          </cell>
          <cell r="B97" t="str">
            <v>日校</v>
          </cell>
          <cell r="C97" t="str">
            <v>綜合高中</v>
          </cell>
          <cell r="D97" t="str">
            <v>二</v>
          </cell>
          <cell r="E97" t="str">
            <v>基礎生物</v>
          </cell>
          <cell r="F97" t="str">
            <v>下</v>
          </cell>
          <cell r="G97" t="str">
            <v>莊雪芳</v>
          </cell>
          <cell r="H97" t="str">
            <v>全華</v>
          </cell>
          <cell r="I97">
            <v>241</v>
          </cell>
          <cell r="J97" t="str">
            <v>0598</v>
          </cell>
          <cell r="K97" t="str">
            <v>99.07.23-105.07.22(展延至新課綱)</v>
          </cell>
          <cell r="L97" t="str">
            <v>預定6/29</v>
          </cell>
        </row>
        <row r="98">
          <cell r="A98">
            <v>97</v>
          </cell>
          <cell r="B98" t="str">
            <v>日校</v>
          </cell>
          <cell r="C98" t="str">
            <v>應外科</v>
          </cell>
          <cell r="D98" t="str">
            <v>二</v>
          </cell>
          <cell r="E98" t="str">
            <v>高中英文</v>
          </cell>
          <cell r="F98" t="str">
            <v>三</v>
          </cell>
          <cell r="G98" t="str">
            <v>車蓓群</v>
          </cell>
          <cell r="H98" t="str">
            <v>三民</v>
          </cell>
          <cell r="I98">
            <v>248</v>
          </cell>
          <cell r="J98" t="str">
            <v>103009</v>
          </cell>
          <cell r="K98" t="str">
            <v>103.11.25-109.11.24</v>
          </cell>
          <cell r="L98" t="str">
            <v>預定6/29</v>
          </cell>
        </row>
        <row r="99">
          <cell r="A99">
            <v>98</v>
          </cell>
          <cell r="B99" t="str">
            <v>日校</v>
          </cell>
          <cell r="C99" t="str">
            <v>職科</v>
          </cell>
          <cell r="D99" t="str">
            <v>二</v>
          </cell>
          <cell r="E99" t="str">
            <v>高職國文</v>
          </cell>
          <cell r="F99" t="str">
            <v>三</v>
          </cell>
          <cell r="G99" t="str">
            <v>王基倫.等</v>
          </cell>
          <cell r="H99" t="str">
            <v>東大</v>
          </cell>
          <cell r="I99">
            <v>225</v>
          </cell>
          <cell r="J99" t="str">
            <v>01811</v>
          </cell>
          <cell r="K99" t="str">
            <v>99.12.22-107.05.30</v>
          </cell>
          <cell r="L99" t="str">
            <v>開學日</v>
          </cell>
        </row>
        <row r="100">
          <cell r="A100">
            <v>99</v>
          </cell>
          <cell r="B100" t="str">
            <v>日校</v>
          </cell>
          <cell r="C100" t="str">
            <v>職科</v>
          </cell>
          <cell r="D100" t="str">
            <v>二</v>
          </cell>
          <cell r="E100" t="str">
            <v>數學B</v>
          </cell>
          <cell r="F100" t="str">
            <v>三</v>
          </cell>
          <cell r="G100" t="str">
            <v>高宏輝</v>
          </cell>
          <cell r="H100" t="str">
            <v>龍騰</v>
          </cell>
          <cell r="I100">
            <v>187</v>
          </cell>
          <cell r="J100" t="str">
            <v>01878</v>
          </cell>
          <cell r="K100" t="str">
            <v>100.02.21-106.02.20</v>
          </cell>
          <cell r="L100" t="str">
            <v>開學日</v>
          </cell>
        </row>
        <row r="101">
          <cell r="A101">
            <v>100</v>
          </cell>
          <cell r="B101" t="str">
            <v>日校</v>
          </cell>
          <cell r="C101" t="str">
            <v>職科</v>
          </cell>
          <cell r="D101" t="str">
            <v>二</v>
          </cell>
          <cell r="E101" t="str">
            <v>高職英文</v>
          </cell>
          <cell r="F101" t="str">
            <v>三</v>
          </cell>
          <cell r="G101" t="str">
            <v>車蓓群</v>
          </cell>
          <cell r="H101" t="str">
            <v>東大</v>
          </cell>
          <cell r="I101">
            <v>230</v>
          </cell>
          <cell r="J101" t="str">
            <v>103074</v>
          </cell>
          <cell r="K101" t="str">
            <v>103.11.21-109.11.20</v>
          </cell>
          <cell r="L101" t="str">
            <v>開學日</v>
          </cell>
        </row>
        <row r="102">
          <cell r="A102">
            <v>101</v>
          </cell>
          <cell r="B102" t="str">
            <v>日校</v>
          </cell>
          <cell r="C102" t="str">
            <v>職科</v>
          </cell>
          <cell r="D102" t="str">
            <v>二</v>
          </cell>
          <cell r="E102" t="str">
            <v>歷史C版</v>
          </cell>
          <cell r="F102">
            <v>1</v>
          </cell>
          <cell r="G102" t="str">
            <v>劉玉菁</v>
          </cell>
          <cell r="H102" t="str">
            <v>龍騰</v>
          </cell>
          <cell r="I102">
            <v>130</v>
          </cell>
          <cell r="J102" t="str">
            <v>免送審</v>
          </cell>
          <cell r="L102" t="str">
            <v>開學日</v>
          </cell>
        </row>
        <row r="103">
          <cell r="A103">
            <v>102</v>
          </cell>
          <cell r="B103" t="str">
            <v>日校</v>
          </cell>
          <cell r="C103" t="str">
            <v>職科</v>
          </cell>
          <cell r="D103" t="str">
            <v>二</v>
          </cell>
          <cell r="E103" t="str">
            <v>地理Ⅰ</v>
          </cell>
          <cell r="F103" t="str">
            <v>全</v>
          </cell>
          <cell r="G103" t="str">
            <v>楊淙雄.等</v>
          </cell>
          <cell r="H103" t="str">
            <v>泰宇</v>
          </cell>
          <cell r="I103">
            <v>175</v>
          </cell>
          <cell r="J103" t="str">
            <v>01483</v>
          </cell>
          <cell r="K103" t="str">
            <v>99.03.12~新課綱開始</v>
          </cell>
          <cell r="L103" t="str">
            <v>開學日</v>
          </cell>
        </row>
        <row r="104">
          <cell r="A104">
            <v>103</v>
          </cell>
          <cell r="B104" t="str">
            <v>日校</v>
          </cell>
          <cell r="C104" t="str">
            <v>職科</v>
          </cell>
          <cell r="D104" t="str">
            <v>二</v>
          </cell>
          <cell r="E104" t="str">
            <v>行銷學Ⅰ</v>
          </cell>
          <cell r="F104" t="str">
            <v>一</v>
          </cell>
          <cell r="G104" t="str">
            <v>許文蘭</v>
          </cell>
          <cell r="H104" t="str">
            <v>啟芳</v>
          </cell>
          <cell r="I104">
            <v>220</v>
          </cell>
          <cell r="J104" t="str">
            <v>免送審</v>
          </cell>
          <cell r="L104" t="str">
            <v>開學日</v>
          </cell>
        </row>
        <row r="105">
          <cell r="A105">
            <v>104</v>
          </cell>
          <cell r="B105" t="str">
            <v>日校</v>
          </cell>
          <cell r="C105" t="str">
            <v>職科</v>
          </cell>
          <cell r="D105" t="str">
            <v>二</v>
          </cell>
          <cell r="E105" t="str">
            <v>會計學</v>
          </cell>
          <cell r="F105" t="str">
            <v>Ⅲ</v>
          </cell>
          <cell r="G105" t="str">
            <v>林若娟等</v>
          </cell>
          <cell r="H105" t="str">
            <v>啟芳</v>
          </cell>
          <cell r="I105">
            <v>230</v>
          </cell>
          <cell r="J105" t="str">
            <v>02547</v>
          </cell>
          <cell r="K105" t="str">
            <v>103.07.14-109.07.13</v>
          </cell>
          <cell r="L105" t="str">
            <v>開學日</v>
          </cell>
        </row>
        <row r="106">
          <cell r="A106">
            <v>105</v>
          </cell>
          <cell r="B106" t="str">
            <v>日校</v>
          </cell>
          <cell r="C106" t="str">
            <v>職科</v>
          </cell>
          <cell r="D106" t="str">
            <v>二</v>
          </cell>
          <cell r="E106" t="str">
            <v>計算機概論</v>
          </cell>
          <cell r="F106" t="str">
            <v>Ⅲ</v>
          </cell>
          <cell r="G106" t="str">
            <v>施威銘.等</v>
          </cell>
          <cell r="H106" t="str">
            <v>旗立</v>
          </cell>
          <cell r="I106">
            <v>296</v>
          </cell>
          <cell r="J106" t="str">
            <v>02340</v>
          </cell>
          <cell r="K106" t="str">
            <v>102.06.21-108.06.20</v>
          </cell>
          <cell r="L106" t="str">
            <v>開學日</v>
          </cell>
        </row>
        <row r="107">
          <cell r="A107">
            <v>106</v>
          </cell>
          <cell r="B107" t="str">
            <v>日校</v>
          </cell>
          <cell r="C107" t="str">
            <v>國貿科</v>
          </cell>
          <cell r="D107" t="str">
            <v>二</v>
          </cell>
          <cell r="E107" t="str">
            <v>國際貿易實務</v>
          </cell>
          <cell r="F107" t="str">
            <v>三</v>
          </cell>
          <cell r="G107" t="str">
            <v>王令玲</v>
          </cell>
          <cell r="H107" t="str">
            <v>龍騰</v>
          </cell>
          <cell r="I107">
            <v>265</v>
          </cell>
          <cell r="J107" t="str">
            <v>免送審</v>
          </cell>
          <cell r="L107" t="str">
            <v>預定6/29</v>
          </cell>
        </row>
        <row r="108">
          <cell r="A108">
            <v>107</v>
          </cell>
          <cell r="B108" t="str">
            <v>日校</v>
          </cell>
          <cell r="C108" t="str">
            <v>應外科</v>
          </cell>
          <cell r="D108" t="str">
            <v>二</v>
          </cell>
          <cell r="E108" t="str">
            <v>國際貿易實務(非)</v>
          </cell>
          <cell r="F108" t="str">
            <v>Ⅰ</v>
          </cell>
          <cell r="G108" t="str">
            <v>王令玲</v>
          </cell>
          <cell r="H108" t="str">
            <v>龍騰</v>
          </cell>
          <cell r="I108">
            <v>275</v>
          </cell>
          <cell r="J108" t="str">
            <v>免送審</v>
          </cell>
          <cell r="L108" t="str">
            <v>開學日</v>
          </cell>
        </row>
        <row r="109">
          <cell r="A109">
            <v>108</v>
          </cell>
          <cell r="B109" t="str">
            <v>日校</v>
          </cell>
          <cell r="C109" t="str">
            <v>商經科</v>
          </cell>
          <cell r="D109" t="str">
            <v>二</v>
          </cell>
          <cell r="E109" t="str">
            <v>門市服務丙級檢定用書</v>
          </cell>
          <cell r="F109" t="str">
            <v>全</v>
          </cell>
          <cell r="G109" t="str">
            <v>林佳男.施志勳</v>
          </cell>
          <cell r="H109" t="str">
            <v>旗立</v>
          </cell>
          <cell r="I109">
            <v>263</v>
          </cell>
          <cell r="J109" t="str">
            <v>免送審</v>
          </cell>
          <cell r="L109" t="str">
            <v>開學日</v>
          </cell>
        </row>
        <row r="110">
          <cell r="A110">
            <v>109</v>
          </cell>
          <cell r="B110" t="str">
            <v>日校</v>
          </cell>
          <cell r="C110" t="str">
            <v>職科</v>
          </cell>
          <cell r="D110" t="str">
            <v>二</v>
          </cell>
          <cell r="E110" t="str">
            <v>會計丙檢術科超易通(文中)</v>
          </cell>
          <cell r="F110" t="str">
            <v>全</v>
          </cell>
          <cell r="G110" t="str">
            <v>喬偉翔</v>
          </cell>
          <cell r="H110" t="str">
            <v>啟芳</v>
          </cell>
          <cell r="I110">
            <v>280</v>
          </cell>
          <cell r="J110" t="str">
            <v>免送審</v>
          </cell>
          <cell r="L110" t="str">
            <v>開學日</v>
          </cell>
        </row>
        <row r="111">
          <cell r="A111">
            <v>110</v>
          </cell>
          <cell r="B111" t="str">
            <v>日校</v>
          </cell>
          <cell r="C111" t="str">
            <v>職科</v>
          </cell>
          <cell r="D111" t="str">
            <v>二</v>
          </cell>
          <cell r="E111" t="str">
            <v>經濟學</v>
          </cell>
          <cell r="F111" t="str">
            <v>Ⅰ</v>
          </cell>
          <cell r="G111" t="str">
            <v>高翠玲.等</v>
          </cell>
          <cell r="H111" t="str">
            <v>旗立</v>
          </cell>
          <cell r="I111">
            <v>280</v>
          </cell>
          <cell r="J111" t="str">
            <v>104045</v>
          </cell>
          <cell r="K111" t="str">
            <v>110.02.11</v>
          </cell>
          <cell r="L111" t="str">
            <v>開學日</v>
          </cell>
        </row>
        <row r="112">
          <cell r="A112">
            <v>111</v>
          </cell>
          <cell r="B112" t="str">
            <v>日校</v>
          </cell>
          <cell r="C112" t="str">
            <v>廣設科</v>
          </cell>
          <cell r="D112" t="str">
            <v>二</v>
          </cell>
          <cell r="E112" t="str">
            <v>設計概論</v>
          </cell>
          <cell r="F112" t="str">
            <v>全</v>
          </cell>
          <cell r="G112" t="str">
            <v>楊清田.等</v>
          </cell>
          <cell r="H112" t="str">
            <v>全華</v>
          </cell>
          <cell r="I112">
            <v>350</v>
          </cell>
          <cell r="J112" t="str">
            <v>104015</v>
          </cell>
          <cell r="K112" t="str">
            <v>104.01.23-110.01.22</v>
          </cell>
          <cell r="L112" t="str">
            <v>開學日</v>
          </cell>
        </row>
        <row r="113">
          <cell r="A113">
            <v>112</v>
          </cell>
          <cell r="B113" t="str">
            <v>日校</v>
          </cell>
          <cell r="C113" t="str">
            <v>廣設科</v>
          </cell>
          <cell r="D113" t="str">
            <v>二</v>
          </cell>
          <cell r="E113" t="str">
            <v>造形原理</v>
          </cell>
          <cell r="F113" t="str">
            <v>全</v>
          </cell>
          <cell r="G113" t="str">
            <v>林明錚.等</v>
          </cell>
          <cell r="H113" t="str">
            <v>龍騰</v>
          </cell>
          <cell r="I113">
            <v>348</v>
          </cell>
          <cell r="J113" t="str">
            <v>02524</v>
          </cell>
          <cell r="K113" t="str">
            <v>103.06.12-109.06.11</v>
          </cell>
          <cell r="L113" t="str">
            <v>開學日</v>
          </cell>
        </row>
        <row r="114">
          <cell r="A114">
            <v>113</v>
          </cell>
          <cell r="B114" t="str">
            <v>日校</v>
          </cell>
          <cell r="C114" t="str">
            <v>職科</v>
          </cell>
          <cell r="D114" t="str">
            <v>二</v>
          </cell>
          <cell r="E114" t="str">
            <v>野外求生</v>
          </cell>
          <cell r="F114" t="str">
            <v>全</v>
          </cell>
          <cell r="G114" t="str">
            <v>廖文泉</v>
          </cell>
          <cell r="H114" t="str">
            <v>幼獅</v>
          </cell>
          <cell r="I114">
            <v>150</v>
          </cell>
          <cell r="J114" t="str">
            <v>免送審</v>
          </cell>
          <cell r="L114" t="str">
            <v>開學日</v>
          </cell>
        </row>
        <row r="115">
          <cell r="A115">
            <v>114</v>
          </cell>
          <cell r="B115" t="str">
            <v>日校</v>
          </cell>
          <cell r="C115" t="str">
            <v>不分科</v>
          </cell>
          <cell r="D115" t="str">
            <v>二</v>
          </cell>
          <cell r="E115" t="str">
            <v>體育</v>
          </cell>
          <cell r="F115" t="str">
            <v>三</v>
          </cell>
          <cell r="G115" t="str">
            <v>方建隆</v>
          </cell>
          <cell r="H115" t="str">
            <v>育達</v>
          </cell>
          <cell r="I115">
            <v>125</v>
          </cell>
          <cell r="J115" t="str">
            <v>0658</v>
          </cell>
          <cell r="K115" t="str">
            <v>106.03.02</v>
          </cell>
          <cell r="L115" t="str">
            <v>開學日</v>
          </cell>
        </row>
        <row r="116">
          <cell r="A116">
            <v>115</v>
          </cell>
          <cell r="B116" t="str">
            <v>日校</v>
          </cell>
          <cell r="C116" t="str">
            <v>綜合高中</v>
          </cell>
          <cell r="D116" t="str">
            <v>三</v>
          </cell>
          <cell r="E116" t="str">
            <v>高中國文</v>
          </cell>
          <cell r="F116" t="str">
            <v>五</v>
          </cell>
          <cell r="G116" t="str">
            <v>宋隆發.等</v>
          </cell>
          <cell r="H116" t="str">
            <v>翰林</v>
          </cell>
          <cell r="I116">
            <v>215</v>
          </cell>
          <cell r="J116" t="str">
            <v>0909</v>
          </cell>
          <cell r="K116" t="str">
            <v>102.12.25-109.07.31</v>
          </cell>
          <cell r="L116" t="str">
            <v>預定6/29</v>
          </cell>
        </row>
        <row r="117">
          <cell r="A117">
            <v>116</v>
          </cell>
          <cell r="B117" t="str">
            <v>日校</v>
          </cell>
          <cell r="C117" t="str">
            <v>綜合高中</v>
          </cell>
          <cell r="D117" t="str">
            <v>三</v>
          </cell>
          <cell r="E117" t="str">
            <v>高中英文</v>
          </cell>
          <cell r="F117" t="str">
            <v>五</v>
          </cell>
          <cell r="G117" t="str">
            <v>車蓓群</v>
          </cell>
          <cell r="H117" t="str">
            <v>三民</v>
          </cell>
          <cell r="I117">
            <v>248</v>
          </cell>
          <cell r="J117" t="str">
            <v>104008</v>
          </cell>
          <cell r="K117" t="str">
            <v>104.12.20-110.12.21</v>
          </cell>
          <cell r="L117" t="str">
            <v>預定6/29</v>
          </cell>
        </row>
        <row r="118">
          <cell r="A118">
            <v>117</v>
          </cell>
          <cell r="B118" t="str">
            <v>日校</v>
          </cell>
          <cell r="C118" t="str">
            <v>綜合高中</v>
          </cell>
          <cell r="D118" t="str">
            <v>三</v>
          </cell>
          <cell r="E118" t="str">
            <v>數學(甲)</v>
          </cell>
          <cell r="F118" t="str">
            <v>五</v>
          </cell>
          <cell r="G118" t="str">
            <v>林福來</v>
          </cell>
          <cell r="H118" t="str">
            <v>南一</v>
          </cell>
          <cell r="I118">
            <v>214</v>
          </cell>
          <cell r="J118" t="str">
            <v>0754</v>
          </cell>
          <cell r="K118" t="str">
            <v>101.02.04-107.02.03</v>
          </cell>
          <cell r="L118" t="str">
            <v>預定6/29</v>
          </cell>
        </row>
        <row r="119">
          <cell r="A119">
            <v>118</v>
          </cell>
          <cell r="B119" t="str">
            <v>日校</v>
          </cell>
          <cell r="C119" t="str">
            <v>綜合高中</v>
          </cell>
          <cell r="D119" t="str">
            <v>三</v>
          </cell>
          <cell r="E119" t="str">
            <v>數學(乙)</v>
          </cell>
          <cell r="F119" t="str">
            <v>五</v>
          </cell>
          <cell r="G119" t="str">
            <v>林福來</v>
          </cell>
          <cell r="H119" t="str">
            <v>南一</v>
          </cell>
          <cell r="I119">
            <v>184</v>
          </cell>
          <cell r="J119" t="str">
            <v>0755</v>
          </cell>
          <cell r="K119" t="str">
            <v>101.02.04-107.02.03</v>
          </cell>
          <cell r="L119" t="str">
            <v>預定6/29</v>
          </cell>
        </row>
        <row r="120">
          <cell r="A120">
            <v>119</v>
          </cell>
          <cell r="B120" t="str">
            <v>日校</v>
          </cell>
          <cell r="C120" t="str">
            <v>綜合高中</v>
          </cell>
          <cell r="D120" t="str">
            <v>三</v>
          </cell>
          <cell r="E120" t="str">
            <v>選修物理</v>
          </cell>
          <cell r="F120" t="str">
            <v>上</v>
          </cell>
          <cell r="G120" t="str">
            <v>高涌泉.等</v>
          </cell>
          <cell r="H120" t="str">
            <v>龍騰</v>
          </cell>
          <cell r="I120">
            <v>232</v>
          </cell>
          <cell r="J120" t="str">
            <v>0824</v>
          </cell>
          <cell r="K120" t="str">
            <v>101.07.24-107.07.23</v>
          </cell>
          <cell r="L120" t="str">
            <v>預定6/29</v>
          </cell>
        </row>
        <row r="121">
          <cell r="A121">
            <v>120</v>
          </cell>
          <cell r="B121" t="str">
            <v>日校</v>
          </cell>
          <cell r="C121" t="str">
            <v>綜合高中</v>
          </cell>
          <cell r="D121" t="str">
            <v>三</v>
          </cell>
          <cell r="E121" t="str">
            <v>選修化學</v>
          </cell>
          <cell r="F121" t="str">
            <v>上</v>
          </cell>
          <cell r="G121" t="str">
            <v>陳竹亭</v>
          </cell>
          <cell r="H121" t="str">
            <v>泰宇</v>
          </cell>
          <cell r="I121">
            <v>125</v>
          </cell>
          <cell r="J121" t="str">
            <v>0791</v>
          </cell>
          <cell r="K121" t="str">
            <v>101.04.19-107.04.18</v>
          </cell>
          <cell r="L121" t="str">
            <v>預定6/29</v>
          </cell>
        </row>
        <row r="122">
          <cell r="A122">
            <v>121</v>
          </cell>
          <cell r="B122" t="str">
            <v>日校</v>
          </cell>
          <cell r="C122" t="str">
            <v>綜合高中</v>
          </cell>
          <cell r="D122" t="str">
            <v>三</v>
          </cell>
          <cell r="E122" t="str">
            <v>選修歷史</v>
          </cell>
          <cell r="F122" t="str">
            <v>上</v>
          </cell>
          <cell r="G122" t="str">
            <v>陳元朋.古偉瀛等</v>
          </cell>
          <cell r="H122" t="str">
            <v>三民</v>
          </cell>
          <cell r="I122">
            <v>220</v>
          </cell>
          <cell r="J122" t="str">
            <v>0921</v>
          </cell>
          <cell r="K122" t="str">
            <v>103.04.16-109.04.15</v>
          </cell>
          <cell r="L122" t="str">
            <v>預定6/29</v>
          </cell>
        </row>
        <row r="123">
          <cell r="A123">
            <v>122</v>
          </cell>
          <cell r="B123" t="str">
            <v>日校</v>
          </cell>
          <cell r="C123" t="str">
            <v>綜合高中</v>
          </cell>
          <cell r="D123" t="str">
            <v>三</v>
          </cell>
          <cell r="E123" t="str">
            <v>應用地理</v>
          </cell>
          <cell r="F123" t="str">
            <v>上</v>
          </cell>
          <cell r="G123" t="str">
            <v>陳國川.等</v>
          </cell>
          <cell r="H123" t="str">
            <v>龍騰</v>
          </cell>
          <cell r="I123">
            <v>224</v>
          </cell>
          <cell r="J123" t="str">
            <v>0767</v>
          </cell>
          <cell r="K123" t="str">
            <v>101.02.23-107.02.22</v>
          </cell>
          <cell r="L123" t="str">
            <v>預定6/29</v>
          </cell>
        </row>
        <row r="124">
          <cell r="A124">
            <v>123</v>
          </cell>
          <cell r="B124" t="str">
            <v>日校</v>
          </cell>
          <cell r="C124" t="str">
            <v>綜合高中</v>
          </cell>
          <cell r="D124" t="str">
            <v>三</v>
          </cell>
          <cell r="E124" t="str">
            <v>公民與社會選修</v>
          </cell>
          <cell r="F124" t="str">
            <v>上</v>
          </cell>
          <cell r="G124" t="str">
            <v>李建良.等</v>
          </cell>
          <cell r="H124" t="str">
            <v>三民</v>
          </cell>
          <cell r="I124">
            <v>228</v>
          </cell>
          <cell r="J124" t="str">
            <v>0748</v>
          </cell>
          <cell r="K124" t="str">
            <v>101.01.18-107.01.17</v>
          </cell>
          <cell r="L124" t="str">
            <v>預定6/29</v>
          </cell>
        </row>
        <row r="125">
          <cell r="A125">
            <v>124</v>
          </cell>
          <cell r="B125" t="str">
            <v>日校</v>
          </cell>
          <cell r="C125" t="str">
            <v>應外科</v>
          </cell>
          <cell r="D125" t="str">
            <v>三</v>
          </cell>
          <cell r="E125" t="str">
            <v>高中英文</v>
          </cell>
          <cell r="F125" t="str">
            <v>五</v>
          </cell>
          <cell r="G125" t="str">
            <v>車蓓群</v>
          </cell>
          <cell r="H125" t="str">
            <v>三民</v>
          </cell>
          <cell r="I125">
            <v>248</v>
          </cell>
          <cell r="J125" t="str">
            <v>104008</v>
          </cell>
          <cell r="K125" t="str">
            <v>104.12.20-110.12.21</v>
          </cell>
          <cell r="L125" t="str">
            <v>預定6/29</v>
          </cell>
        </row>
        <row r="126">
          <cell r="A126">
            <v>125</v>
          </cell>
          <cell r="B126" t="str">
            <v>日校</v>
          </cell>
          <cell r="C126" t="str">
            <v>職科</v>
          </cell>
          <cell r="D126" t="str">
            <v>三</v>
          </cell>
          <cell r="E126" t="str">
            <v>高職國文</v>
          </cell>
          <cell r="F126" t="str">
            <v>五</v>
          </cell>
          <cell r="G126" t="str">
            <v>王基倫.等</v>
          </cell>
          <cell r="H126" t="str">
            <v>東大</v>
          </cell>
          <cell r="I126">
            <v>225</v>
          </cell>
          <cell r="J126" t="str">
            <v>02157</v>
          </cell>
          <cell r="K126" t="str">
            <v>100.12.02-107.05.30</v>
          </cell>
          <cell r="L126" t="str">
            <v>預定6/29</v>
          </cell>
        </row>
        <row r="127">
          <cell r="A127">
            <v>126</v>
          </cell>
          <cell r="B127" t="str">
            <v>日校</v>
          </cell>
          <cell r="C127" t="str">
            <v>職科</v>
          </cell>
          <cell r="D127" t="str">
            <v>三</v>
          </cell>
          <cell r="E127" t="str">
            <v>高職英文</v>
          </cell>
          <cell r="F127" t="str">
            <v>五</v>
          </cell>
          <cell r="G127" t="str">
            <v>車蓓群</v>
          </cell>
          <cell r="H127" t="str">
            <v>東大</v>
          </cell>
          <cell r="I127">
            <v>240</v>
          </cell>
          <cell r="J127" t="str">
            <v>104168</v>
          </cell>
          <cell r="K127" t="str">
            <v>104.12.22-110.12.21</v>
          </cell>
          <cell r="L127" t="str">
            <v>預定6/29</v>
          </cell>
        </row>
        <row r="128">
          <cell r="A128">
            <v>127</v>
          </cell>
          <cell r="B128" t="str">
            <v>日校</v>
          </cell>
          <cell r="C128" t="str">
            <v>職科</v>
          </cell>
          <cell r="D128" t="str">
            <v>三</v>
          </cell>
          <cell r="E128" t="str">
            <v>歷史C版</v>
          </cell>
          <cell r="F128">
            <v>1</v>
          </cell>
          <cell r="G128" t="str">
            <v>劉玉菁</v>
          </cell>
          <cell r="H128" t="str">
            <v>龍騰</v>
          </cell>
          <cell r="I128">
            <v>130</v>
          </cell>
          <cell r="J128" t="str">
            <v>免送審</v>
          </cell>
          <cell r="L128" t="str">
            <v>預定6/29</v>
          </cell>
        </row>
        <row r="129">
          <cell r="A129">
            <v>128</v>
          </cell>
          <cell r="B129" t="str">
            <v>日校</v>
          </cell>
          <cell r="C129" t="str">
            <v>職科</v>
          </cell>
          <cell r="D129" t="str">
            <v>三</v>
          </cell>
          <cell r="E129" t="str">
            <v>地理Ⅰ</v>
          </cell>
          <cell r="F129" t="str">
            <v>全</v>
          </cell>
          <cell r="G129" t="str">
            <v>楊淙雄.等</v>
          </cell>
          <cell r="H129" t="str">
            <v>泰宇</v>
          </cell>
          <cell r="I129">
            <v>175</v>
          </cell>
          <cell r="J129" t="str">
            <v>01483</v>
          </cell>
          <cell r="K129" t="str">
            <v>99.03.12~新課綱開始</v>
          </cell>
          <cell r="L129" t="str">
            <v>預定6/29</v>
          </cell>
        </row>
        <row r="130">
          <cell r="A130">
            <v>129</v>
          </cell>
          <cell r="B130" t="str">
            <v>日校</v>
          </cell>
          <cell r="C130" t="str">
            <v>職科</v>
          </cell>
          <cell r="D130" t="str">
            <v>三</v>
          </cell>
          <cell r="E130" t="str">
            <v>公民與社會</v>
          </cell>
          <cell r="F130" t="str">
            <v>A</v>
          </cell>
          <cell r="G130" t="str">
            <v>毛靜雯.等</v>
          </cell>
          <cell r="H130" t="str">
            <v>信樺</v>
          </cell>
          <cell r="I130">
            <v>120</v>
          </cell>
          <cell r="J130" t="str">
            <v>02332</v>
          </cell>
          <cell r="K130" t="str">
            <v>102.05.08-108.05.07</v>
          </cell>
          <cell r="L130" t="str">
            <v>預定6/29</v>
          </cell>
        </row>
        <row r="131">
          <cell r="A131">
            <v>130</v>
          </cell>
          <cell r="B131" t="str">
            <v>日校</v>
          </cell>
          <cell r="C131" t="str">
            <v>不分科</v>
          </cell>
          <cell r="D131" t="str">
            <v>三</v>
          </cell>
          <cell r="E131" t="str">
            <v>職校音樂</v>
          </cell>
          <cell r="F131" t="str">
            <v>全</v>
          </cell>
          <cell r="G131" t="str">
            <v>葉娜心</v>
          </cell>
          <cell r="H131" t="str">
            <v>育達</v>
          </cell>
          <cell r="I131">
            <v>295</v>
          </cell>
          <cell r="J131" t="str">
            <v>01617</v>
          </cell>
          <cell r="K131" t="str">
            <v>99.06.02-105.06.01(展延至新課綱)</v>
          </cell>
          <cell r="L131" t="str">
            <v>預定6/29</v>
          </cell>
        </row>
        <row r="132">
          <cell r="A132">
            <v>131</v>
          </cell>
          <cell r="B132" t="str">
            <v>日校</v>
          </cell>
          <cell r="C132" t="str">
            <v>不分科</v>
          </cell>
          <cell r="D132" t="str">
            <v>三</v>
          </cell>
          <cell r="E132" t="str">
            <v>體育</v>
          </cell>
          <cell r="F132" t="str">
            <v>五</v>
          </cell>
          <cell r="G132" t="str">
            <v>陳相榮</v>
          </cell>
          <cell r="H132" t="str">
            <v>華興</v>
          </cell>
          <cell r="I132">
            <v>99</v>
          </cell>
          <cell r="J132" t="str">
            <v>02249</v>
          </cell>
          <cell r="K132" t="str">
            <v>107.05</v>
          </cell>
          <cell r="L132" t="str">
            <v>預定6/29</v>
          </cell>
        </row>
        <row r="133">
          <cell r="A133">
            <v>132</v>
          </cell>
          <cell r="B133" t="str">
            <v>日校</v>
          </cell>
          <cell r="C133" t="str">
            <v>不分科</v>
          </cell>
          <cell r="D133" t="str">
            <v>三</v>
          </cell>
          <cell r="E133" t="str">
            <v>恐怖主義與反恐作為</v>
          </cell>
          <cell r="F133" t="str">
            <v>全</v>
          </cell>
          <cell r="G133" t="str">
            <v>嚴明智</v>
          </cell>
          <cell r="H133" t="str">
            <v>泰宇</v>
          </cell>
          <cell r="I133">
            <v>145</v>
          </cell>
          <cell r="J133" t="str">
            <v>免送審</v>
          </cell>
          <cell r="L133" t="str">
            <v>預定6/29</v>
          </cell>
        </row>
        <row r="134">
          <cell r="A134">
            <v>133</v>
          </cell>
          <cell r="B134" t="str">
            <v>日校</v>
          </cell>
          <cell r="C134" t="str">
            <v>國貿科</v>
          </cell>
          <cell r="D134" t="str">
            <v>一</v>
          </cell>
          <cell r="E134" t="str">
            <v>國際貿易實務Ⅰ</v>
          </cell>
          <cell r="F134" t="str">
            <v>二</v>
          </cell>
          <cell r="G134" t="str">
            <v>王令玲</v>
          </cell>
          <cell r="H134" t="str">
            <v>龍騰</v>
          </cell>
          <cell r="I134">
            <v>285</v>
          </cell>
          <cell r="J134" t="str">
            <v>免送審</v>
          </cell>
          <cell r="L134" t="str">
            <v>一年級國貿科，超前11月用書</v>
          </cell>
        </row>
        <row r="135">
          <cell r="A135">
            <v>134</v>
          </cell>
          <cell r="B135" t="str">
            <v>日校</v>
          </cell>
          <cell r="C135" t="str">
            <v>綜合高中</v>
          </cell>
          <cell r="D135" t="str">
            <v>二</v>
          </cell>
          <cell r="E135" t="str">
            <v>應用生物</v>
          </cell>
          <cell r="F135" t="str">
            <v>全</v>
          </cell>
          <cell r="G135" t="str">
            <v>李家維</v>
          </cell>
          <cell r="H135" t="str">
            <v>龍騰</v>
          </cell>
          <cell r="I135">
            <v>212</v>
          </cell>
          <cell r="J135" t="str">
            <v>0668</v>
          </cell>
          <cell r="K135" t="str">
            <v>100.03.29-106.03.28</v>
          </cell>
          <cell r="L135" t="str">
            <v>高二自然組(超前至105-1買書)</v>
          </cell>
        </row>
        <row r="136">
          <cell r="A136">
            <v>135</v>
          </cell>
          <cell r="B136" t="str">
            <v>日校</v>
          </cell>
          <cell r="C136" t="str">
            <v>職科</v>
          </cell>
          <cell r="D136" t="str">
            <v>二</v>
          </cell>
          <cell r="E136" t="str">
            <v>會計學</v>
          </cell>
          <cell r="F136" t="str">
            <v>Ⅳ</v>
          </cell>
          <cell r="G136" t="str">
            <v>林若娟等</v>
          </cell>
          <cell r="H136" t="str">
            <v>啟芳</v>
          </cell>
          <cell r="I136">
            <v>230</v>
          </cell>
          <cell r="J136" t="str">
            <v>104119</v>
          </cell>
          <cell r="K136" t="str">
            <v>110.07.12</v>
          </cell>
          <cell r="L136" t="str">
            <v>二年級商貿資科，超前12月用書</v>
          </cell>
        </row>
        <row r="137">
          <cell r="A137">
            <v>136</v>
          </cell>
          <cell r="B137" t="str">
            <v>日校</v>
          </cell>
          <cell r="C137" t="str">
            <v>國貿科</v>
          </cell>
          <cell r="D137" t="str">
            <v>二</v>
          </cell>
          <cell r="E137" t="str">
            <v>國際貿易實務</v>
          </cell>
          <cell r="F137" t="str">
            <v>四</v>
          </cell>
          <cell r="G137" t="str">
            <v>王令玲</v>
          </cell>
          <cell r="H137" t="str">
            <v>龍騰</v>
          </cell>
          <cell r="I137">
            <v>254</v>
          </cell>
          <cell r="J137" t="str">
            <v>免送審</v>
          </cell>
          <cell r="L137" t="str">
            <v>二年級國貿科於10月初使用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版社"/>
      <sheetName val="班級"/>
      <sheetName val="書籍"/>
      <sheetName val="採購明細"/>
      <sheetName val="各班書目"/>
      <sheetName val="訂購數量統計"/>
      <sheetName val="訂購金額明細表"/>
      <sheetName val="契約金額明細表"/>
      <sheetName val="訂購金額統計表"/>
      <sheetName val="數量明細"/>
      <sheetName val="契約金額統計表"/>
      <sheetName val="退貨金額統計表"/>
      <sheetName val="交貨金額統計表"/>
      <sheetName val="底價參考資料"/>
    </sheetNames>
    <sheetDataSet>
      <sheetData sheetId="0"/>
      <sheetData sheetId="1">
        <row r="1">
          <cell r="B1" t="str">
            <v>班級代碼</v>
          </cell>
          <cell r="C1" t="str">
            <v>部別</v>
          </cell>
          <cell r="D1" t="str">
            <v>班別</v>
          </cell>
          <cell r="E1" t="str">
            <v>人數</v>
          </cell>
          <cell r="F1" t="str">
            <v>科別</v>
          </cell>
          <cell r="G1" t="str">
            <v>年級</v>
          </cell>
        </row>
        <row r="2">
          <cell r="B2">
            <v>1</v>
          </cell>
          <cell r="C2" t="str">
            <v>日校</v>
          </cell>
          <cell r="D2" t="str">
            <v>外一1</v>
          </cell>
          <cell r="E2">
            <v>40</v>
          </cell>
          <cell r="F2" t="str">
            <v>應用外語科</v>
          </cell>
          <cell r="G2" t="str">
            <v>一</v>
          </cell>
        </row>
        <row r="3">
          <cell r="B3">
            <v>2</v>
          </cell>
          <cell r="C3" t="str">
            <v>日校</v>
          </cell>
          <cell r="D3" t="str">
            <v>外一2</v>
          </cell>
          <cell r="E3">
            <v>41</v>
          </cell>
          <cell r="F3" t="str">
            <v>應用外語科</v>
          </cell>
          <cell r="G3" t="str">
            <v>一</v>
          </cell>
        </row>
        <row r="4">
          <cell r="B4">
            <v>3</v>
          </cell>
          <cell r="C4" t="str">
            <v>日校</v>
          </cell>
          <cell r="D4" t="str">
            <v>外二1</v>
          </cell>
          <cell r="E4">
            <v>38</v>
          </cell>
          <cell r="F4" t="str">
            <v>應用外語科</v>
          </cell>
          <cell r="G4" t="str">
            <v>二</v>
          </cell>
        </row>
        <row r="5">
          <cell r="B5">
            <v>4</v>
          </cell>
          <cell r="C5" t="str">
            <v>日校</v>
          </cell>
          <cell r="D5" t="str">
            <v>外二2</v>
          </cell>
          <cell r="E5">
            <v>37</v>
          </cell>
          <cell r="F5" t="str">
            <v>應用外語科</v>
          </cell>
          <cell r="G5" t="str">
            <v>二</v>
          </cell>
        </row>
        <row r="6">
          <cell r="B6">
            <v>5</v>
          </cell>
          <cell r="C6" t="str">
            <v>日校</v>
          </cell>
          <cell r="D6" t="str">
            <v>外三1</v>
          </cell>
          <cell r="E6">
            <v>39</v>
          </cell>
          <cell r="F6" t="str">
            <v>應用外語科</v>
          </cell>
          <cell r="G6" t="str">
            <v>三</v>
          </cell>
        </row>
        <row r="7">
          <cell r="B7">
            <v>6</v>
          </cell>
          <cell r="C7" t="str">
            <v>日校</v>
          </cell>
          <cell r="D7" t="str">
            <v>外三2</v>
          </cell>
          <cell r="E7">
            <v>38</v>
          </cell>
          <cell r="F7" t="str">
            <v>應用外語科</v>
          </cell>
          <cell r="G7" t="str">
            <v>三</v>
          </cell>
        </row>
        <row r="8">
          <cell r="B8">
            <v>7</v>
          </cell>
          <cell r="C8" t="str">
            <v>日校</v>
          </cell>
          <cell r="D8" t="str">
            <v>高一1</v>
          </cell>
          <cell r="E8">
            <v>41</v>
          </cell>
          <cell r="F8" t="str">
            <v>綜合高中</v>
          </cell>
          <cell r="G8" t="str">
            <v>一</v>
          </cell>
        </row>
        <row r="9">
          <cell r="B9">
            <v>8</v>
          </cell>
          <cell r="C9" t="str">
            <v>日校</v>
          </cell>
          <cell r="D9" t="str">
            <v>高一2</v>
          </cell>
          <cell r="E9">
            <v>41</v>
          </cell>
          <cell r="F9" t="str">
            <v>綜合高中</v>
          </cell>
          <cell r="G9" t="str">
            <v>一</v>
          </cell>
        </row>
        <row r="10">
          <cell r="B10">
            <v>9</v>
          </cell>
          <cell r="C10" t="str">
            <v>日校</v>
          </cell>
          <cell r="D10" t="str">
            <v>高一3</v>
          </cell>
          <cell r="E10">
            <v>41</v>
          </cell>
          <cell r="F10" t="str">
            <v>綜合高中</v>
          </cell>
          <cell r="G10" t="str">
            <v>一</v>
          </cell>
        </row>
        <row r="11">
          <cell r="B11">
            <v>10</v>
          </cell>
          <cell r="C11" t="str">
            <v>日校</v>
          </cell>
          <cell r="D11" t="str">
            <v>高一4</v>
          </cell>
          <cell r="E11">
            <v>41</v>
          </cell>
          <cell r="F11" t="str">
            <v>綜合高中</v>
          </cell>
          <cell r="G11" t="str">
            <v>一</v>
          </cell>
        </row>
        <row r="12">
          <cell r="B12">
            <v>11</v>
          </cell>
          <cell r="C12" t="str">
            <v>日校</v>
          </cell>
          <cell r="D12" t="str">
            <v>高二1</v>
          </cell>
          <cell r="E12">
            <v>31</v>
          </cell>
          <cell r="F12" t="str">
            <v>綜合高中</v>
          </cell>
          <cell r="G12" t="str">
            <v>二</v>
          </cell>
        </row>
        <row r="13">
          <cell r="B13">
            <v>12</v>
          </cell>
          <cell r="C13" t="str">
            <v>日校</v>
          </cell>
          <cell r="D13" t="str">
            <v>高二2</v>
          </cell>
          <cell r="E13">
            <v>31</v>
          </cell>
          <cell r="F13" t="str">
            <v>綜合高中</v>
          </cell>
          <cell r="G13" t="str">
            <v>二</v>
          </cell>
        </row>
        <row r="14">
          <cell r="B14">
            <v>13</v>
          </cell>
          <cell r="C14" t="str">
            <v>日校</v>
          </cell>
          <cell r="D14" t="str">
            <v>高二3</v>
          </cell>
          <cell r="E14">
            <v>41</v>
          </cell>
          <cell r="F14" t="str">
            <v>綜合高中</v>
          </cell>
          <cell r="G14" t="str">
            <v>二</v>
          </cell>
        </row>
        <row r="15">
          <cell r="B15">
            <v>14</v>
          </cell>
          <cell r="C15" t="str">
            <v>日校</v>
          </cell>
          <cell r="D15" t="str">
            <v>高二4</v>
          </cell>
          <cell r="E15">
            <v>41</v>
          </cell>
          <cell r="F15" t="str">
            <v>綜合高中</v>
          </cell>
          <cell r="G15" t="str">
            <v>二</v>
          </cell>
        </row>
        <row r="16">
          <cell r="B16">
            <v>15</v>
          </cell>
          <cell r="C16" t="str">
            <v>日校</v>
          </cell>
          <cell r="D16" t="str">
            <v>高三1</v>
          </cell>
          <cell r="E16">
            <v>38</v>
          </cell>
          <cell r="F16" t="str">
            <v>綜合高中</v>
          </cell>
          <cell r="G16" t="str">
            <v>三</v>
          </cell>
        </row>
        <row r="17">
          <cell r="B17">
            <v>16</v>
          </cell>
          <cell r="C17" t="str">
            <v>日校</v>
          </cell>
          <cell r="D17" t="str">
            <v>高三2</v>
          </cell>
          <cell r="E17">
            <v>38</v>
          </cell>
          <cell r="F17" t="str">
            <v>綜合高中</v>
          </cell>
          <cell r="G17" t="str">
            <v>三</v>
          </cell>
        </row>
        <row r="18">
          <cell r="B18">
            <v>17</v>
          </cell>
          <cell r="C18" t="str">
            <v>日校</v>
          </cell>
          <cell r="D18" t="str">
            <v>高三3</v>
          </cell>
          <cell r="E18">
            <v>33</v>
          </cell>
          <cell r="F18" t="str">
            <v>綜合高中</v>
          </cell>
          <cell r="G18" t="str">
            <v>三</v>
          </cell>
        </row>
        <row r="19">
          <cell r="B19">
            <v>18</v>
          </cell>
          <cell r="C19" t="str">
            <v>日校</v>
          </cell>
          <cell r="D19" t="str">
            <v>高三4</v>
          </cell>
          <cell r="E19">
            <v>39</v>
          </cell>
          <cell r="F19" t="str">
            <v>綜合高中</v>
          </cell>
          <cell r="G19" t="str">
            <v>三</v>
          </cell>
        </row>
        <row r="20">
          <cell r="B20">
            <v>19</v>
          </cell>
          <cell r="C20" t="str">
            <v>日校</v>
          </cell>
          <cell r="D20" t="str">
            <v>商一1</v>
          </cell>
          <cell r="E20">
            <v>40</v>
          </cell>
          <cell r="F20" t="str">
            <v>商業經營科</v>
          </cell>
          <cell r="G20" t="str">
            <v>一</v>
          </cell>
        </row>
        <row r="21">
          <cell r="B21">
            <v>20</v>
          </cell>
          <cell r="C21" t="str">
            <v>日校</v>
          </cell>
          <cell r="D21" t="str">
            <v>商一2</v>
          </cell>
          <cell r="E21">
            <v>40</v>
          </cell>
          <cell r="F21" t="str">
            <v>商業經營科</v>
          </cell>
          <cell r="G21" t="str">
            <v>一</v>
          </cell>
        </row>
        <row r="22">
          <cell r="B22">
            <v>21</v>
          </cell>
          <cell r="C22" t="str">
            <v>日校</v>
          </cell>
          <cell r="D22" t="str">
            <v>商一3</v>
          </cell>
          <cell r="E22">
            <v>40</v>
          </cell>
          <cell r="F22" t="str">
            <v>商業經營科</v>
          </cell>
          <cell r="G22" t="str">
            <v>一</v>
          </cell>
        </row>
        <row r="23">
          <cell r="B23">
            <v>22</v>
          </cell>
          <cell r="C23" t="str">
            <v>日校</v>
          </cell>
          <cell r="D23" t="str">
            <v>商一4</v>
          </cell>
          <cell r="E23">
            <v>39</v>
          </cell>
          <cell r="F23" t="str">
            <v>商業經營科</v>
          </cell>
          <cell r="G23" t="str">
            <v>一</v>
          </cell>
        </row>
        <row r="24">
          <cell r="B24">
            <v>23</v>
          </cell>
          <cell r="C24" t="str">
            <v>日校</v>
          </cell>
          <cell r="D24" t="str">
            <v>商二1</v>
          </cell>
          <cell r="E24">
            <v>36</v>
          </cell>
          <cell r="F24" t="str">
            <v>商業經營科</v>
          </cell>
          <cell r="G24" t="str">
            <v>二</v>
          </cell>
        </row>
        <row r="25">
          <cell r="B25">
            <v>24</v>
          </cell>
          <cell r="C25" t="str">
            <v>日校</v>
          </cell>
          <cell r="D25" t="str">
            <v>商二2</v>
          </cell>
          <cell r="E25">
            <v>36</v>
          </cell>
          <cell r="F25" t="str">
            <v>商業經營科</v>
          </cell>
          <cell r="G25" t="str">
            <v>二</v>
          </cell>
        </row>
        <row r="26">
          <cell r="B26">
            <v>25</v>
          </cell>
          <cell r="C26" t="str">
            <v>日校</v>
          </cell>
          <cell r="D26" t="str">
            <v>商二3</v>
          </cell>
          <cell r="E26">
            <v>36</v>
          </cell>
          <cell r="F26" t="str">
            <v>商業經營科</v>
          </cell>
          <cell r="G26" t="str">
            <v>二</v>
          </cell>
        </row>
        <row r="27">
          <cell r="B27">
            <v>26</v>
          </cell>
          <cell r="C27" t="str">
            <v>日校</v>
          </cell>
          <cell r="D27" t="str">
            <v>商二4</v>
          </cell>
          <cell r="E27">
            <v>37</v>
          </cell>
          <cell r="F27" t="str">
            <v>商業經營科</v>
          </cell>
          <cell r="G27" t="str">
            <v>二</v>
          </cell>
        </row>
        <row r="28">
          <cell r="B28">
            <v>27</v>
          </cell>
          <cell r="C28" t="str">
            <v>日校</v>
          </cell>
          <cell r="D28" t="str">
            <v>商三1</v>
          </cell>
          <cell r="E28">
            <v>39</v>
          </cell>
          <cell r="F28" t="str">
            <v>商業經營科</v>
          </cell>
          <cell r="G28" t="str">
            <v>三</v>
          </cell>
        </row>
        <row r="29">
          <cell r="B29">
            <v>28</v>
          </cell>
          <cell r="C29" t="str">
            <v>日校</v>
          </cell>
          <cell r="D29" t="str">
            <v>商三2</v>
          </cell>
          <cell r="E29">
            <v>38</v>
          </cell>
          <cell r="F29" t="str">
            <v>商業經營科</v>
          </cell>
          <cell r="G29" t="str">
            <v>三</v>
          </cell>
        </row>
        <row r="30">
          <cell r="B30">
            <v>29</v>
          </cell>
          <cell r="C30" t="str">
            <v>日校</v>
          </cell>
          <cell r="D30" t="str">
            <v>商三3</v>
          </cell>
          <cell r="E30">
            <v>38</v>
          </cell>
          <cell r="F30" t="str">
            <v>商業經營科</v>
          </cell>
          <cell r="G30" t="str">
            <v>三</v>
          </cell>
        </row>
        <row r="31">
          <cell r="B31">
            <v>30</v>
          </cell>
          <cell r="C31" t="str">
            <v>日校</v>
          </cell>
          <cell r="D31" t="str">
            <v>商三4</v>
          </cell>
          <cell r="E31">
            <v>38</v>
          </cell>
          <cell r="F31" t="str">
            <v>商業經營科</v>
          </cell>
          <cell r="G31" t="str">
            <v>三</v>
          </cell>
        </row>
        <row r="32">
          <cell r="B32">
            <v>31</v>
          </cell>
          <cell r="C32" t="str">
            <v>日校</v>
          </cell>
          <cell r="D32" t="str">
            <v>貿一1</v>
          </cell>
          <cell r="E32">
            <v>39</v>
          </cell>
          <cell r="F32" t="str">
            <v>國際貿易科</v>
          </cell>
          <cell r="G32" t="str">
            <v>一</v>
          </cell>
        </row>
        <row r="33">
          <cell r="B33">
            <v>32</v>
          </cell>
          <cell r="C33" t="str">
            <v>日校</v>
          </cell>
          <cell r="D33" t="str">
            <v>貿一2</v>
          </cell>
          <cell r="E33">
            <v>38</v>
          </cell>
          <cell r="F33" t="str">
            <v>國際貿易科</v>
          </cell>
          <cell r="G33" t="str">
            <v>一</v>
          </cell>
        </row>
        <row r="34">
          <cell r="B34">
            <v>33</v>
          </cell>
          <cell r="C34" t="str">
            <v>日校</v>
          </cell>
          <cell r="D34" t="str">
            <v>貿一3</v>
          </cell>
          <cell r="E34">
            <v>39</v>
          </cell>
          <cell r="F34" t="str">
            <v>國際貿易科</v>
          </cell>
          <cell r="G34" t="str">
            <v>一</v>
          </cell>
        </row>
        <row r="35">
          <cell r="B35">
            <v>34</v>
          </cell>
          <cell r="C35" t="str">
            <v>日校</v>
          </cell>
          <cell r="D35" t="str">
            <v>貿一4</v>
          </cell>
          <cell r="E35">
            <v>38</v>
          </cell>
          <cell r="F35" t="str">
            <v>國際貿易科</v>
          </cell>
          <cell r="G35" t="str">
            <v>一</v>
          </cell>
        </row>
        <row r="36">
          <cell r="B36">
            <v>35</v>
          </cell>
          <cell r="C36" t="str">
            <v>日校</v>
          </cell>
          <cell r="D36" t="str">
            <v>貿二1</v>
          </cell>
          <cell r="E36">
            <v>36</v>
          </cell>
          <cell r="F36" t="str">
            <v>國際貿易科</v>
          </cell>
          <cell r="G36" t="str">
            <v>二</v>
          </cell>
        </row>
        <row r="37">
          <cell r="B37">
            <v>36</v>
          </cell>
          <cell r="C37" t="str">
            <v>日校</v>
          </cell>
          <cell r="D37" t="str">
            <v>貿二2</v>
          </cell>
          <cell r="E37">
            <v>35</v>
          </cell>
          <cell r="F37" t="str">
            <v>國際貿易科</v>
          </cell>
          <cell r="G37" t="str">
            <v>二</v>
          </cell>
        </row>
        <row r="38">
          <cell r="B38">
            <v>37</v>
          </cell>
          <cell r="C38" t="str">
            <v>日校</v>
          </cell>
          <cell r="D38" t="str">
            <v>貿二3</v>
          </cell>
          <cell r="E38">
            <v>35</v>
          </cell>
          <cell r="F38" t="str">
            <v>國際貿易科</v>
          </cell>
          <cell r="G38" t="str">
            <v>二</v>
          </cell>
        </row>
        <row r="39">
          <cell r="B39">
            <v>38</v>
          </cell>
          <cell r="C39" t="str">
            <v>日校</v>
          </cell>
          <cell r="D39" t="str">
            <v>貿二4</v>
          </cell>
          <cell r="E39">
            <v>35</v>
          </cell>
          <cell r="F39" t="str">
            <v>國際貿易科</v>
          </cell>
          <cell r="G39" t="str">
            <v>二</v>
          </cell>
        </row>
        <row r="40">
          <cell r="B40">
            <v>39</v>
          </cell>
          <cell r="C40" t="str">
            <v>日校</v>
          </cell>
          <cell r="D40" t="str">
            <v>貿三1</v>
          </cell>
          <cell r="E40">
            <v>37</v>
          </cell>
          <cell r="F40" t="str">
            <v>國際貿易科</v>
          </cell>
          <cell r="G40" t="str">
            <v>三</v>
          </cell>
        </row>
        <row r="41">
          <cell r="B41">
            <v>40</v>
          </cell>
          <cell r="C41" t="str">
            <v>日校</v>
          </cell>
          <cell r="D41" t="str">
            <v>貿三2</v>
          </cell>
          <cell r="E41">
            <v>37</v>
          </cell>
          <cell r="F41" t="str">
            <v>國際貿易科</v>
          </cell>
          <cell r="G41" t="str">
            <v>三</v>
          </cell>
        </row>
        <row r="42">
          <cell r="B42">
            <v>41</v>
          </cell>
          <cell r="C42" t="str">
            <v>日校</v>
          </cell>
          <cell r="D42" t="str">
            <v>貿三3</v>
          </cell>
          <cell r="E42">
            <v>37</v>
          </cell>
          <cell r="F42" t="str">
            <v>國際貿易科</v>
          </cell>
          <cell r="G42" t="str">
            <v>三</v>
          </cell>
        </row>
        <row r="43">
          <cell r="B43">
            <v>42</v>
          </cell>
          <cell r="C43" t="str">
            <v>日校</v>
          </cell>
          <cell r="D43" t="str">
            <v>貿三4</v>
          </cell>
          <cell r="E43">
            <v>38</v>
          </cell>
          <cell r="F43" t="str">
            <v>國際貿易科</v>
          </cell>
          <cell r="G43" t="str">
            <v>三</v>
          </cell>
        </row>
        <row r="44">
          <cell r="B44">
            <v>43</v>
          </cell>
          <cell r="C44" t="str">
            <v>日校</v>
          </cell>
          <cell r="D44" t="str">
            <v>資一1</v>
          </cell>
          <cell r="E44">
            <v>38</v>
          </cell>
          <cell r="F44" t="str">
            <v>資料處理科</v>
          </cell>
          <cell r="G44" t="str">
            <v>一</v>
          </cell>
        </row>
        <row r="45">
          <cell r="B45">
            <v>44</v>
          </cell>
          <cell r="C45" t="str">
            <v>日校</v>
          </cell>
          <cell r="D45" t="str">
            <v>資一2</v>
          </cell>
          <cell r="E45">
            <v>40</v>
          </cell>
          <cell r="F45" t="str">
            <v>資料處理科</v>
          </cell>
          <cell r="G45" t="str">
            <v>一</v>
          </cell>
        </row>
        <row r="46">
          <cell r="B46">
            <v>45</v>
          </cell>
          <cell r="C46" t="str">
            <v>日校</v>
          </cell>
          <cell r="D46" t="str">
            <v>資二1</v>
          </cell>
          <cell r="E46">
            <v>34</v>
          </cell>
          <cell r="F46" t="str">
            <v>資料處理科</v>
          </cell>
          <cell r="G46" t="str">
            <v>二</v>
          </cell>
        </row>
        <row r="47">
          <cell r="B47">
            <v>46</v>
          </cell>
          <cell r="C47" t="str">
            <v>日校</v>
          </cell>
          <cell r="D47" t="str">
            <v>資二2</v>
          </cell>
          <cell r="E47">
            <v>34</v>
          </cell>
          <cell r="F47" t="str">
            <v>資料處理科</v>
          </cell>
          <cell r="G47" t="str">
            <v>二</v>
          </cell>
        </row>
        <row r="48">
          <cell r="B48">
            <v>47</v>
          </cell>
          <cell r="C48" t="str">
            <v>日校</v>
          </cell>
          <cell r="D48" t="str">
            <v>資三1</v>
          </cell>
          <cell r="E48">
            <v>38</v>
          </cell>
          <cell r="F48" t="str">
            <v>資料處理科</v>
          </cell>
          <cell r="G48" t="str">
            <v>三</v>
          </cell>
        </row>
        <row r="49">
          <cell r="B49">
            <v>48</v>
          </cell>
          <cell r="C49" t="str">
            <v>日校</v>
          </cell>
          <cell r="D49" t="str">
            <v>資三2</v>
          </cell>
          <cell r="E49">
            <v>38</v>
          </cell>
          <cell r="F49" t="str">
            <v>資料處理科</v>
          </cell>
          <cell r="G49" t="str">
            <v>三</v>
          </cell>
        </row>
        <row r="50">
          <cell r="B50">
            <v>49</v>
          </cell>
          <cell r="C50" t="str">
            <v>日校</v>
          </cell>
          <cell r="D50" t="str">
            <v>綜一1</v>
          </cell>
          <cell r="E50">
            <v>15</v>
          </cell>
          <cell r="F50" t="str">
            <v>綜職科</v>
          </cell>
          <cell r="G50" t="str">
            <v>一</v>
          </cell>
        </row>
        <row r="51">
          <cell r="B51">
            <v>50</v>
          </cell>
          <cell r="C51" t="str">
            <v>日校</v>
          </cell>
          <cell r="D51" t="str">
            <v>綜二1</v>
          </cell>
          <cell r="E51">
            <v>14</v>
          </cell>
          <cell r="F51" t="str">
            <v>綜職科</v>
          </cell>
          <cell r="G51" t="str">
            <v>二</v>
          </cell>
        </row>
        <row r="52">
          <cell r="B52">
            <v>51</v>
          </cell>
          <cell r="C52" t="str">
            <v>日校</v>
          </cell>
          <cell r="D52" t="str">
            <v>綜三1</v>
          </cell>
          <cell r="E52">
            <v>13</v>
          </cell>
          <cell r="F52" t="str">
            <v>綜職科</v>
          </cell>
          <cell r="G52" t="str">
            <v>三</v>
          </cell>
        </row>
        <row r="53">
          <cell r="B53">
            <v>52</v>
          </cell>
          <cell r="C53" t="str">
            <v>日校</v>
          </cell>
          <cell r="D53" t="str">
            <v>廣一1</v>
          </cell>
          <cell r="E53">
            <v>41</v>
          </cell>
          <cell r="F53" t="str">
            <v>廣告設計科</v>
          </cell>
          <cell r="G53" t="str">
            <v>一</v>
          </cell>
        </row>
        <row r="54">
          <cell r="B54">
            <v>53</v>
          </cell>
          <cell r="C54" t="str">
            <v>日校</v>
          </cell>
          <cell r="D54" t="str">
            <v>廣一2</v>
          </cell>
          <cell r="E54">
            <v>40</v>
          </cell>
          <cell r="F54" t="str">
            <v>廣告設計科</v>
          </cell>
          <cell r="G54" t="str">
            <v>一</v>
          </cell>
        </row>
        <row r="55">
          <cell r="B55">
            <v>54</v>
          </cell>
          <cell r="C55" t="str">
            <v>日校</v>
          </cell>
          <cell r="D55" t="str">
            <v>廣二1</v>
          </cell>
          <cell r="E55">
            <v>37</v>
          </cell>
          <cell r="F55" t="str">
            <v>廣告設計科</v>
          </cell>
          <cell r="G55" t="str">
            <v>二</v>
          </cell>
        </row>
        <row r="56">
          <cell r="B56">
            <v>55</v>
          </cell>
          <cell r="C56" t="str">
            <v>日校</v>
          </cell>
          <cell r="D56" t="str">
            <v>廣二2</v>
          </cell>
          <cell r="E56">
            <v>34</v>
          </cell>
          <cell r="F56" t="str">
            <v>廣告設計科</v>
          </cell>
          <cell r="G56" t="str">
            <v>二</v>
          </cell>
        </row>
        <row r="57">
          <cell r="B57">
            <v>56</v>
          </cell>
          <cell r="C57" t="str">
            <v>日校</v>
          </cell>
          <cell r="D57" t="str">
            <v>廣三1</v>
          </cell>
          <cell r="E57">
            <v>39</v>
          </cell>
          <cell r="F57" t="str">
            <v>廣告設計科</v>
          </cell>
          <cell r="G57" t="str">
            <v>三</v>
          </cell>
        </row>
        <row r="58">
          <cell r="B58">
            <v>57</v>
          </cell>
          <cell r="C58" t="str">
            <v>日校</v>
          </cell>
          <cell r="D58" t="str">
            <v>廣三2</v>
          </cell>
          <cell r="E58">
            <v>39</v>
          </cell>
          <cell r="F58" t="str">
            <v>廣告設計科</v>
          </cell>
          <cell r="G58" t="str">
            <v>三</v>
          </cell>
        </row>
        <row r="59">
          <cell r="B59">
            <v>58</v>
          </cell>
          <cell r="C59" t="str">
            <v>進校</v>
          </cell>
          <cell r="D59" t="str">
            <v>(進)商一1</v>
          </cell>
          <cell r="E59">
            <v>23</v>
          </cell>
          <cell r="F59" t="str">
            <v>商業經營科</v>
          </cell>
          <cell r="G59" t="str">
            <v>一</v>
          </cell>
        </row>
        <row r="60">
          <cell r="B60">
            <v>59</v>
          </cell>
          <cell r="C60" t="str">
            <v>進校</v>
          </cell>
          <cell r="D60" t="str">
            <v>(進)商一2</v>
          </cell>
          <cell r="E60">
            <v>24</v>
          </cell>
          <cell r="F60" t="str">
            <v>商業經營科</v>
          </cell>
          <cell r="G60" t="str">
            <v>一</v>
          </cell>
        </row>
        <row r="61">
          <cell r="B61">
            <v>60</v>
          </cell>
          <cell r="C61" t="str">
            <v>進校</v>
          </cell>
          <cell r="D61" t="str">
            <v>(進)商一3</v>
          </cell>
          <cell r="E61">
            <v>21</v>
          </cell>
          <cell r="F61" t="str">
            <v>商業經營科</v>
          </cell>
          <cell r="G61" t="str">
            <v>一</v>
          </cell>
        </row>
        <row r="62">
          <cell r="B62">
            <v>61</v>
          </cell>
          <cell r="C62" t="str">
            <v>進校</v>
          </cell>
          <cell r="D62" t="str">
            <v>(進)商一4</v>
          </cell>
          <cell r="E62">
            <v>24</v>
          </cell>
          <cell r="F62" t="str">
            <v>商業經營科</v>
          </cell>
          <cell r="G62" t="str">
            <v>一</v>
          </cell>
        </row>
        <row r="63">
          <cell r="B63">
            <v>62</v>
          </cell>
          <cell r="C63" t="str">
            <v>進校</v>
          </cell>
          <cell r="D63" t="str">
            <v>(進)商二1</v>
          </cell>
          <cell r="E63">
            <v>32</v>
          </cell>
          <cell r="F63" t="str">
            <v>商業經營科</v>
          </cell>
          <cell r="G63" t="str">
            <v>二</v>
          </cell>
        </row>
        <row r="64">
          <cell r="B64">
            <v>63</v>
          </cell>
          <cell r="C64" t="str">
            <v>進校</v>
          </cell>
          <cell r="D64" t="str">
            <v>(進)商二2</v>
          </cell>
          <cell r="E64">
            <v>33</v>
          </cell>
          <cell r="F64" t="str">
            <v>商業經營科</v>
          </cell>
          <cell r="G64" t="str">
            <v>二</v>
          </cell>
        </row>
        <row r="65">
          <cell r="B65">
            <v>64</v>
          </cell>
          <cell r="C65" t="str">
            <v>進校</v>
          </cell>
          <cell r="D65" t="str">
            <v>(進)商二3</v>
          </cell>
          <cell r="E65">
            <v>32</v>
          </cell>
          <cell r="F65" t="str">
            <v>商業經營科</v>
          </cell>
          <cell r="G65" t="str">
            <v>二</v>
          </cell>
        </row>
        <row r="66">
          <cell r="B66">
            <v>65</v>
          </cell>
          <cell r="C66" t="str">
            <v>進校</v>
          </cell>
          <cell r="D66" t="str">
            <v>(進)商三1</v>
          </cell>
          <cell r="E66">
            <v>19</v>
          </cell>
          <cell r="F66" t="str">
            <v>商業經營科</v>
          </cell>
          <cell r="G66" t="str">
            <v>三</v>
          </cell>
        </row>
        <row r="67">
          <cell r="B67">
            <v>66</v>
          </cell>
          <cell r="C67" t="str">
            <v>進校</v>
          </cell>
          <cell r="D67" t="str">
            <v>(進)商三2</v>
          </cell>
          <cell r="E67">
            <v>21</v>
          </cell>
          <cell r="F67" t="str">
            <v>商業經營科</v>
          </cell>
          <cell r="G67" t="str">
            <v>三</v>
          </cell>
        </row>
        <row r="68">
          <cell r="B68">
            <v>67</v>
          </cell>
          <cell r="C68" t="str">
            <v>進校</v>
          </cell>
          <cell r="D68" t="str">
            <v>(進)商三3</v>
          </cell>
          <cell r="E68">
            <v>17</v>
          </cell>
          <cell r="F68" t="str">
            <v>商業經營科</v>
          </cell>
          <cell r="G68" t="str">
            <v>三</v>
          </cell>
        </row>
        <row r="69">
          <cell r="B69">
            <v>68</v>
          </cell>
          <cell r="C69" t="str">
            <v>進校</v>
          </cell>
          <cell r="D69" t="str">
            <v>(進)商三4</v>
          </cell>
          <cell r="E69">
            <v>21</v>
          </cell>
          <cell r="F69" t="str">
            <v>商業經營科</v>
          </cell>
          <cell r="G69" t="str">
            <v>三</v>
          </cell>
        </row>
        <row r="70">
          <cell r="B70">
            <v>69</v>
          </cell>
          <cell r="C70" t="str">
            <v>進校</v>
          </cell>
          <cell r="D70" t="str">
            <v>(進)貿一1</v>
          </cell>
          <cell r="E70">
            <v>23</v>
          </cell>
          <cell r="F70" t="str">
            <v>國際貿易科</v>
          </cell>
          <cell r="G70" t="str">
            <v>一</v>
          </cell>
        </row>
        <row r="71">
          <cell r="B71">
            <v>70</v>
          </cell>
          <cell r="C71" t="str">
            <v>進校</v>
          </cell>
          <cell r="D71" t="str">
            <v>(進)貿二1</v>
          </cell>
          <cell r="E71">
            <v>29</v>
          </cell>
          <cell r="F71" t="str">
            <v>國際貿易科</v>
          </cell>
          <cell r="G71" t="str">
            <v>二</v>
          </cell>
        </row>
        <row r="72">
          <cell r="B72">
            <v>71</v>
          </cell>
          <cell r="C72" t="str">
            <v>進校</v>
          </cell>
          <cell r="D72" t="str">
            <v>(進)貿三1</v>
          </cell>
          <cell r="E72">
            <v>15</v>
          </cell>
          <cell r="F72" t="str">
            <v>國際貿易科</v>
          </cell>
          <cell r="G72" t="str">
            <v>三</v>
          </cell>
        </row>
      </sheetData>
      <sheetData sheetId="2">
        <row r="1">
          <cell r="B1" t="str">
            <v>書籍編號</v>
          </cell>
          <cell r="C1" t="str">
            <v>書名</v>
          </cell>
          <cell r="D1" t="str">
            <v>冊次</v>
          </cell>
          <cell r="E1" t="str">
            <v>出版社</v>
          </cell>
          <cell r="F1" t="str">
            <v>作者</v>
          </cell>
          <cell r="G1" t="str">
            <v>學生價</v>
          </cell>
          <cell r="H1" t="str">
            <v>議價金額</v>
          </cell>
          <cell r="I1" t="str">
            <v>部編或審定</v>
          </cell>
          <cell r="J1" t="str">
            <v>審定字號</v>
          </cell>
          <cell r="K1" t="str">
            <v>執照期限</v>
          </cell>
          <cell r="L1" t="str">
            <v>備註</v>
          </cell>
        </row>
        <row r="2">
          <cell r="B2">
            <v>1</v>
          </cell>
          <cell r="C2" t="str">
            <v>公民與社會選修</v>
          </cell>
          <cell r="D2" t="str">
            <v>下</v>
          </cell>
          <cell r="E2" t="str">
            <v>三民</v>
          </cell>
          <cell r="F2" t="str">
            <v>劉義周.等</v>
          </cell>
          <cell r="G2">
            <v>218</v>
          </cell>
          <cell r="H2">
            <v>210</v>
          </cell>
          <cell r="I2" t="str">
            <v>審定</v>
          </cell>
          <cell r="J2">
            <v>837</v>
          </cell>
          <cell r="K2" t="str">
            <v>101.09.05-107.09.04</v>
          </cell>
        </row>
        <row r="3">
          <cell r="B3">
            <v>2</v>
          </cell>
          <cell r="C3" t="str">
            <v>高中英文</v>
          </cell>
          <cell r="D3" t="str">
            <v>二</v>
          </cell>
          <cell r="E3" t="str">
            <v>三民</v>
          </cell>
          <cell r="F3" t="str">
            <v>車蓓群</v>
          </cell>
          <cell r="G3">
            <v>232</v>
          </cell>
          <cell r="H3">
            <v>224</v>
          </cell>
          <cell r="I3" t="str">
            <v>審定</v>
          </cell>
          <cell r="J3">
            <v>926</v>
          </cell>
          <cell r="K3" t="str">
            <v>103.05.13-109.05.12</v>
          </cell>
        </row>
        <row r="4">
          <cell r="B4">
            <v>3</v>
          </cell>
          <cell r="C4" t="str">
            <v>高中英文</v>
          </cell>
          <cell r="D4" t="str">
            <v>三</v>
          </cell>
          <cell r="E4" t="str">
            <v>三民</v>
          </cell>
          <cell r="F4" t="str">
            <v>車蓓群</v>
          </cell>
          <cell r="G4">
            <v>248</v>
          </cell>
          <cell r="H4">
            <v>239</v>
          </cell>
          <cell r="I4" t="str">
            <v>審定</v>
          </cell>
          <cell r="J4">
            <v>103009</v>
          </cell>
          <cell r="K4" t="str">
            <v>109.11.24</v>
          </cell>
        </row>
        <row r="5">
          <cell r="B5">
            <v>4</v>
          </cell>
          <cell r="C5" t="str">
            <v>高中英文</v>
          </cell>
          <cell r="D5" t="str">
            <v>四</v>
          </cell>
          <cell r="E5" t="str">
            <v>三民</v>
          </cell>
          <cell r="F5" t="str">
            <v>車蓓群</v>
          </cell>
          <cell r="G5">
            <v>248</v>
          </cell>
          <cell r="H5">
            <v>239</v>
          </cell>
          <cell r="I5" t="str">
            <v>審定</v>
          </cell>
          <cell r="J5">
            <v>104007</v>
          </cell>
          <cell r="K5" t="str">
            <v>104.06.30-110.06.29</v>
          </cell>
        </row>
        <row r="6">
          <cell r="B6">
            <v>5</v>
          </cell>
          <cell r="C6" t="str">
            <v>高中英文</v>
          </cell>
          <cell r="D6" t="str">
            <v>五</v>
          </cell>
          <cell r="E6" t="str">
            <v>三民</v>
          </cell>
          <cell r="F6" t="str">
            <v>車蓓群</v>
          </cell>
          <cell r="G6">
            <v>248</v>
          </cell>
          <cell r="H6">
            <v>239</v>
          </cell>
          <cell r="I6" t="str">
            <v>審定</v>
          </cell>
          <cell r="J6">
            <v>104008</v>
          </cell>
          <cell r="K6" t="str">
            <v>110.12.21</v>
          </cell>
        </row>
        <row r="7">
          <cell r="B7">
            <v>6</v>
          </cell>
          <cell r="C7" t="str">
            <v>高中英文</v>
          </cell>
          <cell r="D7" t="str">
            <v>六</v>
          </cell>
          <cell r="E7" t="str">
            <v>三民</v>
          </cell>
          <cell r="F7" t="str">
            <v>車蓓群</v>
          </cell>
          <cell r="G7">
            <v>238</v>
          </cell>
          <cell r="H7">
            <v>230</v>
          </cell>
          <cell r="I7" t="str">
            <v>審定</v>
          </cell>
          <cell r="J7">
            <v>105004</v>
          </cell>
          <cell r="K7" t="str">
            <v>105.07.14-111.07.13</v>
          </cell>
        </row>
        <row r="8">
          <cell r="B8">
            <v>7</v>
          </cell>
          <cell r="C8" t="str">
            <v>高中數學</v>
          </cell>
          <cell r="D8" t="str">
            <v>四</v>
          </cell>
          <cell r="E8" t="str">
            <v>三民</v>
          </cell>
          <cell r="F8" t="str">
            <v>單維彰等</v>
          </cell>
          <cell r="G8">
            <v>220</v>
          </cell>
          <cell r="H8">
            <v>212</v>
          </cell>
          <cell r="I8" t="str">
            <v>審定</v>
          </cell>
          <cell r="J8">
            <v>701</v>
          </cell>
          <cell r="K8" t="str">
            <v>100.05.18-106..05.17</v>
          </cell>
        </row>
        <row r="9">
          <cell r="B9">
            <v>8</v>
          </cell>
          <cell r="C9" t="str">
            <v>高中歷史</v>
          </cell>
          <cell r="D9" t="str">
            <v>二</v>
          </cell>
          <cell r="E9" t="str">
            <v>三民</v>
          </cell>
          <cell r="F9" t="str">
            <v>薛化元等</v>
          </cell>
          <cell r="G9">
            <v>228</v>
          </cell>
          <cell r="H9">
            <v>220</v>
          </cell>
          <cell r="I9" t="str">
            <v>審定</v>
          </cell>
          <cell r="J9">
            <v>871</v>
          </cell>
          <cell r="K9" t="str">
            <v>101-12-07-107.12.06</v>
          </cell>
        </row>
        <row r="10">
          <cell r="B10">
            <v>9</v>
          </cell>
          <cell r="C10" t="str">
            <v>高中歷史</v>
          </cell>
          <cell r="D10" t="str">
            <v>四</v>
          </cell>
          <cell r="E10" t="str">
            <v>三民</v>
          </cell>
          <cell r="F10" t="str">
            <v>古偉瀛.等</v>
          </cell>
          <cell r="G10">
            <v>220</v>
          </cell>
          <cell r="H10">
            <v>212</v>
          </cell>
          <cell r="I10" t="str">
            <v>審定</v>
          </cell>
          <cell r="J10">
            <v>902</v>
          </cell>
          <cell r="K10" t="str">
            <v>102.11.28-108.11.27</v>
          </cell>
        </row>
        <row r="11">
          <cell r="B11">
            <v>10</v>
          </cell>
          <cell r="C11" t="str">
            <v>選修歷史</v>
          </cell>
          <cell r="D11" t="str">
            <v>下</v>
          </cell>
          <cell r="E11" t="str">
            <v>三民</v>
          </cell>
          <cell r="F11" t="str">
            <v>古偉瀛.等</v>
          </cell>
          <cell r="G11">
            <v>210</v>
          </cell>
          <cell r="H11">
            <v>203</v>
          </cell>
          <cell r="I11" t="str">
            <v>審定</v>
          </cell>
          <cell r="J11">
            <v>103002</v>
          </cell>
          <cell r="K11" t="str">
            <v>103.09.16-109.09.15</v>
          </cell>
        </row>
        <row r="12">
          <cell r="B12">
            <v>11</v>
          </cell>
          <cell r="C12" t="str">
            <v>基本設計</v>
          </cell>
          <cell r="D12" t="str">
            <v>Ⅱ</v>
          </cell>
          <cell r="E12" t="str">
            <v>台科大</v>
          </cell>
          <cell r="F12" t="str">
            <v>陳美燕.等</v>
          </cell>
          <cell r="G12">
            <v>336</v>
          </cell>
          <cell r="H12">
            <v>324</v>
          </cell>
          <cell r="I12" t="str">
            <v>審定</v>
          </cell>
          <cell r="J12">
            <v>104149</v>
          </cell>
          <cell r="K12" t="str">
            <v>104.09.21-110.09.20</v>
          </cell>
        </row>
        <row r="13">
          <cell r="B13">
            <v>12</v>
          </cell>
          <cell r="C13" t="str">
            <v>當代軍事科技</v>
          </cell>
          <cell r="D13" t="str">
            <v>全</v>
          </cell>
          <cell r="E13" t="str">
            <v>幼獅</v>
          </cell>
          <cell r="F13" t="str">
            <v>編輯部</v>
          </cell>
          <cell r="G13">
            <v>150</v>
          </cell>
          <cell r="H13">
            <v>145</v>
          </cell>
          <cell r="I13" t="str">
            <v>免審</v>
          </cell>
        </row>
        <row r="14">
          <cell r="B14">
            <v>13</v>
          </cell>
          <cell r="C14" t="str">
            <v>基礎地球科學</v>
          </cell>
          <cell r="D14" t="str">
            <v>下</v>
          </cell>
          <cell r="E14" t="str">
            <v>全華</v>
          </cell>
          <cell r="F14" t="str">
            <v>王乾盈</v>
          </cell>
          <cell r="G14">
            <v>253</v>
          </cell>
          <cell r="H14">
            <v>253</v>
          </cell>
          <cell r="I14" t="str">
            <v>審定</v>
          </cell>
          <cell r="J14">
            <v>623</v>
          </cell>
          <cell r="K14" t="str">
            <v>99.10.12-108.07.31</v>
          </cell>
        </row>
        <row r="15">
          <cell r="B15">
            <v>14</v>
          </cell>
          <cell r="C15" t="str">
            <v>全民國防教育</v>
          </cell>
          <cell r="D15" t="str">
            <v>Ⅱ</v>
          </cell>
          <cell r="E15" t="str">
            <v>育達</v>
          </cell>
          <cell r="F15" t="str">
            <v>高德智</v>
          </cell>
          <cell r="G15">
            <v>155</v>
          </cell>
          <cell r="H15">
            <v>150</v>
          </cell>
          <cell r="I15" t="str">
            <v>審定</v>
          </cell>
          <cell r="J15">
            <v>497</v>
          </cell>
          <cell r="K15" t="str">
            <v>98.11.23-107.07.31</v>
          </cell>
        </row>
        <row r="16">
          <cell r="B16">
            <v>15</v>
          </cell>
          <cell r="C16" t="str">
            <v>健康與護理</v>
          </cell>
          <cell r="D16" t="str">
            <v>二</v>
          </cell>
          <cell r="E16" t="str">
            <v>育達</v>
          </cell>
          <cell r="F16" t="str">
            <v>鄭美治.等</v>
          </cell>
          <cell r="G16">
            <v>150</v>
          </cell>
          <cell r="H16">
            <v>145</v>
          </cell>
          <cell r="I16" t="str">
            <v>審定</v>
          </cell>
          <cell r="J16">
            <v>565</v>
          </cell>
          <cell r="K16" t="str">
            <v>99.04.01-107.07.31</v>
          </cell>
        </row>
        <row r="17">
          <cell r="B17">
            <v>16</v>
          </cell>
          <cell r="C17" t="str">
            <v>體育</v>
          </cell>
          <cell r="D17" t="str">
            <v>二</v>
          </cell>
          <cell r="E17" t="str">
            <v>育達</v>
          </cell>
          <cell r="F17" t="str">
            <v>方建隆</v>
          </cell>
          <cell r="G17">
            <v>135</v>
          </cell>
          <cell r="H17">
            <v>130</v>
          </cell>
          <cell r="I17" t="str">
            <v>審定</v>
          </cell>
          <cell r="J17">
            <v>1625</v>
          </cell>
          <cell r="K17" t="str">
            <v>99.06.10-107.07.31</v>
          </cell>
        </row>
        <row r="18">
          <cell r="B18">
            <v>17</v>
          </cell>
          <cell r="C18" t="str">
            <v>體育</v>
          </cell>
          <cell r="D18" t="str">
            <v>四</v>
          </cell>
          <cell r="E18" t="str">
            <v>育達</v>
          </cell>
          <cell r="F18" t="str">
            <v>方建隆</v>
          </cell>
          <cell r="G18">
            <v>125</v>
          </cell>
          <cell r="H18">
            <v>120</v>
          </cell>
          <cell r="I18" t="str">
            <v>審定</v>
          </cell>
          <cell r="J18">
            <v>12179</v>
          </cell>
          <cell r="K18" t="str">
            <v>100.12.22-106.12.21</v>
          </cell>
        </row>
        <row r="19">
          <cell r="B19">
            <v>18</v>
          </cell>
          <cell r="C19" t="str">
            <v>高職英文</v>
          </cell>
          <cell r="D19" t="str">
            <v>二</v>
          </cell>
          <cell r="E19" t="str">
            <v>東大</v>
          </cell>
          <cell r="F19" t="str">
            <v>車蓓群</v>
          </cell>
          <cell r="G19">
            <v>210</v>
          </cell>
          <cell r="H19">
            <v>203</v>
          </cell>
          <cell r="I19" t="str">
            <v>審定</v>
          </cell>
          <cell r="J19">
            <v>2514</v>
          </cell>
          <cell r="K19" t="str">
            <v>103.05.27-109.05.26</v>
          </cell>
        </row>
        <row r="20">
          <cell r="B20">
            <v>19</v>
          </cell>
          <cell r="C20" t="str">
            <v>高職英文</v>
          </cell>
          <cell r="D20" t="str">
            <v>四</v>
          </cell>
          <cell r="E20" t="str">
            <v>東大</v>
          </cell>
          <cell r="F20" t="str">
            <v>車蓓群</v>
          </cell>
          <cell r="G20">
            <v>230</v>
          </cell>
          <cell r="H20">
            <v>222</v>
          </cell>
          <cell r="I20" t="str">
            <v>審定</v>
          </cell>
          <cell r="J20">
            <v>104095</v>
          </cell>
          <cell r="K20" t="str">
            <v>105.05.26-110.05.25</v>
          </cell>
        </row>
        <row r="21">
          <cell r="B21">
            <v>20</v>
          </cell>
          <cell r="C21" t="str">
            <v>高職英文</v>
          </cell>
          <cell r="D21" t="str">
            <v>五</v>
          </cell>
          <cell r="E21" t="str">
            <v>東大</v>
          </cell>
          <cell r="F21" t="str">
            <v>車蓓群</v>
          </cell>
          <cell r="G21">
            <v>240</v>
          </cell>
          <cell r="H21">
            <v>232</v>
          </cell>
          <cell r="I21" t="str">
            <v>審定</v>
          </cell>
          <cell r="J21">
            <v>104008</v>
          </cell>
          <cell r="K21" t="str">
            <v>110.12.21</v>
          </cell>
        </row>
        <row r="22">
          <cell r="B22">
            <v>21</v>
          </cell>
          <cell r="C22" t="str">
            <v>高職英文</v>
          </cell>
          <cell r="D22" t="str">
            <v>六</v>
          </cell>
          <cell r="E22" t="str">
            <v>東大</v>
          </cell>
          <cell r="F22" t="str">
            <v>車蓓群</v>
          </cell>
          <cell r="G22">
            <v>240</v>
          </cell>
          <cell r="H22">
            <v>232</v>
          </cell>
          <cell r="I22" t="str">
            <v>審定</v>
          </cell>
          <cell r="J22">
            <v>105027</v>
          </cell>
          <cell r="K22" t="str">
            <v>105.07.18-111.07.17</v>
          </cell>
        </row>
        <row r="23">
          <cell r="B23">
            <v>22</v>
          </cell>
          <cell r="C23" t="str">
            <v>高職國文</v>
          </cell>
          <cell r="D23" t="str">
            <v>四</v>
          </cell>
          <cell r="E23" t="str">
            <v>東大</v>
          </cell>
          <cell r="F23" t="str">
            <v>王基倫.等</v>
          </cell>
          <cell r="G23">
            <v>230</v>
          </cell>
          <cell r="H23">
            <v>222</v>
          </cell>
          <cell r="I23" t="str">
            <v>審定</v>
          </cell>
          <cell r="J23">
            <v>2020</v>
          </cell>
          <cell r="K23" t="str">
            <v>100.07.04-106.07.03</v>
          </cell>
        </row>
        <row r="24">
          <cell r="B24">
            <v>23</v>
          </cell>
          <cell r="C24" t="str">
            <v>高職國文</v>
          </cell>
          <cell r="D24" t="str">
            <v>六</v>
          </cell>
          <cell r="E24" t="str">
            <v>東大</v>
          </cell>
          <cell r="F24" t="str">
            <v>王基倫.等</v>
          </cell>
          <cell r="G24">
            <v>230</v>
          </cell>
          <cell r="H24">
            <v>222</v>
          </cell>
          <cell r="I24" t="str">
            <v>審定</v>
          </cell>
          <cell r="J24">
            <v>2253</v>
          </cell>
          <cell r="K24" t="str">
            <v>101.05.31-107.05.30</v>
          </cell>
        </row>
        <row r="25">
          <cell r="B25">
            <v>24</v>
          </cell>
          <cell r="C25" t="str">
            <v>商業概論</v>
          </cell>
          <cell r="D25" t="str">
            <v>二</v>
          </cell>
          <cell r="E25" t="str">
            <v>信樺</v>
          </cell>
          <cell r="F25" t="str">
            <v>徐玉霞.等</v>
          </cell>
          <cell r="G25">
            <v>211</v>
          </cell>
          <cell r="H25">
            <v>193</v>
          </cell>
          <cell r="I25" t="str">
            <v>審定</v>
          </cell>
          <cell r="J25">
            <v>104138</v>
          </cell>
          <cell r="K25" t="str">
            <v>104.08.24-110.08.23</v>
          </cell>
        </row>
        <row r="26">
          <cell r="B26">
            <v>25</v>
          </cell>
          <cell r="C26" t="str">
            <v>數學B</v>
          </cell>
          <cell r="D26" t="str">
            <v>二</v>
          </cell>
          <cell r="E26" t="str">
            <v>信樺</v>
          </cell>
          <cell r="F26" t="str">
            <v>姚敏庭</v>
          </cell>
          <cell r="G26">
            <v>180</v>
          </cell>
          <cell r="H26">
            <v>164</v>
          </cell>
          <cell r="I26" t="str">
            <v>審定</v>
          </cell>
          <cell r="J26">
            <v>1729</v>
          </cell>
          <cell r="K26" t="str">
            <v>107.07.31</v>
          </cell>
        </row>
        <row r="27">
          <cell r="B27">
            <v>26</v>
          </cell>
          <cell r="C27" t="str">
            <v>高中數學</v>
          </cell>
          <cell r="D27" t="str">
            <v>二</v>
          </cell>
          <cell r="E27" t="str">
            <v>南一</v>
          </cell>
          <cell r="F27" t="str">
            <v>林福來</v>
          </cell>
          <cell r="G27">
            <v>276</v>
          </cell>
          <cell r="H27">
            <v>179</v>
          </cell>
          <cell r="I27" t="str">
            <v>審定</v>
          </cell>
          <cell r="J27">
            <v>584</v>
          </cell>
          <cell r="K27" t="str">
            <v>99.06.11-107.06.10</v>
          </cell>
        </row>
        <row r="28">
          <cell r="B28">
            <v>27</v>
          </cell>
          <cell r="C28" t="str">
            <v>基礎物理(二)B</v>
          </cell>
          <cell r="D28" t="str">
            <v>下</v>
          </cell>
          <cell r="E28" t="str">
            <v>南一</v>
          </cell>
          <cell r="F28" t="str">
            <v>傅昭銘.等</v>
          </cell>
          <cell r="G28">
            <v>261</v>
          </cell>
          <cell r="H28">
            <v>202</v>
          </cell>
          <cell r="I28" t="str">
            <v>審定</v>
          </cell>
          <cell r="J28">
            <v>717</v>
          </cell>
          <cell r="K28" t="str">
            <v>100.07.18-106.07.17</v>
          </cell>
        </row>
        <row r="29">
          <cell r="B29">
            <v>28</v>
          </cell>
          <cell r="C29" t="str">
            <v>數學(乙)</v>
          </cell>
          <cell r="D29" t="str">
            <v>六</v>
          </cell>
          <cell r="E29" t="str">
            <v>南一</v>
          </cell>
          <cell r="F29" t="str">
            <v>林福來</v>
          </cell>
          <cell r="G29">
            <v>169</v>
          </cell>
          <cell r="H29">
            <v>130</v>
          </cell>
          <cell r="I29" t="str">
            <v>審定</v>
          </cell>
          <cell r="J29">
            <v>805</v>
          </cell>
          <cell r="K29" t="str">
            <v>101.06.14-107.06.13</v>
          </cell>
        </row>
        <row r="30">
          <cell r="B30">
            <v>29</v>
          </cell>
          <cell r="C30" t="str">
            <v>數學(甲)</v>
          </cell>
          <cell r="D30" t="str">
            <v>六</v>
          </cell>
          <cell r="E30" t="str">
            <v>南一</v>
          </cell>
          <cell r="F30" t="str">
            <v>林福來</v>
          </cell>
          <cell r="G30">
            <v>283</v>
          </cell>
          <cell r="H30">
            <v>205</v>
          </cell>
          <cell r="I30" t="str">
            <v>審定</v>
          </cell>
          <cell r="J30">
            <v>804</v>
          </cell>
          <cell r="K30" t="str">
            <v>101.06.14-107.06.13</v>
          </cell>
        </row>
        <row r="31">
          <cell r="B31">
            <v>30</v>
          </cell>
          <cell r="C31" t="str">
            <v>基礎化學</v>
          </cell>
          <cell r="D31" t="str">
            <v>三</v>
          </cell>
          <cell r="E31" t="str">
            <v>泰宇</v>
          </cell>
          <cell r="F31" t="str">
            <v>陳竹亭.等</v>
          </cell>
          <cell r="G31">
            <v>125</v>
          </cell>
          <cell r="H31">
            <v>121</v>
          </cell>
          <cell r="I31" t="str">
            <v>審定</v>
          </cell>
          <cell r="J31">
            <v>676</v>
          </cell>
          <cell r="K31" t="str">
            <v>100.04.12-108.07.31</v>
          </cell>
        </row>
        <row r="32">
          <cell r="B32">
            <v>31</v>
          </cell>
          <cell r="C32" t="str">
            <v>選修化學</v>
          </cell>
          <cell r="D32" t="str">
            <v>下</v>
          </cell>
          <cell r="E32" t="str">
            <v>泰宇</v>
          </cell>
          <cell r="F32" t="str">
            <v>陳竹亭.等</v>
          </cell>
          <cell r="G32">
            <v>125</v>
          </cell>
          <cell r="H32">
            <v>121</v>
          </cell>
          <cell r="I32" t="str">
            <v>審定</v>
          </cell>
          <cell r="J32">
            <v>858</v>
          </cell>
          <cell r="K32" t="str">
            <v>101.11.06-109.07.31</v>
          </cell>
        </row>
        <row r="33">
          <cell r="B33">
            <v>32</v>
          </cell>
          <cell r="C33" t="str">
            <v>行銷學</v>
          </cell>
          <cell r="D33" t="str">
            <v>二</v>
          </cell>
          <cell r="E33" t="str">
            <v>啟芳</v>
          </cell>
          <cell r="F33" t="str">
            <v>許文蘭</v>
          </cell>
          <cell r="G33">
            <v>220</v>
          </cell>
          <cell r="H33">
            <v>212</v>
          </cell>
          <cell r="I33" t="str">
            <v>免審</v>
          </cell>
        </row>
        <row r="34">
          <cell r="B34">
            <v>33</v>
          </cell>
          <cell r="C34" t="str">
            <v>會計學</v>
          </cell>
          <cell r="D34" t="str">
            <v>二</v>
          </cell>
          <cell r="E34" t="str">
            <v>啟芳</v>
          </cell>
          <cell r="F34" t="str">
            <v>林若娟等</v>
          </cell>
          <cell r="G34">
            <v>230</v>
          </cell>
          <cell r="H34">
            <v>222</v>
          </cell>
          <cell r="I34" t="str">
            <v>審定</v>
          </cell>
          <cell r="J34">
            <v>2536</v>
          </cell>
          <cell r="K34" t="str">
            <v>103.06.30-109.06.29</v>
          </cell>
        </row>
        <row r="35">
          <cell r="B35">
            <v>34</v>
          </cell>
          <cell r="C35" t="str">
            <v>會計學</v>
          </cell>
          <cell r="D35" t="str">
            <v>三</v>
          </cell>
          <cell r="E35" t="str">
            <v>啟芳</v>
          </cell>
          <cell r="F35" t="str">
            <v>林若娟等</v>
          </cell>
          <cell r="G35">
            <v>230</v>
          </cell>
          <cell r="H35">
            <v>222</v>
          </cell>
          <cell r="I35" t="str">
            <v>審定</v>
          </cell>
          <cell r="J35">
            <v>2547</v>
          </cell>
          <cell r="K35" t="str">
            <v>103.07.14-109.07.13</v>
          </cell>
          <cell r="L35" t="str">
            <v>5.6月出書</v>
          </cell>
        </row>
        <row r="36">
          <cell r="B36">
            <v>35</v>
          </cell>
          <cell r="C36" t="str">
            <v>電腦IFRS實力養成評量(TQC)</v>
          </cell>
          <cell r="D36" t="str">
            <v>全</v>
          </cell>
          <cell r="E36" t="str">
            <v>啟芳</v>
          </cell>
          <cell r="F36" t="str">
            <v>財團法人中華民國電腦技能基金會</v>
          </cell>
          <cell r="G36">
            <v>335</v>
          </cell>
          <cell r="H36">
            <v>323</v>
          </cell>
          <cell r="I36" t="str">
            <v>免審</v>
          </cell>
        </row>
        <row r="37">
          <cell r="B37">
            <v>36</v>
          </cell>
          <cell r="C37" t="str">
            <v>戰爭與危機的啟示</v>
          </cell>
          <cell r="D37" t="str">
            <v>全</v>
          </cell>
          <cell r="E37" t="str">
            <v>翔宇</v>
          </cell>
          <cell r="F37" t="str">
            <v>張世照.等</v>
          </cell>
          <cell r="G37">
            <v>145</v>
          </cell>
          <cell r="H37">
            <v>140</v>
          </cell>
          <cell r="I37" t="str">
            <v>免審</v>
          </cell>
        </row>
        <row r="38">
          <cell r="B38">
            <v>37</v>
          </cell>
          <cell r="C38" t="str">
            <v>體育</v>
          </cell>
          <cell r="D38" t="str">
            <v>六</v>
          </cell>
          <cell r="E38" t="str">
            <v>華興</v>
          </cell>
          <cell r="F38" t="str">
            <v>陳相榮</v>
          </cell>
          <cell r="G38">
            <v>99</v>
          </cell>
          <cell r="H38">
            <v>96</v>
          </cell>
          <cell r="I38" t="str">
            <v>審定</v>
          </cell>
          <cell r="J38">
            <v>2249</v>
          </cell>
          <cell r="K38" t="str">
            <v>101.05.29-107.05.28</v>
          </cell>
        </row>
        <row r="39">
          <cell r="B39">
            <v>38</v>
          </cell>
          <cell r="C39" t="str">
            <v>計算機概論</v>
          </cell>
          <cell r="D39" t="str">
            <v>Ⅱ</v>
          </cell>
          <cell r="E39" t="str">
            <v>旗立</v>
          </cell>
          <cell r="F39" t="str">
            <v>施威銘.等</v>
          </cell>
          <cell r="G39">
            <v>278</v>
          </cell>
          <cell r="H39">
            <v>268</v>
          </cell>
          <cell r="I39" t="str">
            <v>審定</v>
          </cell>
          <cell r="J39">
            <v>2425</v>
          </cell>
          <cell r="K39" t="str">
            <v>109.01.13</v>
          </cell>
        </row>
        <row r="40">
          <cell r="B40">
            <v>39</v>
          </cell>
          <cell r="C40" t="str">
            <v>計算機概論</v>
          </cell>
          <cell r="D40" t="str">
            <v>Ⅳ</v>
          </cell>
          <cell r="E40" t="str">
            <v>旗立</v>
          </cell>
          <cell r="F40" t="str">
            <v>施威銘.等</v>
          </cell>
          <cell r="G40">
            <v>278</v>
          </cell>
          <cell r="H40">
            <v>268</v>
          </cell>
          <cell r="I40" t="str">
            <v>審定</v>
          </cell>
          <cell r="J40">
            <v>2335</v>
          </cell>
          <cell r="K40" t="str">
            <v>108.05.22</v>
          </cell>
        </row>
        <row r="41">
          <cell r="B41">
            <v>40</v>
          </cell>
          <cell r="C41" t="str">
            <v>經濟學</v>
          </cell>
          <cell r="D41" t="str">
            <v>Ⅱ</v>
          </cell>
          <cell r="E41" t="str">
            <v>旗立</v>
          </cell>
          <cell r="F41" t="str">
            <v>高翠玲.等</v>
          </cell>
          <cell r="G41">
            <v>280</v>
          </cell>
          <cell r="H41">
            <v>270</v>
          </cell>
          <cell r="I41" t="str">
            <v>審定</v>
          </cell>
          <cell r="J41">
            <v>104151</v>
          </cell>
          <cell r="K41" t="str">
            <v>110.09.21</v>
          </cell>
        </row>
        <row r="42">
          <cell r="B42">
            <v>41</v>
          </cell>
          <cell r="C42" t="str">
            <v>公民與社會</v>
          </cell>
          <cell r="D42" t="str">
            <v>二</v>
          </cell>
          <cell r="E42" t="str">
            <v>翰林</v>
          </cell>
          <cell r="F42" t="str">
            <v>李酋潭</v>
          </cell>
          <cell r="G42">
            <v>206</v>
          </cell>
          <cell r="H42">
            <v>198</v>
          </cell>
          <cell r="I42" t="str">
            <v>審定</v>
          </cell>
          <cell r="J42">
            <v>630</v>
          </cell>
          <cell r="K42" t="str">
            <v>99.11.04-107.07.31</v>
          </cell>
        </row>
        <row r="43">
          <cell r="B43">
            <v>42</v>
          </cell>
          <cell r="C43" t="str">
            <v>高中地理</v>
          </cell>
          <cell r="D43" t="str">
            <v>二</v>
          </cell>
          <cell r="E43" t="str">
            <v>翰林</v>
          </cell>
          <cell r="F43" t="str">
            <v>賴進貴.等</v>
          </cell>
          <cell r="G43">
            <v>215</v>
          </cell>
          <cell r="H43">
            <v>207</v>
          </cell>
          <cell r="I43" t="str">
            <v>審定</v>
          </cell>
          <cell r="J43">
            <v>618</v>
          </cell>
          <cell r="K43" t="str">
            <v>99.09.29-107.07.31</v>
          </cell>
        </row>
        <row r="44">
          <cell r="B44">
            <v>43</v>
          </cell>
          <cell r="C44" t="str">
            <v>高中國文</v>
          </cell>
          <cell r="D44" t="str">
            <v>二</v>
          </cell>
          <cell r="E44" t="str">
            <v>翰林</v>
          </cell>
          <cell r="F44" t="str">
            <v>宋隆發.等</v>
          </cell>
          <cell r="G44">
            <v>205</v>
          </cell>
          <cell r="H44">
            <v>197</v>
          </cell>
          <cell r="I44" t="str">
            <v>審定</v>
          </cell>
          <cell r="J44">
            <v>847</v>
          </cell>
          <cell r="K44" t="str">
            <v>101.09.18-107.09.17</v>
          </cell>
        </row>
        <row r="45">
          <cell r="B45">
            <v>44</v>
          </cell>
          <cell r="C45" t="str">
            <v>高中國文</v>
          </cell>
          <cell r="D45" t="str">
            <v>四</v>
          </cell>
          <cell r="E45" t="str">
            <v>翰林</v>
          </cell>
          <cell r="F45" t="str">
            <v>宋隆發.等</v>
          </cell>
          <cell r="G45">
            <v>215</v>
          </cell>
          <cell r="H45">
            <v>207</v>
          </cell>
          <cell r="I45" t="str">
            <v>審定</v>
          </cell>
          <cell r="J45">
            <v>888</v>
          </cell>
          <cell r="K45" t="str">
            <v>102.05.28-108.07.31</v>
          </cell>
        </row>
        <row r="46">
          <cell r="B46">
            <v>45</v>
          </cell>
          <cell r="C46" t="str">
            <v>高中國文</v>
          </cell>
          <cell r="D46" t="str">
            <v>五</v>
          </cell>
          <cell r="E46" t="str">
            <v>翰林</v>
          </cell>
          <cell r="F46" t="str">
            <v>宋隆發.等</v>
          </cell>
          <cell r="G46">
            <v>200</v>
          </cell>
          <cell r="H46">
            <v>193</v>
          </cell>
          <cell r="I46" t="str">
            <v>審定</v>
          </cell>
          <cell r="J46">
            <v>909</v>
          </cell>
          <cell r="K46" t="str">
            <v>102.12.25-109.07.31</v>
          </cell>
        </row>
        <row r="47">
          <cell r="B47">
            <v>46</v>
          </cell>
          <cell r="C47" t="str">
            <v>高中國文</v>
          </cell>
          <cell r="D47" t="str">
            <v>六</v>
          </cell>
          <cell r="E47" t="str">
            <v>翰林</v>
          </cell>
          <cell r="F47" t="str">
            <v>宋隆發.等</v>
          </cell>
          <cell r="G47">
            <v>202</v>
          </cell>
          <cell r="H47">
            <v>194</v>
          </cell>
          <cell r="I47" t="str">
            <v>審定</v>
          </cell>
          <cell r="J47">
            <v>919</v>
          </cell>
          <cell r="K47" t="str">
            <v>103.04.09-109.07.31</v>
          </cell>
        </row>
        <row r="48">
          <cell r="B48">
            <v>47</v>
          </cell>
          <cell r="C48" t="str">
            <v>高職國文</v>
          </cell>
          <cell r="D48" t="str">
            <v>二</v>
          </cell>
          <cell r="E48" t="str">
            <v>翰林</v>
          </cell>
          <cell r="F48" t="str">
            <v>宋隆發.等</v>
          </cell>
          <cell r="G48">
            <v>201</v>
          </cell>
          <cell r="H48">
            <v>193</v>
          </cell>
          <cell r="I48" t="str">
            <v>審定</v>
          </cell>
          <cell r="J48">
            <v>1654</v>
          </cell>
          <cell r="K48" t="str">
            <v>99.07.20-107.07.31</v>
          </cell>
        </row>
        <row r="49">
          <cell r="B49">
            <v>48</v>
          </cell>
          <cell r="C49" t="str">
            <v>公民與社會</v>
          </cell>
          <cell r="D49" t="str">
            <v>四</v>
          </cell>
          <cell r="E49" t="str">
            <v>龍騰</v>
          </cell>
          <cell r="F49" t="str">
            <v>林有土</v>
          </cell>
          <cell r="G49">
            <v>220</v>
          </cell>
          <cell r="H49">
            <v>212</v>
          </cell>
          <cell r="I49" t="str">
            <v>審定</v>
          </cell>
          <cell r="J49">
            <v>721</v>
          </cell>
          <cell r="K49" t="str">
            <v>100.08.17-106.08.16</v>
          </cell>
        </row>
        <row r="50">
          <cell r="B50">
            <v>49</v>
          </cell>
          <cell r="C50" t="str">
            <v>高中地理</v>
          </cell>
          <cell r="D50" t="str">
            <v>四</v>
          </cell>
          <cell r="E50" t="str">
            <v>龍騰</v>
          </cell>
          <cell r="F50" t="str">
            <v>陳國川.等</v>
          </cell>
          <cell r="G50">
            <v>240</v>
          </cell>
          <cell r="H50">
            <v>232</v>
          </cell>
          <cell r="I50" t="str">
            <v>審定</v>
          </cell>
          <cell r="J50">
            <v>720</v>
          </cell>
          <cell r="K50" t="str">
            <v>100.08.21-106.08.20</v>
          </cell>
        </row>
        <row r="51">
          <cell r="B51">
            <v>50</v>
          </cell>
          <cell r="C51" t="str">
            <v>國際貿易實務</v>
          </cell>
          <cell r="D51" t="str">
            <v>三</v>
          </cell>
          <cell r="E51" t="str">
            <v>龍騰</v>
          </cell>
          <cell r="F51" t="str">
            <v>王令玲</v>
          </cell>
          <cell r="G51">
            <v>285</v>
          </cell>
          <cell r="H51">
            <v>275</v>
          </cell>
          <cell r="I51" t="str">
            <v>免審</v>
          </cell>
        </row>
        <row r="52">
          <cell r="B52">
            <v>51</v>
          </cell>
          <cell r="C52" t="str">
            <v>基礎生物</v>
          </cell>
          <cell r="D52" t="str">
            <v>上</v>
          </cell>
          <cell r="E52" t="str">
            <v>龍騰</v>
          </cell>
          <cell r="F52" t="str">
            <v>李家維</v>
          </cell>
          <cell r="G52">
            <v>207</v>
          </cell>
          <cell r="H52">
            <v>200</v>
          </cell>
          <cell r="I52" t="str">
            <v>審定</v>
          </cell>
          <cell r="J52">
            <v>541</v>
          </cell>
          <cell r="K52" t="str">
            <v>99.02.26-105.02.25</v>
          </cell>
          <cell r="L52" t="str">
            <v>1.2班下學期用書</v>
          </cell>
        </row>
        <row r="53">
          <cell r="B53">
            <v>52</v>
          </cell>
          <cell r="C53" t="str">
            <v>基礎物理A</v>
          </cell>
          <cell r="D53" t="str">
            <v>全</v>
          </cell>
          <cell r="E53" t="str">
            <v>龍騰</v>
          </cell>
          <cell r="F53" t="str">
            <v>廖耿舜</v>
          </cell>
          <cell r="G53">
            <v>218</v>
          </cell>
          <cell r="H53">
            <v>210</v>
          </cell>
          <cell r="I53" t="str">
            <v>審定</v>
          </cell>
          <cell r="J53">
            <v>1320</v>
          </cell>
          <cell r="K53" t="str">
            <v>98.12.23-104.12.22</v>
          </cell>
        </row>
        <row r="54">
          <cell r="B54">
            <v>53</v>
          </cell>
          <cell r="C54" t="str">
            <v>基礎圖學</v>
          </cell>
          <cell r="D54" t="str">
            <v>Ⅱ</v>
          </cell>
          <cell r="E54" t="str">
            <v>龍騰</v>
          </cell>
          <cell r="F54" t="str">
            <v>謝啟駿</v>
          </cell>
          <cell r="G54">
            <v>332</v>
          </cell>
          <cell r="H54">
            <v>320</v>
          </cell>
          <cell r="I54" t="str">
            <v>審定</v>
          </cell>
          <cell r="J54">
            <v>103045</v>
          </cell>
          <cell r="K54" t="str">
            <v>103.09.26-109.09.25</v>
          </cell>
        </row>
        <row r="55">
          <cell r="B55">
            <v>54</v>
          </cell>
          <cell r="C55" t="str">
            <v>管理學概要</v>
          </cell>
          <cell r="D55" t="str">
            <v>二</v>
          </cell>
          <cell r="E55" t="str">
            <v>龍騰</v>
          </cell>
          <cell r="F55" t="str">
            <v>連清唐</v>
          </cell>
          <cell r="G55">
            <v>228</v>
          </cell>
          <cell r="H55">
            <v>220</v>
          </cell>
          <cell r="I55" t="str">
            <v>免審</v>
          </cell>
        </row>
        <row r="56">
          <cell r="B56">
            <v>55</v>
          </cell>
          <cell r="C56" t="str">
            <v>數學B</v>
          </cell>
          <cell r="D56" t="str">
            <v>四</v>
          </cell>
          <cell r="E56" t="str">
            <v>龍騰</v>
          </cell>
          <cell r="F56" t="str">
            <v>高宏輝</v>
          </cell>
          <cell r="G56">
            <v>187</v>
          </cell>
          <cell r="H56">
            <v>180</v>
          </cell>
          <cell r="I56" t="str">
            <v>審定</v>
          </cell>
          <cell r="J56">
            <v>2074</v>
          </cell>
          <cell r="K56" t="str">
            <v>100.09.02-106.09.01</v>
          </cell>
        </row>
        <row r="57">
          <cell r="B57">
            <v>56</v>
          </cell>
          <cell r="C57" t="str">
            <v>選修生物</v>
          </cell>
          <cell r="D57" t="str">
            <v>上</v>
          </cell>
          <cell r="E57" t="str">
            <v>龍騰</v>
          </cell>
          <cell r="F57" t="str">
            <v>李家維</v>
          </cell>
          <cell r="G57">
            <v>245</v>
          </cell>
          <cell r="H57">
            <v>236</v>
          </cell>
          <cell r="I57" t="str">
            <v>審定</v>
          </cell>
          <cell r="J57">
            <v>776</v>
          </cell>
          <cell r="K57" t="str">
            <v>101.03.14-107.03.13</v>
          </cell>
        </row>
        <row r="58">
          <cell r="B58">
            <v>57</v>
          </cell>
          <cell r="C58" t="str">
            <v>選修物理</v>
          </cell>
          <cell r="D58" t="str">
            <v>下</v>
          </cell>
          <cell r="E58" t="str">
            <v>龍騰</v>
          </cell>
          <cell r="F58" t="str">
            <v>高涌泉.等</v>
          </cell>
          <cell r="G58">
            <v>232</v>
          </cell>
          <cell r="H58">
            <v>224</v>
          </cell>
          <cell r="I58" t="str">
            <v>審定</v>
          </cell>
          <cell r="J58">
            <v>824</v>
          </cell>
          <cell r="K58" t="str">
            <v>101.07.24-107.07.23</v>
          </cell>
        </row>
        <row r="59">
          <cell r="B59">
            <v>58</v>
          </cell>
          <cell r="C59" t="str">
            <v>應用地理</v>
          </cell>
          <cell r="D59" t="str">
            <v>下</v>
          </cell>
          <cell r="E59" t="str">
            <v>龍騰</v>
          </cell>
          <cell r="F59" t="str">
            <v>陳國川.等</v>
          </cell>
          <cell r="G59">
            <v>224</v>
          </cell>
          <cell r="H59">
            <v>216</v>
          </cell>
          <cell r="I59" t="str">
            <v>審定</v>
          </cell>
          <cell r="J59">
            <v>843</v>
          </cell>
          <cell r="K59" t="str">
            <v>101.09.13-107.09.12</v>
          </cell>
        </row>
        <row r="60">
          <cell r="B60">
            <v>59</v>
          </cell>
          <cell r="C60" t="str">
            <v>高職國文</v>
          </cell>
          <cell r="D60" t="str">
            <v>二</v>
          </cell>
          <cell r="E60" t="str">
            <v>龍騰</v>
          </cell>
          <cell r="F60" t="str">
            <v>何寄澎</v>
          </cell>
          <cell r="G60">
            <v>206</v>
          </cell>
          <cell r="H60">
            <v>198</v>
          </cell>
          <cell r="I60" t="str">
            <v>審定</v>
          </cell>
          <cell r="J60">
            <v>1692</v>
          </cell>
          <cell r="K60" t="str">
            <v>105/9</v>
          </cell>
          <cell r="L60" t="str">
            <v>進校用書</v>
          </cell>
        </row>
        <row r="61">
          <cell r="B61">
            <v>60</v>
          </cell>
          <cell r="C61" t="str">
            <v>英文(Ⅱ)六課版</v>
          </cell>
          <cell r="D61" t="str">
            <v>二</v>
          </cell>
          <cell r="E61" t="str">
            <v>龍騰</v>
          </cell>
          <cell r="F61" t="str">
            <v>黃玟君</v>
          </cell>
          <cell r="G61">
            <v>203</v>
          </cell>
          <cell r="H61">
            <v>196</v>
          </cell>
          <cell r="I61" t="str">
            <v>審定</v>
          </cell>
          <cell r="J61">
            <v>103018</v>
          </cell>
          <cell r="K61" t="str">
            <v>109/8</v>
          </cell>
          <cell r="L61" t="str">
            <v>進校用書</v>
          </cell>
        </row>
        <row r="62">
          <cell r="B62">
            <v>61</v>
          </cell>
          <cell r="C62" t="str">
            <v>數學B(陳版)</v>
          </cell>
          <cell r="D62" t="str">
            <v>二</v>
          </cell>
          <cell r="E62" t="str">
            <v>龍騰</v>
          </cell>
          <cell r="F62" t="str">
            <v>陳秋錦</v>
          </cell>
          <cell r="G62">
            <v>187</v>
          </cell>
          <cell r="H62">
            <v>180</v>
          </cell>
          <cell r="I62" t="str">
            <v>審定</v>
          </cell>
          <cell r="J62">
            <v>1657</v>
          </cell>
          <cell r="K62" t="str">
            <v>105/07</v>
          </cell>
          <cell r="L62" t="str">
            <v>進校用書</v>
          </cell>
        </row>
        <row r="63">
          <cell r="B63">
            <v>62</v>
          </cell>
          <cell r="C63" t="str">
            <v>健康與護理</v>
          </cell>
          <cell r="D63" t="str">
            <v>二</v>
          </cell>
          <cell r="E63" t="str">
            <v>幼獅</v>
          </cell>
          <cell r="F63" t="str">
            <v>郭鐘隆</v>
          </cell>
          <cell r="G63">
            <v>155</v>
          </cell>
          <cell r="H63">
            <v>150</v>
          </cell>
          <cell r="I63" t="str">
            <v>審定</v>
          </cell>
          <cell r="J63">
            <v>484</v>
          </cell>
          <cell r="K63" t="str">
            <v>104/10</v>
          </cell>
          <cell r="L63" t="str">
            <v>進校用書</v>
          </cell>
        </row>
        <row r="64">
          <cell r="B64">
            <v>63</v>
          </cell>
          <cell r="C64" t="str">
            <v>歷史B</v>
          </cell>
          <cell r="D64" t="str">
            <v>全</v>
          </cell>
          <cell r="E64" t="str">
            <v>漢樺</v>
          </cell>
          <cell r="F64" t="str">
            <v>吳旭彬</v>
          </cell>
          <cell r="G64">
            <v>125</v>
          </cell>
          <cell r="H64">
            <v>121</v>
          </cell>
          <cell r="I64" t="str">
            <v>審定</v>
          </cell>
          <cell r="J64">
            <v>1556</v>
          </cell>
          <cell r="K64" t="str">
            <v>105/04</v>
          </cell>
          <cell r="L64" t="str">
            <v>進校用書</v>
          </cell>
        </row>
        <row r="65">
          <cell r="B65">
            <v>64</v>
          </cell>
          <cell r="C65" t="str">
            <v>高職國文</v>
          </cell>
          <cell r="D65" t="str">
            <v>四</v>
          </cell>
          <cell r="E65" t="str">
            <v>龍騰</v>
          </cell>
          <cell r="F65" t="str">
            <v>何寄澎</v>
          </cell>
          <cell r="G65">
            <v>206</v>
          </cell>
          <cell r="H65">
            <v>198</v>
          </cell>
          <cell r="I65" t="str">
            <v>審定</v>
          </cell>
          <cell r="J65">
            <v>2049</v>
          </cell>
          <cell r="K65" t="str">
            <v>106/8</v>
          </cell>
          <cell r="L65" t="str">
            <v>進校用書</v>
          </cell>
        </row>
        <row r="66">
          <cell r="B66">
            <v>65</v>
          </cell>
          <cell r="C66" t="str">
            <v>高職英文(IV)B版</v>
          </cell>
          <cell r="D66" t="str">
            <v>四</v>
          </cell>
          <cell r="E66" t="str">
            <v>龍騰</v>
          </cell>
          <cell r="F66" t="str">
            <v>黃玟君</v>
          </cell>
          <cell r="G66">
            <v>218</v>
          </cell>
          <cell r="H66">
            <v>210</v>
          </cell>
          <cell r="I66" t="str">
            <v>審定</v>
          </cell>
          <cell r="J66">
            <v>104162</v>
          </cell>
          <cell r="K66" t="str">
            <v>110/10</v>
          </cell>
          <cell r="L66" t="str">
            <v>進校用書</v>
          </cell>
        </row>
        <row r="67">
          <cell r="B67">
            <v>66</v>
          </cell>
          <cell r="C67" t="str">
            <v>數學(B)</v>
          </cell>
          <cell r="D67" t="str">
            <v>四</v>
          </cell>
          <cell r="E67" t="str">
            <v>龍騰</v>
          </cell>
          <cell r="F67" t="str">
            <v>陳秋錦</v>
          </cell>
          <cell r="G67">
            <v>187</v>
          </cell>
          <cell r="H67">
            <v>180</v>
          </cell>
          <cell r="I67" t="str">
            <v>審定</v>
          </cell>
          <cell r="J67">
            <v>2099</v>
          </cell>
          <cell r="K67" t="str">
            <v>106/9</v>
          </cell>
          <cell r="L67" t="str">
            <v>進校用書</v>
          </cell>
        </row>
        <row r="68">
          <cell r="B68">
            <v>67</v>
          </cell>
          <cell r="C68" t="str">
            <v>會計學</v>
          </cell>
          <cell r="D68" t="str">
            <v>四</v>
          </cell>
          <cell r="E68" t="str">
            <v>啟芳</v>
          </cell>
          <cell r="F68" t="str">
            <v>林若娟</v>
          </cell>
          <cell r="G68">
            <v>230</v>
          </cell>
          <cell r="H68">
            <v>222</v>
          </cell>
          <cell r="I68" t="str">
            <v>審定</v>
          </cell>
          <cell r="J68">
            <v>104119</v>
          </cell>
          <cell r="K68" t="str">
            <v>110/7</v>
          </cell>
          <cell r="L68" t="str">
            <v>進校用書</v>
          </cell>
        </row>
        <row r="69">
          <cell r="B69">
            <v>68</v>
          </cell>
          <cell r="C69" t="str">
            <v>健康情感管理</v>
          </cell>
          <cell r="D69" t="str">
            <v>全</v>
          </cell>
          <cell r="E69" t="str">
            <v>幼獅</v>
          </cell>
          <cell r="F69" t="str">
            <v>張芬蘭</v>
          </cell>
          <cell r="G69">
            <v>135</v>
          </cell>
          <cell r="H69">
            <v>130</v>
          </cell>
          <cell r="I69" t="str">
            <v>免審</v>
          </cell>
          <cell r="L69" t="str">
            <v>進校用書</v>
          </cell>
        </row>
        <row r="70">
          <cell r="B70">
            <v>69</v>
          </cell>
          <cell r="C70" t="str">
            <v>民法與商事法概論</v>
          </cell>
          <cell r="D70" t="str">
            <v>二</v>
          </cell>
          <cell r="E70" t="str">
            <v>五南</v>
          </cell>
          <cell r="F70" t="str">
            <v>鄭正中</v>
          </cell>
          <cell r="G70">
            <v>198</v>
          </cell>
          <cell r="H70">
            <v>191</v>
          </cell>
          <cell r="I70" t="str">
            <v>免審</v>
          </cell>
          <cell r="L70" t="str">
            <v>進校用書</v>
          </cell>
        </row>
        <row r="71">
          <cell r="B71">
            <v>70</v>
          </cell>
          <cell r="C71" t="str">
            <v>國際貿易實務</v>
          </cell>
          <cell r="D71" t="str">
            <v>二</v>
          </cell>
          <cell r="E71" t="str">
            <v>龍騰</v>
          </cell>
          <cell r="F71" t="str">
            <v>王令玲</v>
          </cell>
          <cell r="G71">
            <v>275</v>
          </cell>
          <cell r="H71">
            <v>265</v>
          </cell>
          <cell r="I71" t="str">
            <v>免審</v>
          </cell>
          <cell r="L71" t="str">
            <v>進校用書</v>
          </cell>
        </row>
        <row r="72">
          <cell r="B72">
            <v>71</v>
          </cell>
          <cell r="C72" t="str">
            <v>國際貿易實務</v>
          </cell>
          <cell r="D72" t="str">
            <v>四</v>
          </cell>
          <cell r="E72" t="str">
            <v>龍騰</v>
          </cell>
          <cell r="F72" t="str">
            <v>王令玲</v>
          </cell>
          <cell r="G72">
            <v>265</v>
          </cell>
          <cell r="H72">
            <v>255</v>
          </cell>
          <cell r="I72" t="str">
            <v>免審</v>
          </cell>
          <cell r="L72" t="str">
            <v>進校用書</v>
          </cell>
        </row>
        <row r="73">
          <cell r="B73">
            <v>72</v>
          </cell>
          <cell r="C73" t="str">
            <v>高職國文</v>
          </cell>
          <cell r="D73" t="str">
            <v>五</v>
          </cell>
          <cell r="E73" t="str">
            <v>東大</v>
          </cell>
          <cell r="F73" t="str">
            <v>黃志民</v>
          </cell>
          <cell r="G73">
            <v>225</v>
          </cell>
          <cell r="I73" t="str">
            <v>審定</v>
          </cell>
          <cell r="J73">
            <v>2157</v>
          </cell>
          <cell r="K73" t="str">
            <v>106/12</v>
          </cell>
          <cell r="L73" t="str">
            <v>進校用書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pageSetUpPr fitToPage="1"/>
  </sheetPr>
  <dimension ref="A1:J27"/>
  <sheetViews>
    <sheetView topLeftCell="A10" zoomScaleNormal="100" workbookViewId="0">
      <selection activeCell="D18" sqref="D18"/>
    </sheetView>
  </sheetViews>
  <sheetFormatPr defaultRowHeight="16.5"/>
  <cols>
    <col min="1" max="1" width="6.5" style="1" customWidth="1"/>
    <col min="2" max="2" width="14.25" style="1" customWidth="1"/>
    <col min="3" max="3" width="14.375" style="1" customWidth="1"/>
    <col min="4" max="5" width="12.625" style="1" customWidth="1"/>
    <col min="6" max="6" width="29.75" style="1" customWidth="1"/>
    <col min="7" max="7" width="9" style="1"/>
    <col min="8" max="8" width="11.625" style="1" bestFit="1" customWidth="1"/>
    <col min="9" max="9" width="11" style="1" bestFit="1" customWidth="1"/>
    <col min="10" max="236" width="9" style="1"/>
    <col min="237" max="237" width="5.625" style="1" customWidth="1"/>
    <col min="238" max="238" width="43.125" style="1" customWidth="1"/>
    <col min="239" max="239" width="18.375" style="1" customWidth="1"/>
    <col min="240" max="240" width="10.625" style="1" customWidth="1"/>
    <col min="241" max="241" width="14.75" style="1" customWidth="1"/>
    <col min="242" max="242" width="18.625" style="1" customWidth="1"/>
    <col min="243" max="243" width="18" style="1" customWidth="1"/>
    <col min="244" max="244" width="21" style="1" customWidth="1"/>
    <col min="245" max="245" width="16.625" style="1" customWidth="1"/>
    <col min="246" max="246" width="14.25" style="1" customWidth="1"/>
    <col min="247" max="492" width="9" style="1"/>
    <col min="493" max="493" width="5.625" style="1" customWidth="1"/>
    <col min="494" max="494" width="43.125" style="1" customWidth="1"/>
    <col min="495" max="495" width="18.375" style="1" customWidth="1"/>
    <col min="496" max="496" width="10.625" style="1" customWidth="1"/>
    <col min="497" max="497" width="14.75" style="1" customWidth="1"/>
    <col min="498" max="498" width="18.625" style="1" customWidth="1"/>
    <col min="499" max="499" width="18" style="1" customWidth="1"/>
    <col min="500" max="500" width="21" style="1" customWidth="1"/>
    <col min="501" max="501" width="16.625" style="1" customWidth="1"/>
    <col min="502" max="502" width="14.25" style="1" customWidth="1"/>
    <col min="503" max="748" width="9" style="1"/>
    <col min="749" max="749" width="5.625" style="1" customWidth="1"/>
    <col min="750" max="750" width="43.125" style="1" customWidth="1"/>
    <col min="751" max="751" width="18.375" style="1" customWidth="1"/>
    <col min="752" max="752" width="10.625" style="1" customWidth="1"/>
    <col min="753" max="753" width="14.75" style="1" customWidth="1"/>
    <col min="754" max="754" width="18.625" style="1" customWidth="1"/>
    <col min="755" max="755" width="18" style="1" customWidth="1"/>
    <col min="756" max="756" width="21" style="1" customWidth="1"/>
    <col min="757" max="757" width="16.625" style="1" customWidth="1"/>
    <col min="758" max="758" width="14.25" style="1" customWidth="1"/>
    <col min="759" max="1004" width="9" style="1"/>
    <col min="1005" max="1005" width="5.625" style="1" customWidth="1"/>
    <col min="1006" max="1006" width="43.125" style="1" customWidth="1"/>
    <col min="1007" max="1007" width="18.375" style="1" customWidth="1"/>
    <col min="1008" max="1008" width="10.625" style="1" customWidth="1"/>
    <col min="1009" max="1009" width="14.75" style="1" customWidth="1"/>
    <col min="1010" max="1010" width="18.625" style="1" customWidth="1"/>
    <col min="1011" max="1011" width="18" style="1" customWidth="1"/>
    <col min="1012" max="1012" width="21" style="1" customWidth="1"/>
    <col min="1013" max="1013" width="16.625" style="1" customWidth="1"/>
    <col min="1014" max="1014" width="14.25" style="1" customWidth="1"/>
    <col min="1015" max="1260" width="9" style="1"/>
    <col min="1261" max="1261" width="5.625" style="1" customWidth="1"/>
    <col min="1262" max="1262" width="43.125" style="1" customWidth="1"/>
    <col min="1263" max="1263" width="18.375" style="1" customWidth="1"/>
    <col min="1264" max="1264" width="10.625" style="1" customWidth="1"/>
    <col min="1265" max="1265" width="14.75" style="1" customWidth="1"/>
    <col min="1266" max="1266" width="18.625" style="1" customWidth="1"/>
    <col min="1267" max="1267" width="18" style="1" customWidth="1"/>
    <col min="1268" max="1268" width="21" style="1" customWidth="1"/>
    <col min="1269" max="1269" width="16.625" style="1" customWidth="1"/>
    <col min="1270" max="1270" width="14.25" style="1" customWidth="1"/>
    <col min="1271" max="1516" width="9" style="1"/>
    <col min="1517" max="1517" width="5.625" style="1" customWidth="1"/>
    <col min="1518" max="1518" width="43.125" style="1" customWidth="1"/>
    <col min="1519" max="1519" width="18.375" style="1" customWidth="1"/>
    <col min="1520" max="1520" width="10.625" style="1" customWidth="1"/>
    <col min="1521" max="1521" width="14.75" style="1" customWidth="1"/>
    <col min="1522" max="1522" width="18.625" style="1" customWidth="1"/>
    <col min="1523" max="1523" width="18" style="1" customWidth="1"/>
    <col min="1524" max="1524" width="21" style="1" customWidth="1"/>
    <col min="1525" max="1525" width="16.625" style="1" customWidth="1"/>
    <col min="1526" max="1526" width="14.25" style="1" customWidth="1"/>
    <col min="1527" max="1772" width="9" style="1"/>
    <col min="1773" max="1773" width="5.625" style="1" customWidth="1"/>
    <col min="1774" max="1774" width="43.125" style="1" customWidth="1"/>
    <col min="1775" max="1775" width="18.375" style="1" customWidth="1"/>
    <col min="1776" max="1776" width="10.625" style="1" customWidth="1"/>
    <col min="1777" max="1777" width="14.75" style="1" customWidth="1"/>
    <col min="1778" max="1778" width="18.625" style="1" customWidth="1"/>
    <col min="1779" max="1779" width="18" style="1" customWidth="1"/>
    <col min="1780" max="1780" width="21" style="1" customWidth="1"/>
    <col min="1781" max="1781" width="16.625" style="1" customWidth="1"/>
    <col min="1782" max="1782" width="14.25" style="1" customWidth="1"/>
    <col min="1783" max="2028" width="9" style="1"/>
    <col min="2029" max="2029" width="5.625" style="1" customWidth="1"/>
    <col min="2030" max="2030" width="43.125" style="1" customWidth="1"/>
    <col min="2031" max="2031" width="18.375" style="1" customWidth="1"/>
    <col min="2032" max="2032" width="10.625" style="1" customWidth="1"/>
    <col min="2033" max="2033" width="14.75" style="1" customWidth="1"/>
    <col min="2034" max="2034" width="18.625" style="1" customWidth="1"/>
    <col min="2035" max="2035" width="18" style="1" customWidth="1"/>
    <col min="2036" max="2036" width="21" style="1" customWidth="1"/>
    <col min="2037" max="2037" width="16.625" style="1" customWidth="1"/>
    <col min="2038" max="2038" width="14.25" style="1" customWidth="1"/>
    <col min="2039" max="2284" width="9" style="1"/>
    <col min="2285" max="2285" width="5.625" style="1" customWidth="1"/>
    <col min="2286" max="2286" width="43.125" style="1" customWidth="1"/>
    <col min="2287" max="2287" width="18.375" style="1" customWidth="1"/>
    <col min="2288" max="2288" width="10.625" style="1" customWidth="1"/>
    <col min="2289" max="2289" width="14.75" style="1" customWidth="1"/>
    <col min="2290" max="2290" width="18.625" style="1" customWidth="1"/>
    <col min="2291" max="2291" width="18" style="1" customWidth="1"/>
    <col min="2292" max="2292" width="21" style="1" customWidth="1"/>
    <col min="2293" max="2293" width="16.625" style="1" customWidth="1"/>
    <col min="2294" max="2294" width="14.25" style="1" customWidth="1"/>
    <col min="2295" max="2540" width="9" style="1"/>
    <col min="2541" max="2541" width="5.625" style="1" customWidth="1"/>
    <col min="2542" max="2542" width="43.125" style="1" customWidth="1"/>
    <col min="2543" max="2543" width="18.375" style="1" customWidth="1"/>
    <col min="2544" max="2544" width="10.625" style="1" customWidth="1"/>
    <col min="2545" max="2545" width="14.75" style="1" customWidth="1"/>
    <col min="2546" max="2546" width="18.625" style="1" customWidth="1"/>
    <col min="2547" max="2547" width="18" style="1" customWidth="1"/>
    <col min="2548" max="2548" width="21" style="1" customWidth="1"/>
    <col min="2549" max="2549" width="16.625" style="1" customWidth="1"/>
    <col min="2550" max="2550" width="14.25" style="1" customWidth="1"/>
    <col min="2551" max="2796" width="9" style="1"/>
    <col min="2797" max="2797" width="5.625" style="1" customWidth="1"/>
    <col min="2798" max="2798" width="43.125" style="1" customWidth="1"/>
    <col min="2799" max="2799" width="18.375" style="1" customWidth="1"/>
    <col min="2800" max="2800" width="10.625" style="1" customWidth="1"/>
    <col min="2801" max="2801" width="14.75" style="1" customWidth="1"/>
    <col min="2802" max="2802" width="18.625" style="1" customWidth="1"/>
    <col min="2803" max="2803" width="18" style="1" customWidth="1"/>
    <col min="2804" max="2804" width="21" style="1" customWidth="1"/>
    <col min="2805" max="2805" width="16.625" style="1" customWidth="1"/>
    <col min="2806" max="2806" width="14.25" style="1" customWidth="1"/>
    <col min="2807" max="3052" width="9" style="1"/>
    <col min="3053" max="3053" width="5.625" style="1" customWidth="1"/>
    <col min="3054" max="3054" width="43.125" style="1" customWidth="1"/>
    <col min="3055" max="3055" width="18.375" style="1" customWidth="1"/>
    <col min="3056" max="3056" width="10.625" style="1" customWidth="1"/>
    <col min="3057" max="3057" width="14.75" style="1" customWidth="1"/>
    <col min="3058" max="3058" width="18.625" style="1" customWidth="1"/>
    <col min="3059" max="3059" width="18" style="1" customWidth="1"/>
    <col min="3060" max="3060" width="21" style="1" customWidth="1"/>
    <col min="3061" max="3061" width="16.625" style="1" customWidth="1"/>
    <col min="3062" max="3062" width="14.25" style="1" customWidth="1"/>
    <col min="3063" max="3308" width="9" style="1"/>
    <col min="3309" max="3309" width="5.625" style="1" customWidth="1"/>
    <col min="3310" max="3310" width="43.125" style="1" customWidth="1"/>
    <col min="3311" max="3311" width="18.375" style="1" customWidth="1"/>
    <col min="3312" max="3312" width="10.625" style="1" customWidth="1"/>
    <col min="3313" max="3313" width="14.75" style="1" customWidth="1"/>
    <col min="3314" max="3314" width="18.625" style="1" customWidth="1"/>
    <col min="3315" max="3315" width="18" style="1" customWidth="1"/>
    <col min="3316" max="3316" width="21" style="1" customWidth="1"/>
    <col min="3317" max="3317" width="16.625" style="1" customWidth="1"/>
    <col min="3318" max="3318" width="14.25" style="1" customWidth="1"/>
    <col min="3319" max="3564" width="9" style="1"/>
    <col min="3565" max="3565" width="5.625" style="1" customWidth="1"/>
    <col min="3566" max="3566" width="43.125" style="1" customWidth="1"/>
    <col min="3567" max="3567" width="18.375" style="1" customWidth="1"/>
    <col min="3568" max="3568" width="10.625" style="1" customWidth="1"/>
    <col min="3569" max="3569" width="14.75" style="1" customWidth="1"/>
    <col min="3570" max="3570" width="18.625" style="1" customWidth="1"/>
    <col min="3571" max="3571" width="18" style="1" customWidth="1"/>
    <col min="3572" max="3572" width="21" style="1" customWidth="1"/>
    <col min="3573" max="3573" width="16.625" style="1" customWidth="1"/>
    <col min="3574" max="3574" width="14.25" style="1" customWidth="1"/>
    <col min="3575" max="3820" width="9" style="1"/>
    <col min="3821" max="3821" width="5.625" style="1" customWidth="1"/>
    <col min="3822" max="3822" width="43.125" style="1" customWidth="1"/>
    <col min="3823" max="3823" width="18.375" style="1" customWidth="1"/>
    <col min="3824" max="3824" width="10.625" style="1" customWidth="1"/>
    <col min="3825" max="3825" width="14.75" style="1" customWidth="1"/>
    <col min="3826" max="3826" width="18.625" style="1" customWidth="1"/>
    <col min="3827" max="3827" width="18" style="1" customWidth="1"/>
    <col min="3828" max="3828" width="21" style="1" customWidth="1"/>
    <col min="3829" max="3829" width="16.625" style="1" customWidth="1"/>
    <col min="3830" max="3830" width="14.25" style="1" customWidth="1"/>
    <col min="3831" max="4076" width="9" style="1"/>
    <col min="4077" max="4077" width="5.625" style="1" customWidth="1"/>
    <col min="4078" max="4078" width="43.125" style="1" customWidth="1"/>
    <col min="4079" max="4079" width="18.375" style="1" customWidth="1"/>
    <col min="4080" max="4080" width="10.625" style="1" customWidth="1"/>
    <col min="4081" max="4081" width="14.75" style="1" customWidth="1"/>
    <col min="4082" max="4082" width="18.625" style="1" customWidth="1"/>
    <col min="4083" max="4083" width="18" style="1" customWidth="1"/>
    <col min="4084" max="4084" width="21" style="1" customWidth="1"/>
    <col min="4085" max="4085" width="16.625" style="1" customWidth="1"/>
    <col min="4086" max="4086" width="14.25" style="1" customWidth="1"/>
    <col min="4087" max="4332" width="9" style="1"/>
    <col min="4333" max="4333" width="5.625" style="1" customWidth="1"/>
    <col min="4334" max="4334" width="43.125" style="1" customWidth="1"/>
    <col min="4335" max="4335" width="18.375" style="1" customWidth="1"/>
    <col min="4336" max="4336" width="10.625" style="1" customWidth="1"/>
    <col min="4337" max="4337" width="14.75" style="1" customWidth="1"/>
    <col min="4338" max="4338" width="18.625" style="1" customWidth="1"/>
    <col min="4339" max="4339" width="18" style="1" customWidth="1"/>
    <col min="4340" max="4340" width="21" style="1" customWidth="1"/>
    <col min="4341" max="4341" width="16.625" style="1" customWidth="1"/>
    <col min="4342" max="4342" width="14.25" style="1" customWidth="1"/>
    <col min="4343" max="4588" width="9" style="1"/>
    <col min="4589" max="4589" width="5.625" style="1" customWidth="1"/>
    <col min="4590" max="4590" width="43.125" style="1" customWidth="1"/>
    <col min="4591" max="4591" width="18.375" style="1" customWidth="1"/>
    <col min="4592" max="4592" width="10.625" style="1" customWidth="1"/>
    <col min="4593" max="4593" width="14.75" style="1" customWidth="1"/>
    <col min="4594" max="4594" width="18.625" style="1" customWidth="1"/>
    <col min="4595" max="4595" width="18" style="1" customWidth="1"/>
    <col min="4596" max="4596" width="21" style="1" customWidth="1"/>
    <col min="4597" max="4597" width="16.625" style="1" customWidth="1"/>
    <col min="4598" max="4598" width="14.25" style="1" customWidth="1"/>
    <col min="4599" max="4844" width="9" style="1"/>
    <col min="4845" max="4845" width="5.625" style="1" customWidth="1"/>
    <col min="4846" max="4846" width="43.125" style="1" customWidth="1"/>
    <col min="4847" max="4847" width="18.375" style="1" customWidth="1"/>
    <col min="4848" max="4848" width="10.625" style="1" customWidth="1"/>
    <col min="4849" max="4849" width="14.75" style="1" customWidth="1"/>
    <col min="4850" max="4850" width="18.625" style="1" customWidth="1"/>
    <col min="4851" max="4851" width="18" style="1" customWidth="1"/>
    <col min="4852" max="4852" width="21" style="1" customWidth="1"/>
    <col min="4853" max="4853" width="16.625" style="1" customWidth="1"/>
    <col min="4854" max="4854" width="14.25" style="1" customWidth="1"/>
    <col min="4855" max="5100" width="9" style="1"/>
    <col min="5101" max="5101" width="5.625" style="1" customWidth="1"/>
    <col min="5102" max="5102" width="43.125" style="1" customWidth="1"/>
    <col min="5103" max="5103" width="18.375" style="1" customWidth="1"/>
    <col min="5104" max="5104" width="10.625" style="1" customWidth="1"/>
    <col min="5105" max="5105" width="14.75" style="1" customWidth="1"/>
    <col min="5106" max="5106" width="18.625" style="1" customWidth="1"/>
    <col min="5107" max="5107" width="18" style="1" customWidth="1"/>
    <col min="5108" max="5108" width="21" style="1" customWidth="1"/>
    <col min="5109" max="5109" width="16.625" style="1" customWidth="1"/>
    <col min="5110" max="5110" width="14.25" style="1" customWidth="1"/>
    <col min="5111" max="5356" width="9" style="1"/>
    <col min="5357" max="5357" width="5.625" style="1" customWidth="1"/>
    <col min="5358" max="5358" width="43.125" style="1" customWidth="1"/>
    <col min="5359" max="5359" width="18.375" style="1" customWidth="1"/>
    <col min="5360" max="5360" width="10.625" style="1" customWidth="1"/>
    <col min="5361" max="5361" width="14.75" style="1" customWidth="1"/>
    <col min="5362" max="5362" width="18.625" style="1" customWidth="1"/>
    <col min="5363" max="5363" width="18" style="1" customWidth="1"/>
    <col min="5364" max="5364" width="21" style="1" customWidth="1"/>
    <col min="5365" max="5365" width="16.625" style="1" customWidth="1"/>
    <col min="5366" max="5366" width="14.25" style="1" customWidth="1"/>
    <col min="5367" max="5612" width="9" style="1"/>
    <col min="5613" max="5613" width="5.625" style="1" customWidth="1"/>
    <col min="5614" max="5614" width="43.125" style="1" customWidth="1"/>
    <col min="5615" max="5615" width="18.375" style="1" customWidth="1"/>
    <col min="5616" max="5616" width="10.625" style="1" customWidth="1"/>
    <col min="5617" max="5617" width="14.75" style="1" customWidth="1"/>
    <col min="5618" max="5618" width="18.625" style="1" customWidth="1"/>
    <col min="5619" max="5619" width="18" style="1" customWidth="1"/>
    <col min="5620" max="5620" width="21" style="1" customWidth="1"/>
    <col min="5621" max="5621" width="16.625" style="1" customWidth="1"/>
    <col min="5622" max="5622" width="14.25" style="1" customWidth="1"/>
    <col min="5623" max="5868" width="9" style="1"/>
    <col min="5869" max="5869" width="5.625" style="1" customWidth="1"/>
    <col min="5870" max="5870" width="43.125" style="1" customWidth="1"/>
    <col min="5871" max="5871" width="18.375" style="1" customWidth="1"/>
    <col min="5872" max="5872" width="10.625" style="1" customWidth="1"/>
    <col min="5873" max="5873" width="14.75" style="1" customWidth="1"/>
    <col min="5874" max="5874" width="18.625" style="1" customWidth="1"/>
    <col min="5875" max="5875" width="18" style="1" customWidth="1"/>
    <col min="5876" max="5876" width="21" style="1" customWidth="1"/>
    <col min="5877" max="5877" width="16.625" style="1" customWidth="1"/>
    <col min="5878" max="5878" width="14.25" style="1" customWidth="1"/>
    <col min="5879" max="6124" width="9" style="1"/>
    <col min="6125" max="6125" width="5.625" style="1" customWidth="1"/>
    <col min="6126" max="6126" width="43.125" style="1" customWidth="1"/>
    <col min="6127" max="6127" width="18.375" style="1" customWidth="1"/>
    <col min="6128" max="6128" width="10.625" style="1" customWidth="1"/>
    <col min="6129" max="6129" width="14.75" style="1" customWidth="1"/>
    <col min="6130" max="6130" width="18.625" style="1" customWidth="1"/>
    <col min="6131" max="6131" width="18" style="1" customWidth="1"/>
    <col min="6132" max="6132" width="21" style="1" customWidth="1"/>
    <col min="6133" max="6133" width="16.625" style="1" customWidth="1"/>
    <col min="6134" max="6134" width="14.25" style="1" customWidth="1"/>
    <col min="6135" max="6380" width="9" style="1"/>
    <col min="6381" max="6381" width="5.625" style="1" customWidth="1"/>
    <col min="6382" max="6382" width="43.125" style="1" customWidth="1"/>
    <col min="6383" max="6383" width="18.375" style="1" customWidth="1"/>
    <col min="6384" max="6384" width="10.625" style="1" customWidth="1"/>
    <col min="6385" max="6385" width="14.75" style="1" customWidth="1"/>
    <col min="6386" max="6386" width="18.625" style="1" customWidth="1"/>
    <col min="6387" max="6387" width="18" style="1" customWidth="1"/>
    <col min="6388" max="6388" width="21" style="1" customWidth="1"/>
    <col min="6389" max="6389" width="16.625" style="1" customWidth="1"/>
    <col min="6390" max="6390" width="14.25" style="1" customWidth="1"/>
    <col min="6391" max="6636" width="9" style="1"/>
    <col min="6637" max="6637" width="5.625" style="1" customWidth="1"/>
    <col min="6638" max="6638" width="43.125" style="1" customWidth="1"/>
    <col min="6639" max="6639" width="18.375" style="1" customWidth="1"/>
    <col min="6640" max="6640" width="10.625" style="1" customWidth="1"/>
    <col min="6641" max="6641" width="14.75" style="1" customWidth="1"/>
    <col min="6642" max="6642" width="18.625" style="1" customWidth="1"/>
    <col min="6643" max="6643" width="18" style="1" customWidth="1"/>
    <col min="6644" max="6644" width="21" style="1" customWidth="1"/>
    <col min="6645" max="6645" width="16.625" style="1" customWidth="1"/>
    <col min="6646" max="6646" width="14.25" style="1" customWidth="1"/>
    <col min="6647" max="6892" width="9" style="1"/>
    <col min="6893" max="6893" width="5.625" style="1" customWidth="1"/>
    <col min="6894" max="6894" width="43.125" style="1" customWidth="1"/>
    <col min="6895" max="6895" width="18.375" style="1" customWidth="1"/>
    <col min="6896" max="6896" width="10.625" style="1" customWidth="1"/>
    <col min="6897" max="6897" width="14.75" style="1" customWidth="1"/>
    <col min="6898" max="6898" width="18.625" style="1" customWidth="1"/>
    <col min="6899" max="6899" width="18" style="1" customWidth="1"/>
    <col min="6900" max="6900" width="21" style="1" customWidth="1"/>
    <col min="6901" max="6901" width="16.625" style="1" customWidth="1"/>
    <col min="6902" max="6902" width="14.25" style="1" customWidth="1"/>
    <col min="6903" max="7148" width="9" style="1"/>
    <col min="7149" max="7149" width="5.625" style="1" customWidth="1"/>
    <col min="7150" max="7150" width="43.125" style="1" customWidth="1"/>
    <col min="7151" max="7151" width="18.375" style="1" customWidth="1"/>
    <col min="7152" max="7152" width="10.625" style="1" customWidth="1"/>
    <col min="7153" max="7153" width="14.75" style="1" customWidth="1"/>
    <col min="7154" max="7154" width="18.625" style="1" customWidth="1"/>
    <col min="7155" max="7155" width="18" style="1" customWidth="1"/>
    <col min="7156" max="7156" width="21" style="1" customWidth="1"/>
    <col min="7157" max="7157" width="16.625" style="1" customWidth="1"/>
    <col min="7158" max="7158" width="14.25" style="1" customWidth="1"/>
    <col min="7159" max="7404" width="9" style="1"/>
    <col min="7405" max="7405" width="5.625" style="1" customWidth="1"/>
    <col min="7406" max="7406" width="43.125" style="1" customWidth="1"/>
    <col min="7407" max="7407" width="18.375" style="1" customWidth="1"/>
    <col min="7408" max="7408" width="10.625" style="1" customWidth="1"/>
    <col min="7409" max="7409" width="14.75" style="1" customWidth="1"/>
    <col min="7410" max="7410" width="18.625" style="1" customWidth="1"/>
    <col min="7411" max="7411" width="18" style="1" customWidth="1"/>
    <col min="7412" max="7412" width="21" style="1" customWidth="1"/>
    <col min="7413" max="7413" width="16.625" style="1" customWidth="1"/>
    <col min="7414" max="7414" width="14.25" style="1" customWidth="1"/>
    <col min="7415" max="7660" width="9" style="1"/>
    <col min="7661" max="7661" width="5.625" style="1" customWidth="1"/>
    <col min="7662" max="7662" width="43.125" style="1" customWidth="1"/>
    <col min="7663" max="7663" width="18.375" style="1" customWidth="1"/>
    <col min="7664" max="7664" width="10.625" style="1" customWidth="1"/>
    <col min="7665" max="7665" width="14.75" style="1" customWidth="1"/>
    <col min="7666" max="7666" width="18.625" style="1" customWidth="1"/>
    <col min="7667" max="7667" width="18" style="1" customWidth="1"/>
    <col min="7668" max="7668" width="21" style="1" customWidth="1"/>
    <col min="7669" max="7669" width="16.625" style="1" customWidth="1"/>
    <col min="7670" max="7670" width="14.25" style="1" customWidth="1"/>
    <col min="7671" max="7916" width="9" style="1"/>
    <col min="7917" max="7917" width="5.625" style="1" customWidth="1"/>
    <col min="7918" max="7918" width="43.125" style="1" customWidth="1"/>
    <col min="7919" max="7919" width="18.375" style="1" customWidth="1"/>
    <col min="7920" max="7920" width="10.625" style="1" customWidth="1"/>
    <col min="7921" max="7921" width="14.75" style="1" customWidth="1"/>
    <col min="7922" max="7922" width="18.625" style="1" customWidth="1"/>
    <col min="7923" max="7923" width="18" style="1" customWidth="1"/>
    <col min="7924" max="7924" width="21" style="1" customWidth="1"/>
    <col min="7925" max="7925" width="16.625" style="1" customWidth="1"/>
    <col min="7926" max="7926" width="14.25" style="1" customWidth="1"/>
    <col min="7927" max="8172" width="9" style="1"/>
    <col min="8173" max="8173" width="5.625" style="1" customWidth="1"/>
    <col min="8174" max="8174" width="43.125" style="1" customWidth="1"/>
    <col min="8175" max="8175" width="18.375" style="1" customWidth="1"/>
    <col min="8176" max="8176" width="10.625" style="1" customWidth="1"/>
    <col min="8177" max="8177" width="14.75" style="1" customWidth="1"/>
    <col min="8178" max="8178" width="18.625" style="1" customWidth="1"/>
    <col min="8179" max="8179" width="18" style="1" customWidth="1"/>
    <col min="8180" max="8180" width="21" style="1" customWidth="1"/>
    <col min="8181" max="8181" width="16.625" style="1" customWidth="1"/>
    <col min="8182" max="8182" width="14.25" style="1" customWidth="1"/>
    <col min="8183" max="8428" width="9" style="1"/>
    <col min="8429" max="8429" width="5.625" style="1" customWidth="1"/>
    <col min="8430" max="8430" width="43.125" style="1" customWidth="1"/>
    <col min="8431" max="8431" width="18.375" style="1" customWidth="1"/>
    <col min="8432" max="8432" width="10.625" style="1" customWidth="1"/>
    <col min="8433" max="8433" width="14.75" style="1" customWidth="1"/>
    <col min="8434" max="8434" width="18.625" style="1" customWidth="1"/>
    <col min="8435" max="8435" width="18" style="1" customWidth="1"/>
    <col min="8436" max="8436" width="21" style="1" customWidth="1"/>
    <col min="8437" max="8437" width="16.625" style="1" customWidth="1"/>
    <col min="8438" max="8438" width="14.25" style="1" customWidth="1"/>
    <col min="8439" max="8684" width="9" style="1"/>
    <col min="8685" max="8685" width="5.625" style="1" customWidth="1"/>
    <col min="8686" max="8686" width="43.125" style="1" customWidth="1"/>
    <col min="8687" max="8687" width="18.375" style="1" customWidth="1"/>
    <col min="8688" max="8688" width="10.625" style="1" customWidth="1"/>
    <col min="8689" max="8689" width="14.75" style="1" customWidth="1"/>
    <col min="8690" max="8690" width="18.625" style="1" customWidth="1"/>
    <col min="8691" max="8691" width="18" style="1" customWidth="1"/>
    <col min="8692" max="8692" width="21" style="1" customWidth="1"/>
    <col min="8693" max="8693" width="16.625" style="1" customWidth="1"/>
    <col min="8694" max="8694" width="14.25" style="1" customWidth="1"/>
    <col min="8695" max="8940" width="9" style="1"/>
    <col min="8941" max="8941" width="5.625" style="1" customWidth="1"/>
    <col min="8942" max="8942" width="43.125" style="1" customWidth="1"/>
    <col min="8943" max="8943" width="18.375" style="1" customWidth="1"/>
    <col min="8944" max="8944" width="10.625" style="1" customWidth="1"/>
    <col min="8945" max="8945" width="14.75" style="1" customWidth="1"/>
    <col min="8946" max="8946" width="18.625" style="1" customWidth="1"/>
    <col min="8947" max="8947" width="18" style="1" customWidth="1"/>
    <col min="8948" max="8948" width="21" style="1" customWidth="1"/>
    <col min="8949" max="8949" width="16.625" style="1" customWidth="1"/>
    <col min="8950" max="8950" width="14.25" style="1" customWidth="1"/>
    <col min="8951" max="9196" width="9" style="1"/>
    <col min="9197" max="9197" width="5.625" style="1" customWidth="1"/>
    <col min="9198" max="9198" width="43.125" style="1" customWidth="1"/>
    <col min="9199" max="9199" width="18.375" style="1" customWidth="1"/>
    <col min="9200" max="9200" width="10.625" style="1" customWidth="1"/>
    <col min="9201" max="9201" width="14.75" style="1" customWidth="1"/>
    <col min="9202" max="9202" width="18.625" style="1" customWidth="1"/>
    <col min="9203" max="9203" width="18" style="1" customWidth="1"/>
    <col min="9204" max="9204" width="21" style="1" customWidth="1"/>
    <col min="9205" max="9205" width="16.625" style="1" customWidth="1"/>
    <col min="9206" max="9206" width="14.25" style="1" customWidth="1"/>
    <col min="9207" max="9452" width="9" style="1"/>
    <col min="9453" max="9453" width="5.625" style="1" customWidth="1"/>
    <col min="9454" max="9454" width="43.125" style="1" customWidth="1"/>
    <col min="9455" max="9455" width="18.375" style="1" customWidth="1"/>
    <col min="9456" max="9456" width="10.625" style="1" customWidth="1"/>
    <col min="9457" max="9457" width="14.75" style="1" customWidth="1"/>
    <col min="9458" max="9458" width="18.625" style="1" customWidth="1"/>
    <col min="9459" max="9459" width="18" style="1" customWidth="1"/>
    <col min="9460" max="9460" width="21" style="1" customWidth="1"/>
    <col min="9461" max="9461" width="16.625" style="1" customWidth="1"/>
    <col min="9462" max="9462" width="14.25" style="1" customWidth="1"/>
    <col min="9463" max="9708" width="9" style="1"/>
    <col min="9709" max="9709" width="5.625" style="1" customWidth="1"/>
    <col min="9710" max="9710" width="43.125" style="1" customWidth="1"/>
    <col min="9711" max="9711" width="18.375" style="1" customWidth="1"/>
    <col min="9712" max="9712" width="10.625" style="1" customWidth="1"/>
    <col min="9713" max="9713" width="14.75" style="1" customWidth="1"/>
    <col min="9714" max="9714" width="18.625" style="1" customWidth="1"/>
    <col min="9715" max="9715" width="18" style="1" customWidth="1"/>
    <col min="9716" max="9716" width="21" style="1" customWidth="1"/>
    <col min="9717" max="9717" width="16.625" style="1" customWidth="1"/>
    <col min="9718" max="9718" width="14.25" style="1" customWidth="1"/>
    <col min="9719" max="9964" width="9" style="1"/>
    <col min="9965" max="9965" width="5.625" style="1" customWidth="1"/>
    <col min="9966" max="9966" width="43.125" style="1" customWidth="1"/>
    <col min="9967" max="9967" width="18.375" style="1" customWidth="1"/>
    <col min="9968" max="9968" width="10.625" style="1" customWidth="1"/>
    <col min="9969" max="9969" width="14.75" style="1" customWidth="1"/>
    <col min="9970" max="9970" width="18.625" style="1" customWidth="1"/>
    <col min="9971" max="9971" width="18" style="1" customWidth="1"/>
    <col min="9972" max="9972" width="21" style="1" customWidth="1"/>
    <col min="9973" max="9973" width="16.625" style="1" customWidth="1"/>
    <col min="9974" max="9974" width="14.25" style="1" customWidth="1"/>
    <col min="9975" max="10220" width="9" style="1"/>
    <col min="10221" max="10221" width="5.625" style="1" customWidth="1"/>
    <col min="10222" max="10222" width="43.125" style="1" customWidth="1"/>
    <col min="10223" max="10223" width="18.375" style="1" customWidth="1"/>
    <col min="10224" max="10224" width="10.625" style="1" customWidth="1"/>
    <col min="10225" max="10225" width="14.75" style="1" customWidth="1"/>
    <col min="10226" max="10226" width="18.625" style="1" customWidth="1"/>
    <col min="10227" max="10227" width="18" style="1" customWidth="1"/>
    <col min="10228" max="10228" width="21" style="1" customWidth="1"/>
    <col min="10229" max="10229" width="16.625" style="1" customWidth="1"/>
    <col min="10230" max="10230" width="14.25" style="1" customWidth="1"/>
    <col min="10231" max="10476" width="9" style="1"/>
    <col min="10477" max="10477" width="5.625" style="1" customWidth="1"/>
    <col min="10478" max="10478" width="43.125" style="1" customWidth="1"/>
    <col min="10479" max="10479" width="18.375" style="1" customWidth="1"/>
    <col min="10480" max="10480" width="10.625" style="1" customWidth="1"/>
    <col min="10481" max="10481" width="14.75" style="1" customWidth="1"/>
    <col min="10482" max="10482" width="18.625" style="1" customWidth="1"/>
    <col min="10483" max="10483" width="18" style="1" customWidth="1"/>
    <col min="10484" max="10484" width="21" style="1" customWidth="1"/>
    <col min="10485" max="10485" width="16.625" style="1" customWidth="1"/>
    <col min="10486" max="10486" width="14.25" style="1" customWidth="1"/>
    <col min="10487" max="10732" width="9" style="1"/>
    <col min="10733" max="10733" width="5.625" style="1" customWidth="1"/>
    <col min="10734" max="10734" width="43.125" style="1" customWidth="1"/>
    <col min="10735" max="10735" width="18.375" style="1" customWidth="1"/>
    <col min="10736" max="10736" width="10.625" style="1" customWidth="1"/>
    <col min="10737" max="10737" width="14.75" style="1" customWidth="1"/>
    <col min="10738" max="10738" width="18.625" style="1" customWidth="1"/>
    <col min="10739" max="10739" width="18" style="1" customWidth="1"/>
    <col min="10740" max="10740" width="21" style="1" customWidth="1"/>
    <col min="10741" max="10741" width="16.625" style="1" customWidth="1"/>
    <col min="10742" max="10742" width="14.25" style="1" customWidth="1"/>
    <col min="10743" max="10988" width="9" style="1"/>
    <col min="10989" max="10989" width="5.625" style="1" customWidth="1"/>
    <col min="10990" max="10990" width="43.125" style="1" customWidth="1"/>
    <col min="10991" max="10991" width="18.375" style="1" customWidth="1"/>
    <col min="10992" max="10992" width="10.625" style="1" customWidth="1"/>
    <col min="10993" max="10993" width="14.75" style="1" customWidth="1"/>
    <col min="10994" max="10994" width="18.625" style="1" customWidth="1"/>
    <col min="10995" max="10995" width="18" style="1" customWidth="1"/>
    <col min="10996" max="10996" width="21" style="1" customWidth="1"/>
    <col min="10997" max="10997" width="16.625" style="1" customWidth="1"/>
    <col min="10998" max="10998" width="14.25" style="1" customWidth="1"/>
    <col min="10999" max="11244" width="9" style="1"/>
    <col min="11245" max="11245" width="5.625" style="1" customWidth="1"/>
    <col min="11246" max="11246" width="43.125" style="1" customWidth="1"/>
    <col min="11247" max="11247" width="18.375" style="1" customWidth="1"/>
    <col min="11248" max="11248" width="10.625" style="1" customWidth="1"/>
    <col min="11249" max="11249" width="14.75" style="1" customWidth="1"/>
    <col min="11250" max="11250" width="18.625" style="1" customWidth="1"/>
    <col min="11251" max="11251" width="18" style="1" customWidth="1"/>
    <col min="11252" max="11252" width="21" style="1" customWidth="1"/>
    <col min="11253" max="11253" width="16.625" style="1" customWidth="1"/>
    <col min="11254" max="11254" width="14.25" style="1" customWidth="1"/>
    <col min="11255" max="11500" width="9" style="1"/>
    <col min="11501" max="11501" width="5.625" style="1" customWidth="1"/>
    <col min="11502" max="11502" width="43.125" style="1" customWidth="1"/>
    <col min="11503" max="11503" width="18.375" style="1" customWidth="1"/>
    <col min="11504" max="11504" width="10.625" style="1" customWidth="1"/>
    <col min="11505" max="11505" width="14.75" style="1" customWidth="1"/>
    <col min="11506" max="11506" width="18.625" style="1" customWidth="1"/>
    <col min="11507" max="11507" width="18" style="1" customWidth="1"/>
    <col min="11508" max="11508" width="21" style="1" customWidth="1"/>
    <col min="11509" max="11509" width="16.625" style="1" customWidth="1"/>
    <col min="11510" max="11510" width="14.25" style="1" customWidth="1"/>
    <col min="11511" max="11756" width="9" style="1"/>
    <col min="11757" max="11757" width="5.625" style="1" customWidth="1"/>
    <col min="11758" max="11758" width="43.125" style="1" customWidth="1"/>
    <col min="11759" max="11759" width="18.375" style="1" customWidth="1"/>
    <col min="11760" max="11760" width="10.625" style="1" customWidth="1"/>
    <col min="11761" max="11761" width="14.75" style="1" customWidth="1"/>
    <col min="11762" max="11762" width="18.625" style="1" customWidth="1"/>
    <col min="11763" max="11763" width="18" style="1" customWidth="1"/>
    <col min="11764" max="11764" width="21" style="1" customWidth="1"/>
    <col min="11765" max="11765" width="16.625" style="1" customWidth="1"/>
    <col min="11766" max="11766" width="14.25" style="1" customWidth="1"/>
    <col min="11767" max="12012" width="9" style="1"/>
    <col min="12013" max="12013" width="5.625" style="1" customWidth="1"/>
    <col min="12014" max="12014" width="43.125" style="1" customWidth="1"/>
    <col min="12015" max="12015" width="18.375" style="1" customWidth="1"/>
    <col min="12016" max="12016" width="10.625" style="1" customWidth="1"/>
    <col min="12017" max="12017" width="14.75" style="1" customWidth="1"/>
    <col min="12018" max="12018" width="18.625" style="1" customWidth="1"/>
    <col min="12019" max="12019" width="18" style="1" customWidth="1"/>
    <col min="12020" max="12020" width="21" style="1" customWidth="1"/>
    <col min="12021" max="12021" width="16.625" style="1" customWidth="1"/>
    <col min="12022" max="12022" width="14.25" style="1" customWidth="1"/>
    <col min="12023" max="12268" width="9" style="1"/>
    <col min="12269" max="12269" width="5.625" style="1" customWidth="1"/>
    <col min="12270" max="12270" width="43.125" style="1" customWidth="1"/>
    <col min="12271" max="12271" width="18.375" style="1" customWidth="1"/>
    <col min="12272" max="12272" width="10.625" style="1" customWidth="1"/>
    <col min="12273" max="12273" width="14.75" style="1" customWidth="1"/>
    <col min="12274" max="12274" width="18.625" style="1" customWidth="1"/>
    <col min="12275" max="12275" width="18" style="1" customWidth="1"/>
    <col min="12276" max="12276" width="21" style="1" customWidth="1"/>
    <col min="12277" max="12277" width="16.625" style="1" customWidth="1"/>
    <col min="12278" max="12278" width="14.25" style="1" customWidth="1"/>
    <col min="12279" max="12524" width="9" style="1"/>
    <col min="12525" max="12525" width="5.625" style="1" customWidth="1"/>
    <col min="12526" max="12526" width="43.125" style="1" customWidth="1"/>
    <col min="12527" max="12527" width="18.375" style="1" customWidth="1"/>
    <col min="12528" max="12528" width="10.625" style="1" customWidth="1"/>
    <col min="12529" max="12529" width="14.75" style="1" customWidth="1"/>
    <col min="12530" max="12530" width="18.625" style="1" customWidth="1"/>
    <col min="12531" max="12531" width="18" style="1" customWidth="1"/>
    <col min="12532" max="12532" width="21" style="1" customWidth="1"/>
    <col min="12533" max="12533" width="16.625" style="1" customWidth="1"/>
    <col min="12534" max="12534" width="14.25" style="1" customWidth="1"/>
    <col min="12535" max="12780" width="9" style="1"/>
    <col min="12781" max="12781" width="5.625" style="1" customWidth="1"/>
    <col min="12782" max="12782" width="43.125" style="1" customWidth="1"/>
    <col min="12783" max="12783" width="18.375" style="1" customWidth="1"/>
    <col min="12784" max="12784" width="10.625" style="1" customWidth="1"/>
    <col min="12785" max="12785" width="14.75" style="1" customWidth="1"/>
    <col min="12786" max="12786" width="18.625" style="1" customWidth="1"/>
    <col min="12787" max="12787" width="18" style="1" customWidth="1"/>
    <col min="12788" max="12788" width="21" style="1" customWidth="1"/>
    <col min="12789" max="12789" width="16.625" style="1" customWidth="1"/>
    <col min="12790" max="12790" width="14.25" style="1" customWidth="1"/>
    <col min="12791" max="13036" width="9" style="1"/>
    <col min="13037" max="13037" width="5.625" style="1" customWidth="1"/>
    <col min="13038" max="13038" width="43.125" style="1" customWidth="1"/>
    <col min="13039" max="13039" width="18.375" style="1" customWidth="1"/>
    <col min="13040" max="13040" width="10.625" style="1" customWidth="1"/>
    <col min="13041" max="13041" width="14.75" style="1" customWidth="1"/>
    <col min="13042" max="13042" width="18.625" style="1" customWidth="1"/>
    <col min="13043" max="13043" width="18" style="1" customWidth="1"/>
    <col min="13044" max="13044" width="21" style="1" customWidth="1"/>
    <col min="13045" max="13045" width="16.625" style="1" customWidth="1"/>
    <col min="13046" max="13046" width="14.25" style="1" customWidth="1"/>
    <col min="13047" max="13292" width="9" style="1"/>
    <col min="13293" max="13293" width="5.625" style="1" customWidth="1"/>
    <col min="13294" max="13294" width="43.125" style="1" customWidth="1"/>
    <col min="13295" max="13295" width="18.375" style="1" customWidth="1"/>
    <col min="13296" max="13296" width="10.625" style="1" customWidth="1"/>
    <col min="13297" max="13297" width="14.75" style="1" customWidth="1"/>
    <col min="13298" max="13298" width="18.625" style="1" customWidth="1"/>
    <col min="13299" max="13299" width="18" style="1" customWidth="1"/>
    <col min="13300" max="13300" width="21" style="1" customWidth="1"/>
    <col min="13301" max="13301" width="16.625" style="1" customWidth="1"/>
    <col min="13302" max="13302" width="14.25" style="1" customWidth="1"/>
    <col min="13303" max="13548" width="9" style="1"/>
    <col min="13549" max="13549" width="5.625" style="1" customWidth="1"/>
    <col min="13550" max="13550" width="43.125" style="1" customWidth="1"/>
    <col min="13551" max="13551" width="18.375" style="1" customWidth="1"/>
    <col min="13552" max="13552" width="10.625" style="1" customWidth="1"/>
    <col min="13553" max="13553" width="14.75" style="1" customWidth="1"/>
    <col min="13554" max="13554" width="18.625" style="1" customWidth="1"/>
    <col min="13555" max="13555" width="18" style="1" customWidth="1"/>
    <col min="13556" max="13556" width="21" style="1" customWidth="1"/>
    <col min="13557" max="13557" width="16.625" style="1" customWidth="1"/>
    <col min="13558" max="13558" width="14.25" style="1" customWidth="1"/>
    <col min="13559" max="13804" width="9" style="1"/>
    <col min="13805" max="13805" width="5.625" style="1" customWidth="1"/>
    <col min="13806" max="13806" width="43.125" style="1" customWidth="1"/>
    <col min="13807" max="13807" width="18.375" style="1" customWidth="1"/>
    <col min="13808" max="13808" width="10.625" style="1" customWidth="1"/>
    <col min="13809" max="13809" width="14.75" style="1" customWidth="1"/>
    <col min="13810" max="13810" width="18.625" style="1" customWidth="1"/>
    <col min="13811" max="13811" width="18" style="1" customWidth="1"/>
    <col min="13812" max="13812" width="21" style="1" customWidth="1"/>
    <col min="13813" max="13813" width="16.625" style="1" customWidth="1"/>
    <col min="13814" max="13814" width="14.25" style="1" customWidth="1"/>
    <col min="13815" max="14060" width="9" style="1"/>
    <col min="14061" max="14061" width="5.625" style="1" customWidth="1"/>
    <col min="14062" max="14062" width="43.125" style="1" customWidth="1"/>
    <col min="14063" max="14063" width="18.375" style="1" customWidth="1"/>
    <col min="14064" max="14064" width="10.625" style="1" customWidth="1"/>
    <col min="14065" max="14065" width="14.75" style="1" customWidth="1"/>
    <col min="14066" max="14066" width="18.625" style="1" customWidth="1"/>
    <col min="14067" max="14067" width="18" style="1" customWidth="1"/>
    <col min="14068" max="14068" width="21" style="1" customWidth="1"/>
    <col min="14069" max="14069" width="16.625" style="1" customWidth="1"/>
    <col min="14070" max="14070" width="14.25" style="1" customWidth="1"/>
    <col min="14071" max="14316" width="9" style="1"/>
    <col min="14317" max="14317" width="5.625" style="1" customWidth="1"/>
    <col min="14318" max="14318" width="43.125" style="1" customWidth="1"/>
    <col min="14319" max="14319" width="18.375" style="1" customWidth="1"/>
    <col min="14320" max="14320" width="10.625" style="1" customWidth="1"/>
    <col min="14321" max="14321" width="14.75" style="1" customWidth="1"/>
    <col min="14322" max="14322" width="18.625" style="1" customWidth="1"/>
    <col min="14323" max="14323" width="18" style="1" customWidth="1"/>
    <col min="14324" max="14324" width="21" style="1" customWidth="1"/>
    <col min="14325" max="14325" width="16.625" style="1" customWidth="1"/>
    <col min="14326" max="14326" width="14.25" style="1" customWidth="1"/>
    <col min="14327" max="14572" width="9" style="1"/>
    <col min="14573" max="14573" width="5.625" style="1" customWidth="1"/>
    <col min="14574" max="14574" width="43.125" style="1" customWidth="1"/>
    <col min="14575" max="14575" width="18.375" style="1" customWidth="1"/>
    <col min="14576" max="14576" width="10.625" style="1" customWidth="1"/>
    <col min="14577" max="14577" width="14.75" style="1" customWidth="1"/>
    <col min="14578" max="14578" width="18.625" style="1" customWidth="1"/>
    <col min="14579" max="14579" width="18" style="1" customWidth="1"/>
    <col min="14580" max="14580" width="21" style="1" customWidth="1"/>
    <col min="14581" max="14581" width="16.625" style="1" customWidth="1"/>
    <col min="14582" max="14582" width="14.25" style="1" customWidth="1"/>
    <col min="14583" max="14828" width="9" style="1"/>
    <col min="14829" max="14829" width="5.625" style="1" customWidth="1"/>
    <col min="14830" max="14830" width="43.125" style="1" customWidth="1"/>
    <col min="14831" max="14831" width="18.375" style="1" customWidth="1"/>
    <col min="14832" max="14832" width="10.625" style="1" customWidth="1"/>
    <col min="14833" max="14833" width="14.75" style="1" customWidth="1"/>
    <col min="14834" max="14834" width="18.625" style="1" customWidth="1"/>
    <col min="14835" max="14835" width="18" style="1" customWidth="1"/>
    <col min="14836" max="14836" width="21" style="1" customWidth="1"/>
    <col min="14837" max="14837" width="16.625" style="1" customWidth="1"/>
    <col min="14838" max="14838" width="14.25" style="1" customWidth="1"/>
    <col min="14839" max="15084" width="9" style="1"/>
    <col min="15085" max="15085" width="5.625" style="1" customWidth="1"/>
    <col min="15086" max="15086" width="43.125" style="1" customWidth="1"/>
    <col min="15087" max="15087" width="18.375" style="1" customWidth="1"/>
    <col min="15088" max="15088" width="10.625" style="1" customWidth="1"/>
    <col min="15089" max="15089" width="14.75" style="1" customWidth="1"/>
    <col min="15090" max="15090" width="18.625" style="1" customWidth="1"/>
    <col min="15091" max="15091" width="18" style="1" customWidth="1"/>
    <col min="15092" max="15092" width="21" style="1" customWidth="1"/>
    <col min="15093" max="15093" width="16.625" style="1" customWidth="1"/>
    <col min="15094" max="15094" width="14.25" style="1" customWidth="1"/>
    <col min="15095" max="15340" width="9" style="1"/>
    <col min="15341" max="15341" width="5.625" style="1" customWidth="1"/>
    <col min="15342" max="15342" width="43.125" style="1" customWidth="1"/>
    <col min="15343" max="15343" width="18.375" style="1" customWidth="1"/>
    <col min="15344" max="15344" width="10.625" style="1" customWidth="1"/>
    <col min="15345" max="15345" width="14.75" style="1" customWidth="1"/>
    <col min="15346" max="15346" width="18.625" style="1" customWidth="1"/>
    <col min="15347" max="15347" width="18" style="1" customWidth="1"/>
    <col min="15348" max="15348" width="21" style="1" customWidth="1"/>
    <col min="15349" max="15349" width="16.625" style="1" customWidth="1"/>
    <col min="15350" max="15350" width="14.25" style="1" customWidth="1"/>
    <col min="15351" max="15596" width="9" style="1"/>
    <col min="15597" max="15597" width="5.625" style="1" customWidth="1"/>
    <col min="15598" max="15598" width="43.125" style="1" customWidth="1"/>
    <col min="15599" max="15599" width="18.375" style="1" customWidth="1"/>
    <col min="15600" max="15600" width="10.625" style="1" customWidth="1"/>
    <col min="15601" max="15601" width="14.75" style="1" customWidth="1"/>
    <col min="15602" max="15602" width="18.625" style="1" customWidth="1"/>
    <col min="15603" max="15603" width="18" style="1" customWidth="1"/>
    <col min="15604" max="15604" width="21" style="1" customWidth="1"/>
    <col min="15605" max="15605" width="16.625" style="1" customWidth="1"/>
    <col min="15606" max="15606" width="14.25" style="1" customWidth="1"/>
    <col min="15607" max="15852" width="9" style="1"/>
    <col min="15853" max="15853" width="5.625" style="1" customWidth="1"/>
    <col min="15854" max="15854" width="43.125" style="1" customWidth="1"/>
    <col min="15855" max="15855" width="18.375" style="1" customWidth="1"/>
    <col min="15856" max="15856" width="10.625" style="1" customWidth="1"/>
    <col min="15857" max="15857" width="14.75" style="1" customWidth="1"/>
    <col min="15858" max="15858" width="18.625" style="1" customWidth="1"/>
    <col min="15859" max="15859" width="18" style="1" customWidth="1"/>
    <col min="15860" max="15860" width="21" style="1" customWidth="1"/>
    <col min="15861" max="15861" width="16.625" style="1" customWidth="1"/>
    <col min="15862" max="15862" width="14.25" style="1" customWidth="1"/>
    <col min="15863" max="16108" width="9" style="1"/>
    <col min="16109" max="16109" width="5.625" style="1" customWidth="1"/>
    <col min="16110" max="16110" width="43.125" style="1" customWidth="1"/>
    <col min="16111" max="16111" width="18.375" style="1" customWidth="1"/>
    <col min="16112" max="16112" width="10.625" style="1" customWidth="1"/>
    <col min="16113" max="16113" width="14.75" style="1" customWidth="1"/>
    <col min="16114" max="16114" width="18.625" style="1" customWidth="1"/>
    <col min="16115" max="16115" width="18" style="1" customWidth="1"/>
    <col min="16116" max="16116" width="21" style="1" customWidth="1"/>
    <col min="16117" max="16117" width="16.625" style="1" customWidth="1"/>
    <col min="16118" max="16118" width="14.25" style="1" customWidth="1"/>
    <col min="16119" max="16384" width="9" style="1"/>
  </cols>
  <sheetData>
    <row r="1" spans="1:10" ht="33" customHeight="1">
      <c r="A1" s="193" t="s">
        <v>323</v>
      </c>
      <c r="B1" s="194"/>
      <c r="C1" s="194"/>
      <c r="D1" s="194"/>
      <c r="E1" s="194"/>
      <c r="F1" s="194"/>
    </row>
    <row r="2" spans="1:10" ht="30" customHeight="1">
      <c r="A2" s="195" t="s">
        <v>0</v>
      </c>
      <c r="B2" s="195" t="s">
        <v>11</v>
      </c>
      <c r="C2" s="195" t="s">
        <v>243</v>
      </c>
      <c r="D2" s="195"/>
      <c r="E2" s="195"/>
      <c r="F2" s="195" t="s">
        <v>12</v>
      </c>
    </row>
    <row r="3" spans="1:10" s="3" customFormat="1" ht="30" customHeight="1">
      <c r="A3" s="195"/>
      <c r="B3" s="195"/>
      <c r="C3" s="2" t="s">
        <v>1</v>
      </c>
      <c r="D3" s="2" t="s">
        <v>2</v>
      </c>
      <c r="E3" s="2" t="s">
        <v>13</v>
      </c>
      <c r="F3" s="195"/>
    </row>
    <row r="4" spans="1:10" s="3" customFormat="1" ht="30" customHeight="1">
      <c r="A4" s="196" t="s">
        <v>272</v>
      </c>
      <c r="B4" s="197"/>
      <c r="C4" s="197"/>
      <c r="D4" s="197"/>
      <c r="E4" s="197"/>
      <c r="F4" s="198"/>
    </row>
    <row r="5" spans="1:10" ht="30" customHeight="1">
      <c r="A5" s="103">
        <v>1</v>
      </c>
      <c r="B5" s="103" t="s">
        <v>284</v>
      </c>
      <c r="C5" s="104">
        <v>3196372</v>
      </c>
      <c r="D5" s="104">
        <v>438985</v>
      </c>
      <c r="E5" s="104">
        <f>SUM(C5:D5)</f>
        <v>3635357</v>
      </c>
      <c r="F5" s="105" t="s">
        <v>285</v>
      </c>
    </row>
    <row r="6" spans="1:10" ht="30" customHeight="1">
      <c r="A6" s="103">
        <v>2</v>
      </c>
      <c r="B6" s="103" t="s">
        <v>286</v>
      </c>
      <c r="C6" s="104">
        <v>53806</v>
      </c>
      <c r="D6" s="104"/>
      <c r="E6" s="104">
        <f t="shared" ref="E6:E8" si="0">SUM(C6:D6)</f>
        <v>53806</v>
      </c>
      <c r="F6" s="105" t="s">
        <v>287</v>
      </c>
    </row>
    <row r="7" spans="1:10" ht="30" customHeight="1">
      <c r="A7" s="103">
        <v>3</v>
      </c>
      <c r="B7" s="103" t="s">
        <v>288</v>
      </c>
      <c r="C7" s="104">
        <v>1890</v>
      </c>
      <c r="D7" s="104"/>
      <c r="E7" s="104">
        <f t="shared" si="0"/>
        <v>1890</v>
      </c>
      <c r="F7" s="183" t="s">
        <v>467</v>
      </c>
    </row>
    <row r="8" spans="1:10" ht="30" customHeight="1">
      <c r="A8" s="103">
        <v>4</v>
      </c>
      <c r="B8" s="184" t="s">
        <v>468</v>
      </c>
      <c r="C8" s="104">
        <v>256</v>
      </c>
      <c r="D8" s="104"/>
      <c r="E8" s="104">
        <f t="shared" si="0"/>
        <v>256</v>
      </c>
      <c r="F8" s="187" t="s">
        <v>471</v>
      </c>
    </row>
    <row r="9" spans="1:10" ht="30" customHeight="1">
      <c r="A9" s="192" t="s">
        <v>289</v>
      </c>
      <c r="B9" s="192"/>
      <c r="C9" s="106">
        <f>SUM(C5:C8)</f>
        <v>3252324</v>
      </c>
      <c r="D9" s="106">
        <f t="shared" ref="D9:E9" si="1">SUM(D5:D8)</f>
        <v>438985</v>
      </c>
      <c r="E9" s="106">
        <f t="shared" si="1"/>
        <v>3691309</v>
      </c>
      <c r="F9" s="107"/>
      <c r="H9" s="16"/>
      <c r="I9" s="16"/>
      <c r="J9" s="16"/>
    </row>
    <row r="10" spans="1:10" s="3" customFormat="1" ht="30" customHeight="1">
      <c r="A10" s="189" t="s">
        <v>290</v>
      </c>
      <c r="B10" s="190"/>
      <c r="C10" s="190"/>
      <c r="D10" s="190"/>
      <c r="E10" s="190"/>
      <c r="F10" s="191"/>
    </row>
    <row r="11" spans="1:10" ht="33">
      <c r="A11" s="103">
        <v>1</v>
      </c>
      <c r="B11" s="108" t="s">
        <v>291</v>
      </c>
      <c r="C11" s="104">
        <v>2967823</v>
      </c>
      <c r="D11" s="104">
        <v>430709</v>
      </c>
      <c r="E11" s="104">
        <f t="shared" ref="E11:E13" si="2">SUM(C11:D11)</f>
        <v>3398532</v>
      </c>
      <c r="F11" s="109" t="s">
        <v>292</v>
      </c>
      <c r="H11" s="16"/>
    </row>
    <row r="12" spans="1:10" ht="33">
      <c r="A12" s="103">
        <v>2</v>
      </c>
      <c r="B12" s="108" t="s">
        <v>293</v>
      </c>
      <c r="C12" s="104">
        <v>231056</v>
      </c>
      <c r="D12" s="104">
        <v>31474</v>
      </c>
      <c r="E12" s="104">
        <f t="shared" si="2"/>
        <v>262530</v>
      </c>
      <c r="F12" s="109"/>
    </row>
    <row r="13" spans="1:10" ht="30" customHeight="1">
      <c r="A13" s="103">
        <v>3</v>
      </c>
      <c r="B13" s="103" t="s">
        <v>294</v>
      </c>
      <c r="C13" s="104">
        <v>-14562</v>
      </c>
      <c r="D13" s="104">
        <v>-33505</v>
      </c>
      <c r="E13" s="104">
        <f t="shared" si="2"/>
        <v>-48067</v>
      </c>
      <c r="F13" s="109"/>
      <c r="H13" s="16"/>
      <c r="I13" s="16"/>
    </row>
    <row r="14" spans="1:10" ht="30" customHeight="1">
      <c r="A14" s="103">
        <v>4</v>
      </c>
      <c r="B14" s="103" t="s">
        <v>295</v>
      </c>
      <c r="C14" s="104">
        <v>53806</v>
      </c>
      <c r="D14" s="104"/>
      <c r="E14" s="104">
        <f t="shared" ref="E14" si="3">SUM(C14:D14)</f>
        <v>53806</v>
      </c>
      <c r="F14" s="105" t="s">
        <v>296</v>
      </c>
    </row>
    <row r="15" spans="1:10" ht="30" customHeight="1">
      <c r="A15" s="192" t="s">
        <v>297</v>
      </c>
      <c r="B15" s="192"/>
      <c r="C15" s="106">
        <f>SUM(C11:C14)</f>
        <v>3238123</v>
      </c>
      <c r="D15" s="106">
        <f t="shared" ref="D15:E15" si="4">SUM(D11:D14)</f>
        <v>428678</v>
      </c>
      <c r="E15" s="106">
        <f t="shared" si="4"/>
        <v>3666801</v>
      </c>
      <c r="F15" s="110"/>
    </row>
    <row r="16" spans="1:10" s="3" customFormat="1" ht="30" customHeight="1">
      <c r="A16" s="189" t="s">
        <v>298</v>
      </c>
      <c r="B16" s="190"/>
      <c r="C16" s="190"/>
      <c r="D16" s="190"/>
      <c r="E16" s="190"/>
      <c r="F16" s="191"/>
    </row>
    <row r="17" spans="1:8" ht="33" customHeight="1">
      <c r="A17" s="103">
        <v>5</v>
      </c>
      <c r="B17" s="108" t="s">
        <v>299</v>
      </c>
      <c r="C17" s="158">
        <f>C15</f>
        <v>3238123</v>
      </c>
      <c r="D17" s="158">
        <f>D15</f>
        <v>428678</v>
      </c>
      <c r="E17" s="158">
        <f>(C17+D17)</f>
        <v>3666801</v>
      </c>
      <c r="F17" s="109" t="s">
        <v>300</v>
      </c>
    </row>
    <row r="18" spans="1:8" ht="33" customHeight="1">
      <c r="A18" s="103">
        <v>6</v>
      </c>
      <c r="B18" s="108" t="s">
        <v>301</v>
      </c>
      <c r="C18" s="158">
        <v>14201</v>
      </c>
      <c r="D18" s="158">
        <v>10307</v>
      </c>
      <c r="E18" s="158">
        <f t="shared" ref="E18" si="5">(C18+D18)</f>
        <v>24508</v>
      </c>
      <c r="F18" s="105" t="s">
        <v>302</v>
      </c>
      <c r="H18" s="4"/>
    </row>
    <row r="19" spans="1:8" ht="30" customHeight="1">
      <c r="A19" s="192" t="s">
        <v>303</v>
      </c>
      <c r="B19" s="192"/>
      <c r="C19" s="106">
        <f>SUM(C17:C18)</f>
        <v>3252324</v>
      </c>
      <c r="D19" s="106">
        <f>SUM(D17:D18)</f>
        <v>438985</v>
      </c>
      <c r="E19" s="106">
        <f>SUM(E17:E18)</f>
        <v>3691309</v>
      </c>
      <c r="F19" s="107"/>
    </row>
    <row r="20" spans="1:8" ht="30" customHeight="1">
      <c r="A20" s="188" t="s">
        <v>304</v>
      </c>
      <c r="B20" s="188"/>
      <c r="C20" s="111">
        <f>C9-C19</f>
        <v>0</v>
      </c>
      <c r="D20" s="111">
        <f>D9-D19</f>
        <v>0</v>
      </c>
      <c r="E20" s="111">
        <f>E9-E19</f>
        <v>0</v>
      </c>
      <c r="F20" s="112"/>
    </row>
    <row r="21" spans="1:8">
      <c r="C21" s="4"/>
      <c r="D21" s="4"/>
      <c r="E21" s="4"/>
      <c r="F21" s="5"/>
    </row>
    <row r="22" spans="1:8">
      <c r="A22" s="3" t="s">
        <v>244</v>
      </c>
      <c r="B22" s="6"/>
      <c r="C22" s="54" t="s">
        <v>246</v>
      </c>
      <c r="D22" s="7"/>
      <c r="E22" s="5" t="s">
        <v>248</v>
      </c>
      <c r="F22" s="55" t="s">
        <v>249</v>
      </c>
    </row>
    <row r="23" spans="1:8" ht="33.75" customHeight="1">
      <c r="A23" s="3"/>
      <c r="C23" s="54"/>
      <c r="D23" s="8"/>
      <c r="E23" s="9"/>
      <c r="F23" s="9"/>
    </row>
    <row r="24" spans="1:8">
      <c r="A24" s="3" t="s">
        <v>245</v>
      </c>
      <c r="C24" s="54" t="s">
        <v>247</v>
      </c>
      <c r="D24" s="8"/>
    </row>
    <row r="25" spans="1:8" ht="33.75" customHeight="1">
      <c r="D25" s="8"/>
      <c r="E25" s="9"/>
      <c r="F25" s="9"/>
    </row>
    <row r="26" spans="1:8">
      <c r="D26" s="8"/>
    </row>
    <row r="27" spans="1:8">
      <c r="A27" s="1" t="s">
        <v>306</v>
      </c>
      <c r="C27" s="53" t="s">
        <v>307</v>
      </c>
      <c r="D27" s="8"/>
      <c r="E27" s="8"/>
    </row>
  </sheetData>
  <mergeCells count="12">
    <mergeCell ref="A20:B20"/>
    <mergeCell ref="A16:F16"/>
    <mergeCell ref="A15:B15"/>
    <mergeCell ref="A19:B19"/>
    <mergeCell ref="A1:F1"/>
    <mergeCell ref="F2:F3"/>
    <mergeCell ref="C2:E2"/>
    <mergeCell ref="A2:A3"/>
    <mergeCell ref="B2:B3"/>
    <mergeCell ref="A9:B9"/>
    <mergeCell ref="A10:F10"/>
    <mergeCell ref="A4:F4"/>
  </mergeCells>
  <phoneticPr fontId="15" type="noConversion"/>
  <printOptions horizontalCentered="1"/>
  <pageMargins left="0.70866141732283472" right="0.70866141732283472" top="0.53" bottom="0.74803149606299213" header="0.31496062992125984" footer="0.51"/>
  <pageSetup paperSize="9" scale="9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Q16" sqref="Q16"/>
    </sheetView>
  </sheetViews>
  <sheetFormatPr defaultColWidth="13.5" defaultRowHeight="15" customHeight="1"/>
  <cols>
    <col min="1" max="1" width="6.375" style="156" customWidth="1"/>
    <col min="2" max="2" width="9.625" style="156" customWidth="1"/>
    <col min="3" max="3" width="8.75" style="156" customWidth="1"/>
    <col min="4" max="4" width="24.125" style="156" customWidth="1"/>
    <col min="5" max="5" width="12.625" style="156" bestFit="1" customWidth="1"/>
    <col min="6" max="6" width="10" style="156" customWidth="1"/>
    <col min="7" max="7" width="12.625" style="156" bestFit="1" customWidth="1"/>
    <col min="8" max="8" width="9.25" style="156" customWidth="1"/>
    <col min="9" max="14" width="6.75" style="156" customWidth="1"/>
    <col min="15" max="16384" width="13.5" style="156"/>
  </cols>
  <sheetData>
    <row r="1" spans="1:14" ht="27.75" customHeight="1">
      <c r="A1" s="222" t="s">
        <v>363</v>
      </c>
      <c r="B1" s="223"/>
      <c r="C1" s="223"/>
      <c r="D1" s="223"/>
      <c r="E1" s="223"/>
      <c r="F1" s="223"/>
      <c r="G1" s="223"/>
      <c r="H1" s="223"/>
      <c r="I1" s="145"/>
      <c r="J1" s="145"/>
      <c r="K1" s="145"/>
      <c r="L1" s="145"/>
      <c r="M1" s="145"/>
      <c r="N1" s="145"/>
    </row>
    <row r="2" spans="1:14" ht="6" customHeight="1">
      <c r="A2" s="155"/>
      <c r="B2" s="155"/>
      <c r="C2" s="155"/>
      <c r="D2" s="155"/>
      <c r="E2" s="155"/>
      <c r="F2" s="155"/>
      <c r="G2" s="155"/>
      <c r="H2" s="155"/>
      <c r="I2" s="145"/>
      <c r="J2" s="145"/>
      <c r="K2" s="145"/>
      <c r="L2" s="145"/>
      <c r="M2" s="145"/>
      <c r="N2" s="145"/>
    </row>
    <row r="3" spans="1:14" ht="28.5" customHeight="1">
      <c r="A3" s="212" t="s">
        <v>348</v>
      </c>
      <c r="B3" s="212" t="s">
        <v>347</v>
      </c>
      <c r="C3" s="212" t="s">
        <v>346</v>
      </c>
      <c r="D3" s="212" t="s">
        <v>345</v>
      </c>
      <c r="E3" s="214" t="s">
        <v>364</v>
      </c>
      <c r="F3" s="208"/>
      <c r="G3" s="209"/>
      <c r="H3" s="212" t="s">
        <v>110</v>
      </c>
      <c r="I3" s="145"/>
      <c r="J3" s="145"/>
      <c r="K3" s="145"/>
      <c r="L3" s="145"/>
      <c r="M3" s="145"/>
      <c r="N3" s="145"/>
    </row>
    <row r="4" spans="1:14" ht="24" customHeight="1">
      <c r="A4" s="213"/>
      <c r="B4" s="213"/>
      <c r="C4" s="213"/>
      <c r="D4" s="213"/>
      <c r="E4" s="154" t="s">
        <v>224</v>
      </c>
      <c r="F4" s="154" t="s">
        <v>305</v>
      </c>
      <c r="G4" s="154" t="s">
        <v>343</v>
      </c>
      <c r="H4" s="213"/>
      <c r="I4" s="145"/>
      <c r="J4" s="145"/>
      <c r="K4" s="145"/>
      <c r="L4" s="145"/>
      <c r="M4" s="145"/>
      <c r="N4" s="145"/>
    </row>
    <row r="5" spans="1:14" ht="24" customHeight="1">
      <c r="A5" s="153">
        <v>1</v>
      </c>
      <c r="B5" s="153" t="s">
        <v>342</v>
      </c>
      <c r="C5" s="153" t="s">
        <v>42</v>
      </c>
      <c r="D5" s="151" t="s">
        <v>6</v>
      </c>
      <c r="E5" s="152">
        <v>291176</v>
      </c>
      <c r="F5" s="152"/>
      <c r="G5" s="152">
        <v>291176</v>
      </c>
      <c r="H5" s="151"/>
      <c r="I5" s="145"/>
      <c r="J5" s="145"/>
      <c r="K5" s="145"/>
      <c r="L5" s="145"/>
      <c r="M5" s="145"/>
      <c r="N5" s="145"/>
    </row>
    <row r="6" spans="1:14" ht="24" customHeight="1">
      <c r="A6" s="153">
        <v>2</v>
      </c>
      <c r="B6" s="153">
        <v>0</v>
      </c>
      <c r="C6" s="153" t="s">
        <v>107</v>
      </c>
      <c r="D6" s="151" t="s">
        <v>350</v>
      </c>
      <c r="E6" s="152">
        <v>380583</v>
      </c>
      <c r="F6" s="152"/>
      <c r="G6" s="152">
        <v>380583</v>
      </c>
      <c r="H6" s="151"/>
      <c r="I6" s="145"/>
      <c r="J6" s="145"/>
      <c r="K6" s="145"/>
      <c r="L6" s="145"/>
      <c r="M6" s="145"/>
      <c r="N6" s="145"/>
    </row>
    <row r="7" spans="1:14" ht="24" customHeight="1">
      <c r="A7" s="153">
        <v>3</v>
      </c>
      <c r="B7" s="153">
        <v>0</v>
      </c>
      <c r="C7" s="153" t="s">
        <v>16</v>
      </c>
      <c r="D7" s="151" t="s">
        <v>3</v>
      </c>
      <c r="E7" s="152">
        <v>303600</v>
      </c>
      <c r="F7" s="152">
        <v>143816</v>
      </c>
      <c r="G7" s="152">
        <v>447416</v>
      </c>
      <c r="H7" s="151"/>
      <c r="I7" s="145"/>
      <c r="J7" s="145"/>
      <c r="K7" s="145"/>
      <c r="L7" s="145"/>
      <c r="M7" s="145"/>
      <c r="N7" s="145"/>
    </row>
    <row r="8" spans="1:14" ht="24" customHeight="1">
      <c r="A8" s="153">
        <v>4</v>
      </c>
      <c r="B8" s="153">
        <v>0</v>
      </c>
      <c r="C8" s="153" t="s">
        <v>83</v>
      </c>
      <c r="D8" s="151" t="s">
        <v>7</v>
      </c>
      <c r="E8" s="152">
        <v>181981</v>
      </c>
      <c r="F8" s="152">
        <v>20844</v>
      </c>
      <c r="G8" s="152">
        <v>202825</v>
      </c>
      <c r="H8" s="151"/>
      <c r="I8" s="145"/>
      <c r="J8" s="145"/>
      <c r="K8" s="145"/>
      <c r="L8" s="145"/>
      <c r="M8" s="145"/>
      <c r="N8" s="145"/>
    </row>
    <row r="9" spans="1:14" ht="24" customHeight="1">
      <c r="A9" s="153">
        <v>5</v>
      </c>
      <c r="B9" s="153">
        <v>0</v>
      </c>
      <c r="C9" s="153" t="s">
        <v>87</v>
      </c>
      <c r="D9" s="151" t="s">
        <v>5</v>
      </c>
      <c r="E9" s="152">
        <v>623700</v>
      </c>
      <c r="F9" s="152">
        <v>20646</v>
      </c>
      <c r="G9" s="152">
        <v>644346</v>
      </c>
      <c r="H9" s="151"/>
      <c r="I9" s="145"/>
      <c r="J9" s="145"/>
      <c r="K9" s="145"/>
      <c r="L9" s="145"/>
      <c r="M9" s="145"/>
      <c r="N9" s="145"/>
    </row>
    <row r="10" spans="1:14" ht="24" customHeight="1">
      <c r="A10" s="153">
        <v>6</v>
      </c>
      <c r="B10" s="153">
        <v>0</v>
      </c>
      <c r="C10" s="153" t="s">
        <v>62</v>
      </c>
      <c r="D10" s="151" t="s">
        <v>193</v>
      </c>
      <c r="E10" s="152">
        <v>296853</v>
      </c>
      <c r="F10" s="152">
        <v>49284</v>
      </c>
      <c r="G10" s="152">
        <v>346137</v>
      </c>
      <c r="H10" s="151"/>
      <c r="I10" s="145"/>
      <c r="J10" s="145"/>
      <c r="K10" s="145"/>
      <c r="L10" s="145"/>
      <c r="M10" s="145"/>
      <c r="N10" s="145"/>
    </row>
    <row r="11" spans="1:14" ht="24" customHeight="1">
      <c r="A11" s="153">
        <v>7</v>
      </c>
      <c r="B11" s="153">
        <v>0</v>
      </c>
      <c r="C11" s="153" t="s">
        <v>47</v>
      </c>
      <c r="D11" s="151" t="s">
        <v>9</v>
      </c>
      <c r="E11" s="152">
        <v>337584</v>
      </c>
      <c r="F11" s="152">
        <v>88662</v>
      </c>
      <c r="G11" s="152">
        <v>426246</v>
      </c>
      <c r="H11" s="151"/>
      <c r="I11" s="145"/>
      <c r="J11" s="145"/>
      <c r="K11" s="145"/>
      <c r="L11" s="145"/>
      <c r="M11" s="145"/>
      <c r="N11" s="145"/>
    </row>
    <row r="12" spans="1:14" ht="24" customHeight="1">
      <c r="A12" s="153">
        <v>8</v>
      </c>
      <c r="B12" s="153">
        <v>0</v>
      </c>
      <c r="C12" s="153" t="s">
        <v>90</v>
      </c>
      <c r="D12" s="151" t="s">
        <v>10</v>
      </c>
      <c r="E12" s="152">
        <v>381580</v>
      </c>
      <c r="F12" s="152">
        <v>16350</v>
      </c>
      <c r="G12" s="152">
        <v>397930</v>
      </c>
      <c r="H12" s="151"/>
      <c r="I12" s="145"/>
      <c r="J12" s="145"/>
      <c r="K12" s="145"/>
      <c r="L12" s="145"/>
      <c r="M12" s="145"/>
      <c r="N12" s="145"/>
    </row>
    <row r="13" spans="1:14" ht="24" customHeight="1">
      <c r="A13" s="153">
        <v>9</v>
      </c>
      <c r="B13" s="153">
        <v>0</v>
      </c>
      <c r="C13" s="153" t="s">
        <v>98</v>
      </c>
      <c r="D13" s="151" t="s">
        <v>8</v>
      </c>
      <c r="E13" s="152">
        <v>72645</v>
      </c>
      <c r="F13" s="152">
        <v>47740</v>
      </c>
      <c r="G13" s="152">
        <v>120385</v>
      </c>
      <c r="H13" s="151"/>
      <c r="I13" s="145"/>
      <c r="J13" s="145"/>
      <c r="K13" s="145"/>
      <c r="L13" s="145"/>
      <c r="M13" s="145"/>
      <c r="N13" s="145"/>
    </row>
    <row r="14" spans="1:14" ht="24" customHeight="1">
      <c r="A14" s="153">
        <v>10</v>
      </c>
      <c r="B14" s="153">
        <v>0</v>
      </c>
      <c r="C14" s="153" t="s">
        <v>338</v>
      </c>
      <c r="D14" s="151" t="s">
        <v>351</v>
      </c>
      <c r="E14" s="152">
        <v>94780</v>
      </c>
      <c r="F14" s="152">
        <v>13020</v>
      </c>
      <c r="G14" s="152">
        <v>107800</v>
      </c>
      <c r="H14" s="151"/>
      <c r="I14" s="145"/>
      <c r="J14" s="145"/>
      <c r="K14" s="145"/>
      <c r="L14" s="145"/>
      <c r="M14" s="145"/>
      <c r="N14" s="145"/>
    </row>
    <row r="15" spans="1:14" ht="24" customHeight="1">
      <c r="A15" s="150">
        <v>11</v>
      </c>
      <c r="B15" s="150" t="s">
        <v>341</v>
      </c>
      <c r="C15" s="150" t="s">
        <v>76</v>
      </c>
      <c r="D15" s="148" t="s">
        <v>192</v>
      </c>
      <c r="E15" s="149">
        <v>70358</v>
      </c>
      <c r="F15" s="149"/>
      <c r="G15" s="149">
        <v>70358</v>
      </c>
      <c r="H15" s="148"/>
      <c r="I15" s="145"/>
      <c r="J15" s="145"/>
      <c r="K15" s="145"/>
      <c r="L15" s="145"/>
      <c r="M15" s="145"/>
      <c r="N15" s="145"/>
    </row>
    <row r="16" spans="1:14" ht="24" customHeight="1">
      <c r="A16" s="150">
        <v>12</v>
      </c>
      <c r="B16" s="150">
        <v>0</v>
      </c>
      <c r="C16" s="150" t="s">
        <v>95</v>
      </c>
      <c r="D16" s="148" t="s">
        <v>220</v>
      </c>
      <c r="E16" s="149">
        <v>41492</v>
      </c>
      <c r="F16" s="149"/>
      <c r="G16" s="149">
        <v>41492</v>
      </c>
      <c r="H16" s="148"/>
      <c r="I16" s="145"/>
      <c r="J16" s="145"/>
      <c r="K16" s="145"/>
      <c r="L16" s="145"/>
      <c r="M16" s="145"/>
      <c r="N16" s="145"/>
    </row>
    <row r="17" spans="1:14" ht="24" customHeight="1">
      <c r="A17" s="150">
        <v>13</v>
      </c>
      <c r="B17" s="150">
        <v>0</v>
      </c>
      <c r="C17" s="150" t="s">
        <v>103</v>
      </c>
      <c r="D17" s="148" t="s">
        <v>219</v>
      </c>
      <c r="E17" s="149">
        <v>25272</v>
      </c>
      <c r="F17" s="149"/>
      <c r="G17" s="149">
        <v>25272</v>
      </c>
      <c r="H17" s="148"/>
      <c r="I17" s="145"/>
      <c r="J17" s="145"/>
      <c r="K17" s="145"/>
      <c r="L17" s="145"/>
      <c r="M17" s="145"/>
      <c r="N17" s="145"/>
    </row>
    <row r="18" spans="1:14" ht="24" customHeight="1">
      <c r="A18" s="150">
        <v>14</v>
      </c>
      <c r="B18" s="150">
        <v>0</v>
      </c>
      <c r="C18" s="150" t="s">
        <v>70</v>
      </c>
      <c r="D18" s="148" t="s">
        <v>4</v>
      </c>
      <c r="E18" s="149">
        <v>19481</v>
      </c>
      <c r="F18" s="149"/>
      <c r="G18" s="149">
        <v>19481</v>
      </c>
      <c r="H18" s="148"/>
      <c r="I18" s="145"/>
      <c r="J18" s="145"/>
      <c r="K18" s="145"/>
      <c r="L18" s="145"/>
      <c r="M18" s="145"/>
      <c r="N18" s="145"/>
    </row>
    <row r="19" spans="1:14" ht="24" customHeight="1">
      <c r="A19" s="150">
        <v>15</v>
      </c>
      <c r="B19" s="150">
        <v>0</v>
      </c>
      <c r="C19" s="150" t="s">
        <v>56</v>
      </c>
      <c r="D19" s="148" t="s">
        <v>221</v>
      </c>
      <c r="E19" s="149">
        <v>65376</v>
      </c>
      <c r="F19" s="149"/>
      <c r="G19" s="149">
        <v>65376</v>
      </c>
      <c r="H19" s="148"/>
      <c r="I19" s="145"/>
      <c r="J19" s="145"/>
      <c r="K19" s="145"/>
      <c r="L19" s="145"/>
      <c r="M19" s="145"/>
      <c r="N19" s="145"/>
    </row>
    <row r="20" spans="1:14" ht="24" customHeight="1">
      <c r="A20" s="150">
        <v>16</v>
      </c>
      <c r="B20" s="150">
        <v>0</v>
      </c>
      <c r="C20" s="150" t="s">
        <v>340</v>
      </c>
      <c r="D20" s="148" t="s">
        <v>352</v>
      </c>
      <c r="E20" s="149"/>
      <c r="F20" s="149">
        <v>12463</v>
      </c>
      <c r="G20" s="149">
        <v>12463</v>
      </c>
      <c r="H20" s="148"/>
      <c r="I20" s="145"/>
      <c r="J20" s="145"/>
      <c r="K20" s="145"/>
      <c r="L20" s="145"/>
      <c r="M20" s="145"/>
      <c r="N20" s="145"/>
    </row>
    <row r="21" spans="1:14" ht="24" customHeight="1">
      <c r="A21" s="150">
        <v>17</v>
      </c>
      <c r="B21" s="150">
        <v>0</v>
      </c>
      <c r="C21" s="150" t="s">
        <v>105</v>
      </c>
      <c r="D21" s="148" t="s">
        <v>218</v>
      </c>
      <c r="E21" s="149"/>
      <c r="F21" s="149">
        <v>15853</v>
      </c>
      <c r="G21" s="149">
        <v>15853</v>
      </c>
      <c r="H21" s="148"/>
      <c r="I21" s="145"/>
      <c r="J21" s="145"/>
      <c r="K21" s="145"/>
      <c r="L21" s="145"/>
      <c r="M21" s="145"/>
      <c r="N21" s="145"/>
    </row>
    <row r="22" spans="1:14" ht="33" customHeight="1">
      <c r="A22" s="207" t="s">
        <v>339</v>
      </c>
      <c r="B22" s="208"/>
      <c r="C22" s="208"/>
      <c r="D22" s="209"/>
      <c r="E22" s="147">
        <v>3186461</v>
      </c>
      <c r="F22" s="147">
        <v>428678</v>
      </c>
      <c r="G22" s="147">
        <v>3615139</v>
      </c>
      <c r="H22" s="146"/>
      <c r="I22" s="145"/>
      <c r="J22" s="145"/>
      <c r="K22" s="145"/>
      <c r="L22" s="145"/>
      <c r="M22" s="145"/>
      <c r="N22" s="145"/>
    </row>
    <row r="23" spans="1:14" ht="16.5" customHeight="1">
      <c r="A23" s="14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</row>
    <row r="24" spans="1:14" ht="16.5" customHeight="1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</row>
    <row r="25" spans="1:14" ht="16.5" customHeight="1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</row>
    <row r="26" spans="1:14" ht="16.5" customHeight="1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</row>
    <row r="27" spans="1:14" ht="16.5" customHeight="1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</row>
    <row r="28" spans="1:14" ht="16.5" customHeight="1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</row>
    <row r="29" spans="1:14" ht="16.5" customHeight="1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</row>
    <row r="30" spans="1:14" ht="16.5" customHeight="1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</row>
    <row r="31" spans="1:14" ht="16.5" customHeight="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</row>
    <row r="32" spans="1:14" ht="16.5" customHeight="1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</row>
    <row r="33" spans="1:14" ht="16.5" customHeight="1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</row>
    <row r="34" spans="1:14" ht="16.5" customHeight="1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</row>
    <row r="35" spans="1:14" ht="16.5" customHeight="1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</row>
    <row r="36" spans="1:14" ht="16.5" customHeight="1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</row>
    <row r="37" spans="1:14" ht="16.5" customHeight="1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</row>
    <row r="38" spans="1:14" ht="16.5" customHeight="1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</row>
    <row r="39" spans="1:14" ht="16.5" customHeight="1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</row>
    <row r="40" spans="1:14" ht="16.5" customHeight="1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</row>
    <row r="41" spans="1:14" ht="16.5" customHeight="1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</row>
    <row r="42" spans="1:14" ht="16.5" customHeight="1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</row>
    <row r="43" spans="1:14" ht="16.5" customHeight="1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</row>
    <row r="44" spans="1:14" ht="16.5" customHeight="1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</row>
    <row r="45" spans="1:14" ht="16.5" customHeight="1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</row>
    <row r="46" spans="1:14" ht="16.5" customHeight="1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</row>
    <row r="47" spans="1:14" ht="16.5" customHeight="1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</row>
    <row r="48" spans="1:14" ht="16.5" customHeight="1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</row>
    <row r="49" spans="1:14" ht="16.5" customHeight="1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</row>
    <row r="50" spans="1:14" ht="16.5" customHeight="1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</row>
    <row r="51" spans="1:14" ht="16.5" customHeight="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</row>
    <row r="52" spans="1:14" ht="16.5" customHeight="1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</row>
    <row r="53" spans="1:14" ht="16.5" customHeight="1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</row>
    <row r="54" spans="1:14" ht="16.5" customHeight="1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</row>
    <row r="55" spans="1:14" ht="16.5" customHeight="1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</row>
    <row r="56" spans="1:14" ht="16.5" customHeight="1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</row>
    <row r="57" spans="1:14" ht="16.5" customHeight="1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</row>
    <row r="58" spans="1:14" ht="16.5" customHeight="1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</row>
    <row r="59" spans="1:14" ht="16.5" customHeight="1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</row>
    <row r="60" spans="1:14" ht="16.5" customHeight="1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</row>
    <row r="61" spans="1:14" ht="16.5" customHeight="1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</row>
    <row r="62" spans="1:14" ht="16.5" customHeight="1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</row>
    <row r="63" spans="1:14" ht="16.5" customHeight="1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</row>
    <row r="64" spans="1:14" ht="16.5" customHeight="1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</row>
    <row r="65" spans="1:14" ht="16.5" customHeight="1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</row>
    <row r="66" spans="1:14" ht="16.5" customHeight="1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</row>
    <row r="67" spans="1:14" ht="16.5" customHeight="1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</row>
    <row r="68" spans="1:14" ht="16.5" customHeight="1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</row>
    <row r="69" spans="1:14" ht="16.5" customHeight="1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</row>
    <row r="70" spans="1:14" ht="16.5" customHeight="1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</row>
    <row r="71" spans="1:14" ht="16.5" customHeight="1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</row>
    <row r="72" spans="1:14" ht="16.5" customHeight="1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</row>
    <row r="73" spans="1:14" ht="16.5" customHeight="1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</row>
    <row r="74" spans="1:14" ht="16.5" customHeight="1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</row>
    <row r="75" spans="1:14" ht="16.5" customHeight="1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</row>
    <row r="76" spans="1:14" ht="16.5" customHeight="1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</row>
    <row r="77" spans="1:14" ht="16.5" customHeight="1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</row>
    <row r="78" spans="1:14" ht="16.5" customHeight="1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</row>
    <row r="79" spans="1:14" ht="16.5" customHeight="1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</row>
    <row r="80" spans="1:14" ht="16.5" customHeight="1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</row>
    <row r="81" spans="1:14" ht="16.5" customHeight="1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</row>
    <row r="82" spans="1:14" ht="16.5" customHeight="1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</row>
    <row r="83" spans="1:14" ht="16.5" customHeight="1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</row>
    <row r="84" spans="1:14" ht="16.5" customHeight="1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</row>
    <row r="85" spans="1:14" ht="16.5" customHeight="1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</row>
    <row r="86" spans="1:14" ht="16.5" customHeight="1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</row>
    <row r="87" spans="1:14" ht="16.5" customHeight="1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</row>
    <row r="88" spans="1:14" ht="16.5" customHeight="1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</row>
    <row r="89" spans="1:14" ht="16.5" customHeight="1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</row>
    <row r="90" spans="1:14" ht="16.5" customHeight="1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</row>
    <row r="91" spans="1:14" ht="16.5" customHeight="1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</row>
    <row r="92" spans="1:14" ht="16.5" customHeight="1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</row>
    <row r="93" spans="1:14" ht="16.5" customHeight="1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</row>
    <row r="94" spans="1:14" ht="16.5" customHeight="1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</row>
    <row r="95" spans="1:14" ht="16.5" customHeight="1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</row>
    <row r="96" spans="1:14" ht="16.5" customHeight="1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</row>
    <row r="97" spans="1:14" ht="16.5" customHeight="1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</row>
    <row r="98" spans="1:14" ht="16.5" customHeight="1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</row>
    <row r="99" spans="1:14" ht="16.5" customHeight="1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</row>
    <row r="100" spans="1:14" ht="16.5" customHeight="1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</row>
    <row r="101" spans="1:14" ht="16.5" customHeight="1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</row>
    <row r="102" spans="1:14" ht="16.5" customHeight="1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</row>
    <row r="103" spans="1:14" ht="16.5" customHeight="1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</row>
    <row r="104" spans="1:14" ht="16.5" customHeight="1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</row>
    <row r="105" spans="1:14" ht="16.5" customHeight="1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</row>
    <row r="106" spans="1:14" ht="16.5" customHeight="1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</row>
    <row r="107" spans="1:14" ht="16.5" customHeight="1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</row>
    <row r="108" spans="1:14" ht="16.5" customHeight="1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</row>
    <row r="109" spans="1:14" ht="16.5" customHeight="1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</row>
    <row r="110" spans="1:14" ht="16.5" customHeight="1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</row>
    <row r="111" spans="1:14" ht="16.5" customHeight="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</row>
    <row r="112" spans="1:14" ht="16.5" customHeight="1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</row>
    <row r="113" spans="1:14" ht="16.5" customHeight="1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</row>
    <row r="114" spans="1:14" ht="16.5" customHeight="1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</row>
    <row r="115" spans="1:14" ht="16.5" customHeight="1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</row>
    <row r="116" spans="1:14" ht="16.5" customHeight="1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</row>
    <row r="117" spans="1:14" ht="16.5" customHeight="1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</row>
    <row r="118" spans="1:14" ht="16.5" customHeight="1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</row>
    <row r="119" spans="1:14" ht="16.5" customHeight="1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</row>
    <row r="120" spans="1:14" ht="16.5" customHeight="1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</row>
    <row r="121" spans="1:14" ht="16.5" customHeight="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</row>
    <row r="122" spans="1:14" ht="16.5" customHeight="1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</row>
    <row r="123" spans="1:14" ht="16.5" customHeight="1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</row>
    <row r="124" spans="1:14" ht="16.5" customHeight="1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</row>
    <row r="125" spans="1:14" ht="16.5" customHeight="1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</row>
    <row r="126" spans="1:14" ht="16.5" customHeight="1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</row>
    <row r="127" spans="1:14" ht="16.5" customHeight="1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</row>
    <row r="128" spans="1:14" ht="16.5" customHeight="1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</row>
    <row r="129" spans="1:14" ht="16.5" customHeight="1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</row>
    <row r="130" spans="1:14" ht="16.5" customHeight="1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</row>
    <row r="131" spans="1:14" ht="16.5" customHeight="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</row>
    <row r="132" spans="1:14" ht="16.5" customHeight="1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</row>
    <row r="133" spans="1:14" ht="16.5" customHeight="1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</row>
    <row r="134" spans="1:14" ht="16.5" customHeight="1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</row>
    <row r="135" spans="1:14" ht="16.5" customHeight="1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</row>
    <row r="136" spans="1:14" ht="16.5" customHeight="1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</row>
    <row r="137" spans="1:14" ht="16.5" customHeight="1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</row>
    <row r="138" spans="1:14" ht="16.5" customHeight="1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</row>
    <row r="139" spans="1:14" ht="16.5" customHeight="1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</row>
    <row r="140" spans="1:14" ht="16.5" customHeight="1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</row>
    <row r="141" spans="1:14" ht="16.5" customHeight="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</row>
    <row r="142" spans="1:14" ht="16.5" customHeight="1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</row>
    <row r="143" spans="1:14" ht="16.5" customHeight="1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</row>
    <row r="144" spans="1:14" ht="16.5" customHeight="1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</row>
    <row r="145" spans="1:14" ht="16.5" customHeight="1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</row>
    <row r="146" spans="1:14" ht="16.5" customHeight="1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</row>
    <row r="147" spans="1:14" ht="16.5" customHeight="1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</row>
    <row r="148" spans="1:14" ht="16.5" customHeight="1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</row>
    <row r="149" spans="1:14" ht="16.5" customHeight="1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</row>
    <row r="150" spans="1:14" ht="16.5" customHeight="1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</row>
    <row r="151" spans="1:14" ht="16.5" customHeight="1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</row>
    <row r="152" spans="1:14" ht="16.5" customHeight="1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</row>
    <row r="153" spans="1:14" ht="16.5" customHeight="1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</row>
    <row r="154" spans="1:14" ht="16.5" customHeight="1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</row>
    <row r="155" spans="1:14" ht="16.5" customHeight="1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</row>
    <row r="156" spans="1:14" ht="16.5" customHeight="1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</row>
    <row r="157" spans="1:14" ht="16.5" customHeight="1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</row>
    <row r="158" spans="1:14" ht="16.5" customHeight="1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</row>
    <row r="159" spans="1:14" ht="16.5" customHeight="1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</row>
    <row r="160" spans="1:14" ht="16.5" customHeight="1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</row>
    <row r="161" spans="1:14" ht="16.5" customHeight="1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</row>
    <row r="162" spans="1:14" ht="16.5" customHeight="1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</row>
    <row r="163" spans="1:14" ht="16.5" customHeight="1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</row>
    <row r="164" spans="1:14" ht="16.5" customHeight="1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</row>
    <row r="165" spans="1:14" ht="16.5" customHeight="1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</row>
    <row r="166" spans="1:14" ht="16.5" customHeight="1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</row>
    <row r="167" spans="1:14" ht="16.5" customHeight="1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</row>
    <row r="168" spans="1:14" ht="16.5" customHeight="1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</row>
    <row r="169" spans="1:14" ht="16.5" customHeight="1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</row>
    <row r="170" spans="1:14" ht="16.5" customHeight="1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</row>
    <row r="171" spans="1:14" ht="16.5" customHeight="1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</row>
    <row r="172" spans="1:14" ht="16.5" customHeight="1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</row>
    <row r="173" spans="1:14" ht="16.5" customHeight="1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</row>
    <row r="174" spans="1:14" ht="16.5" customHeight="1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</row>
    <row r="175" spans="1:14" ht="16.5" customHeight="1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</row>
    <row r="176" spans="1:14" ht="16.5" customHeight="1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</row>
    <row r="177" spans="1:14" ht="16.5" customHeight="1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</row>
    <row r="178" spans="1:14" ht="16.5" customHeight="1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</row>
    <row r="179" spans="1:14" ht="16.5" customHeight="1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</row>
    <row r="180" spans="1:14" ht="16.5" customHeight="1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</row>
    <row r="181" spans="1:14" ht="16.5" customHeight="1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</row>
    <row r="182" spans="1:14" ht="16.5" customHeight="1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</row>
    <row r="183" spans="1:14" ht="16.5" customHeight="1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</row>
    <row r="184" spans="1:14" ht="16.5" customHeight="1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</row>
    <row r="185" spans="1:14" ht="16.5" customHeight="1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</row>
    <row r="186" spans="1:14" ht="16.5" customHeight="1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</row>
    <row r="187" spans="1:14" ht="16.5" customHeight="1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</row>
    <row r="188" spans="1:14" ht="16.5" customHeight="1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</row>
    <row r="189" spans="1:14" ht="16.5" customHeight="1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</row>
    <row r="190" spans="1:14" ht="16.5" customHeight="1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</row>
    <row r="191" spans="1:14" ht="16.5" customHeight="1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</row>
    <row r="192" spans="1:14" ht="16.5" customHeight="1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</row>
    <row r="193" spans="1:14" ht="16.5" customHeight="1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</row>
    <row r="194" spans="1:14" ht="16.5" customHeight="1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</row>
    <row r="195" spans="1:14" ht="16.5" customHeight="1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</row>
    <row r="196" spans="1:14" ht="16.5" customHeight="1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</row>
    <row r="197" spans="1:14" ht="16.5" customHeight="1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</row>
    <row r="198" spans="1:14" ht="16.5" customHeight="1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</row>
    <row r="199" spans="1:14" ht="16.5" customHeight="1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</row>
    <row r="200" spans="1:14" ht="16.5" customHeight="1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</row>
    <row r="201" spans="1:14" ht="16.5" customHeight="1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</row>
    <row r="202" spans="1:14" ht="16.5" customHeight="1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</row>
    <row r="203" spans="1:14" ht="16.5" customHeight="1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</row>
    <row r="204" spans="1:14" ht="16.5" customHeight="1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</row>
    <row r="205" spans="1:14" ht="16.5" customHeight="1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</row>
    <row r="206" spans="1:14" ht="16.5" customHeight="1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</row>
    <row r="207" spans="1:14" ht="16.5" customHeight="1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</row>
    <row r="208" spans="1:14" ht="16.5" customHeight="1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</row>
    <row r="209" spans="1:14" ht="16.5" customHeight="1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</row>
    <row r="210" spans="1:14" ht="16.5" customHeight="1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</row>
    <row r="211" spans="1:14" ht="16.5" customHeight="1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</row>
    <row r="212" spans="1:14" ht="16.5" customHeight="1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</row>
    <row r="213" spans="1:14" ht="16.5" customHeight="1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</row>
    <row r="214" spans="1:14" ht="16.5" customHeight="1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</row>
    <row r="215" spans="1:14" ht="16.5" customHeight="1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</row>
    <row r="216" spans="1:14" ht="16.5" customHeight="1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</row>
    <row r="217" spans="1:14" ht="16.5" customHeight="1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</row>
    <row r="218" spans="1:14" ht="16.5" customHeight="1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</row>
    <row r="219" spans="1:14" ht="16.5" customHeight="1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</row>
    <row r="220" spans="1:14" ht="16.5" customHeight="1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</row>
    <row r="221" spans="1:14" ht="16.5" customHeight="1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</row>
    <row r="222" spans="1:14" ht="16.5" customHeight="1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</row>
    <row r="223" spans="1:14" ht="16.5" customHeight="1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</row>
    <row r="224" spans="1:14" ht="16.5" customHeight="1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</row>
    <row r="225" spans="1:14" ht="16.5" customHeight="1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</row>
    <row r="226" spans="1:14" ht="16.5" customHeight="1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</row>
    <row r="227" spans="1:14" ht="16.5" customHeight="1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</row>
    <row r="228" spans="1:14" ht="16.5" customHeight="1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</row>
    <row r="229" spans="1:14" ht="16.5" customHeight="1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</row>
    <row r="230" spans="1:14" ht="16.5" customHeight="1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</row>
    <row r="231" spans="1:14" ht="16.5" customHeight="1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</row>
    <row r="232" spans="1:14" ht="16.5" customHeight="1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</row>
    <row r="233" spans="1:14" ht="16.5" customHeight="1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</row>
    <row r="234" spans="1:14" ht="16.5" customHeight="1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</row>
    <row r="235" spans="1:14" ht="16.5" customHeight="1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</row>
    <row r="236" spans="1:14" ht="16.5" customHeight="1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</row>
    <row r="237" spans="1:14" ht="16.5" customHeight="1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</row>
    <row r="238" spans="1:14" ht="16.5" customHeight="1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</row>
    <row r="239" spans="1:14" ht="16.5" customHeight="1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</row>
    <row r="240" spans="1:14" ht="16.5" customHeight="1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</row>
    <row r="241" spans="1:14" ht="16.5" customHeight="1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</row>
    <row r="242" spans="1:14" ht="16.5" customHeight="1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</row>
    <row r="243" spans="1:14" ht="16.5" customHeight="1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</row>
    <row r="244" spans="1:14" ht="16.5" customHeight="1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</row>
    <row r="245" spans="1:14" ht="16.5" customHeight="1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</row>
    <row r="246" spans="1:14" ht="16.5" customHeight="1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</row>
    <row r="247" spans="1:14" ht="16.5" customHeight="1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</row>
    <row r="248" spans="1:14" ht="16.5" customHeight="1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</row>
    <row r="249" spans="1:14" ht="16.5" customHeight="1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</row>
    <row r="250" spans="1:14" ht="16.5" customHeight="1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</row>
    <row r="251" spans="1:14" ht="16.5" customHeight="1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</row>
    <row r="252" spans="1:14" ht="16.5" customHeight="1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</row>
    <row r="253" spans="1:14" ht="16.5" customHeight="1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</row>
    <row r="254" spans="1:14" ht="16.5" customHeight="1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</row>
    <row r="255" spans="1:14" ht="16.5" customHeight="1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</row>
    <row r="256" spans="1:14" ht="16.5" customHeight="1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</row>
    <row r="257" spans="1:14" ht="16.5" customHeight="1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</row>
    <row r="258" spans="1:14" ht="16.5" customHeight="1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</row>
    <row r="259" spans="1:14" ht="16.5" customHeight="1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</row>
    <row r="260" spans="1:14" ht="16.5" customHeight="1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</row>
    <row r="261" spans="1:14" ht="16.5" customHeight="1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</row>
    <row r="262" spans="1:14" ht="16.5" customHeight="1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</row>
    <row r="263" spans="1:14" ht="16.5" customHeight="1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</row>
    <row r="264" spans="1:14" ht="16.5" customHeight="1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</row>
    <row r="265" spans="1:14" ht="16.5" customHeight="1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</row>
    <row r="266" spans="1:14" ht="16.5" customHeight="1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</row>
    <row r="267" spans="1:14" ht="16.5" customHeight="1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</row>
    <row r="268" spans="1:14" ht="16.5" customHeight="1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</row>
    <row r="269" spans="1:14" ht="16.5" customHeight="1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</row>
    <row r="270" spans="1:14" ht="16.5" customHeight="1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</row>
    <row r="271" spans="1:14" ht="16.5" customHeight="1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</row>
    <row r="272" spans="1:14" ht="16.5" customHeight="1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</row>
    <row r="273" spans="1:14" ht="16.5" customHeight="1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</row>
    <row r="274" spans="1:14" ht="16.5" customHeight="1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</row>
    <row r="275" spans="1:14" ht="16.5" customHeight="1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</row>
    <row r="276" spans="1:14" ht="16.5" customHeight="1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</row>
    <row r="277" spans="1:14" ht="16.5" customHeight="1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</row>
    <row r="278" spans="1:14" ht="16.5" customHeight="1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</row>
    <row r="279" spans="1:14" ht="16.5" customHeight="1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</row>
    <row r="280" spans="1:14" ht="16.5" customHeight="1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</row>
    <row r="281" spans="1:14" ht="16.5" customHeight="1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</row>
    <row r="282" spans="1:14" ht="16.5" customHeight="1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</row>
    <row r="283" spans="1:14" ht="16.5" customHeight="1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</row>
    <row r="284" spans="1:14" ht="16.5" customHeight="1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</row>
    <row r="285" spans="1:14" ht="16.5" customHeight="1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</row>
    <row r="286" spans="1:14" ht="16.5" customHeight="1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</row>
    <row r="287" spans="1:14" ht="16.5" customHeight="1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</row>
    <row r="288" spans="1:14" ht="16.5" customHeight="1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</row>
    <row r="289" spans="1:14" ht="16.5" customHeight="1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</row>
    <row r="290" spans="1:14" ht="16.5" customHeight="1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</row>
    <row r="291" spans="1:14" ht="16.5" customHeight="1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</row>
    <row r="292" spans="1:14" ht="16.5" customHeight="1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</row>
    <row r="293" spans="1:14" ht="16.5" customHeight="1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</row>
    <row r="294" spans="1:14" ht="16.5" customHeight="1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</row>
    <row r="295" spans="1:14" ht="16.5" customHeight="1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</row>
    <row r="296" spans="1:14" ht="16.5" customHeight="1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</row>
    <row r="297" spans="1:14" ht="16.5" customHeight="1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</row>
    <row r="298" spans="1:14" ht="16.5" customHeight="1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</row>
    <row r="299" spans="1:14" ht="16.5" customHeight="1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</row>
    <row r="300" spans="1:14" ht="16.5" customHeight="1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</row>
    <row r="301" spans="1:14" ht="16.5" customHeight="1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</row>
    <row r="302" spans="1:14" ht="16.5" customHeight="1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</row>
    <row r="303" spans="1:14" ht="16.5" customHeight="1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</row>
    <row r="304" spans="1:14" ht="16.5" customHeight="1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</row>
    <row r="305" spans="1:14" ht="16.5" customHeight="1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</row>
    <row r="306" spans="1:14" ht="16.5" customHeight="1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</row>
    <row r="307" spans="1:14" ht="16.5" customHeight="1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</row>
    <row r="308" spans="1:14" ht="16.5" customHeight="1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</row>
    <row r="309" spans="1:14" ht="16.5" customHeight="1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</row>
    <row r="310" spans="1:14" ht="16.5" customHeight="1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</row>
    <row r="311" spans="1:14" ht="16.5" customHeight="1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</row>
    <row r="312" spans="1:14" ht="16.5" customHeight="1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</row>
    <row r="313" spans="1:14" ht="16.5" customHeight="1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</row>
    <row r="314" spans="1:14" ht="16.5" customHeight="1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</row>
    <row r="315" spans="1:14" ht="16.5" customHeight="1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</row>
    <row r="316" spans="1:14" ht="16.5" customHeight="1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</row>
    <row r="317" spans="1:14" ht="16.5" customHeight="1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</row>
    <row r="318" spans="1:14" ht="16.5" customHeight="1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</row>
    <row r="319" spans="1:14" ht="16.5" customHeight="1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</row>
    <row r="320" spans="1:14" ht="16.5" customHeight="1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</row>
    <row r="321" spans="1:14" ht="16.5" customHeight="1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</row>
    <row r="322" spans="1:14" ht="16.5" customHeight="1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</row>
    <row r="323" spans="1:14" ht="16.5" customHeight="1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</row>
    <row r="324" spans="1:14" ht="16.5" customHeight="1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</row>
    <row r="325" spans="1:14" ht="16.5" customHeight="1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</row>
    <row r="326" spans="1:14" ht="16.5" customHeight="1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</row>
    <row r="327" spans="1:14" ht="16.5" customHeight="1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</row>
    <row r="328" spans="1:14" ht="16.5" customHeight="1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</row>
    <row r="329" spans="1:14" ht="16.5" customHeight="1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</row>
    <row r="330" spans="1:14" ht="16.5" customHeight="1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</row>
    <row r="331" spans="1:14" ht="16.5" customHeight="1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</row>
    <row r="332" spans="1:14" ht="16.5" customHeight="1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</row>
    <row r="333" spans="1:14" ht="16.5" customHeight="1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</row>
    <row r="334" spans="1:14" ht="16.5" customHeight="1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</row>
    <row r="335" spans="1:14" ht="16.5" customHeight="1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</row>
    <row r="336" spans="1:14" ht="16.5" customHeight="1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</row>
    <row r="337" spans="1:14" ht="16.5" customHeight="1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</row>
    <row r="338" spans="1:14" ht="16.5" customHeight="1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</row>
    <row r="339" spans="1:14" ht="16.5" customHeight="1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</row>
    <row r="340" spans="1:14" ht="16.5" customHeight="1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</row>
    <row r="341" spans="1:14" ht="16.5" customHeight="1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</row>
    <row r="342" spans="1:14" ht="16.5" customHeight="1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</row>
    <row r="343" spans="1:14" ht="16.5" customHeight="1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</row>
    <row r="344" spans="1:14" ht="16.5" customHeight="1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</row>
    <row r="345" spans="1:14" ht="16.5" customHeight="1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</row>
    <row r="346" spans="1:14" ht="16.5" customHeight="1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</row>
    <row r="347" spans="1:14" ht="16.5" customHeight="1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</row>
    <row r="348" spans="1:14" ht="16.5" customHeight="1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</row>
    <row r="349" spans="1:14" ht="16.5" customHeight="1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</row>
    <row r="350" spans="1:14" ht="16.5" customHeight="1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</row>
    <row r="351" spans="1:14" ht="16.5" customHeight="1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</row>
    <row r="352" spans="1:14" ht="16.5" customHeight="1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</row>
    <row r="353" spans="1:14" ht="16.5" customHeight="1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</row>
    <row r="354" spans="1:14" ht="16.5" customHeight="1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</row>
    <row r="355" spans="1:14" ht="16.5" customHeight="1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</row>
    <row r="356" spans="1:14" ht="16.5" customHeight="1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</row>
    <row r="357" spans="1:14" ht="16.5" customHeight="1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</row>
    <row r="358" spans="1:14" ht="16.5" customHeight="1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</row>
    <row r="359" spans="1:14" ht="16.5" customHeight="1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</row>
    <row r="360" spans="1:14" ht="16.5" customHeight="1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</row>
    <row r="361" spans="1:14" ht="16.5" customHeight="1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</row>
    <row r="362" spans="1:14" ht="16.5" customHeight="1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</row>
    <row r="363" spans="1:14" ht="16.5" customHeight="1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</row>
    <row r="364" spans="1:14" ht="16.5" customHeight="1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</row>
    <row r="365" spans="1:14" ht="16.5" customHeight="1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</row>
    <row r="366" spans="1:14" ht="16.5" customHeight="1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</row>
    <row r="367" spans="1:14" ht="16.5" customHeight="1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</row>
    <row r="368" spans="1:14" ht="16.5" customHeight="1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</row>
    <row r="369" spans="1:14" ht="16.5" customHeight="1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</row>
    <row r="370" spans="1:14" ht="16.5" customHeight="1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</row>
    <row r="371" spans="1:14" ht="16.5" customHeight="1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</row>
    <row r="372" spans="1:14" ht="16.5" customHeight="1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</row>
    <row r="373" spans="1:14" ht="16.5" customHeight="1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</row>
    <row r="374" spans="1:14" ht="16.5" customHeight="1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</row>
    <row r="375" spans="1:14" ht="16.5" customHeight="1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</row>
    <row r="376" spans="1:14" ht="16.5" customHeight="1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</row>
    <row r="377" spans="1:14" ht="16.5" customHeight="1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</row>
    <row r="378" spans="1:14" ht="16.5" customHeight="1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</row>
    <row r="379" spans="1:14" ht="16.5" customHeight="1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</row>
    <row r="380" spans="1:14" ht="16.5" customHeight="1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</row>
    <row r="381" spans="1:14" ht="16.5" customHeight="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</row>
    <row r="382" spans="1:14" ht="16.5" customHeight="1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</row>
    <row r="383" spans="1:14" ht="16.5" customHeight="1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</row>
    <row r="384" spans="1:14" ht="16.5" customHeight="1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</row>
    <row r="385" spans="1:14" ht="16.5" customHeight="1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</row>
    <row r="386" spans="1:14" ht="16.5" customHeight="1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</row>
    <row r="387" spans="1:14" ht="16.5" customHeight="1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</row>
    <row r="388" spans="1:14" ht="16.5" customHeight="1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</row>
    <row r="389" spans="1:14" ht="16.5" customHeight="1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</row>
    <row r="390" spans="1:14" ht="16.5" customHeight="1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</row>
    <row r="391" spans="1:14" ht="16.5" customHeight="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</row>
    <row r="392" spans="1:14" ht="16.5" customHeight="1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</row>
    <row r="393" spans="1:14" ht="16.5" customHeight="1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</row>
    <row r="394" spans="1:14" ht="16.5" customHeight="1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</row>
    <row r="395" spans="1:14" ht="16.5" customHeight="1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</row>
    <row r="396" spans="1:14" ht="16.5" customHeight="1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</row>
    <row r="397" spans="1:14" ht="16.5" customHeight="1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</row>
    <row r="398" spans="1:14" ht="16.5" customHeight="1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</row>
    <row r="399" spans="1:14" ht="16.5" customHeight="1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</row>
    <row r="400" spans="1:14" ht="16.5" customHeight="1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</row>
    <row r="401" spans="1:14" ht="16.5" customHeight="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</row>
    <row r="402" spans="1:14" ht="16.5" customHeight="1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</row>
    <row r="403" spans="1:14" ht="16.5" customHeight="1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</row>
    <row r="404" spans="1:14" ht="16.5" customHeight="1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</row>
    <row r="405" spans="1:14" ht="16.5" customHeight="1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</row>
    <row r="406" spans="1:14" ht="16.5" customHeight="1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</row>
    <row r="407" spans="1:14" ht="16.5" customHeight="1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</row>
    <row r="408" spans="1:14" ht="16.5" customHeight="1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</row>
    <row r="409" spans="1:14" ht="16.5" customHeight="1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</row>
    <row r="410" spans="1:14" ht="16.5" customHeight="1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</row>
    <row r="411" spans="1:14" ht="16.5" customHeight="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</row>
    <row r="412" spans="1:14" ht="16.5" customHeight="1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</row>
    <row r="413" spans="1:14" ht="16.5" customHeight="1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</row>
    <row r="414" spans="1:14" ht="16.5" customHeight="1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</row>
    <row r="415" spans="1:14" ht="16.5" customHeight="1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</row>
    <row r="416" spans="1:14" ht="16.5" customHeight="1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</row>
    <row r="417" spans="1:14" ht="16.5" customHeight="1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</row>
    <row r="418" spans="1:14" ht="16.5" customHeight="1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</row>
    <row r="419" spans="1:14" ht="16.5" customHeight="1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</row>
    <row r="420" spans="1:14" ht="16.5" customHeight="1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</row>
    <row r="421" spans="1:14" ht="16.5" customHeight="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</row>
    <row r="422" spans="1:14" ht="16.5" customHeight="1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</row>
    <row r="423" spans="1:14" ht="16.5" customHeight="1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</row>
    <row r="424" spans="1:14" ht="16.5" customHeight="1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</row>
    <row r="425" spans="1:14" ht="16.5" customHeight="1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</row>
    <row r="426" spans="1:14" ht="16.5" customHeight="1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</row>
    <row r="427" spans="1:14" ht="16.5" customHeight="1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</row>
    <row r="428" spans="1:14" ht="16.5" customHeight="1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</row>
    <row r="429" spans="1:14" ht="16.5" customHeight="1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</row>
    <row r="430" spans="1:14" ht="16.5" customHeight="1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</row>
    <row r="431" spans="1:14" ht="16.5" customHeight="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</row>
    <row r="432" spans="1:14" ht="16.5" customHeight="1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</row>
    <row r="433" spans="1:14" ht="16.5" customHeight="1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</row>
    <row r="434" spans="1:14" ht="16.5" customHeight="1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</row>
    <row r="435" spans="1:14" ht="16.5" customHeight="1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</row>
    <row r="436" spans="1:14" ht="16.5" customHeight="1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</row>
    <row r="437" spans="1:14" ht="16.5" customHeight="1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</row>
    <row r="438" spans="1:14" ht="16.5" customHeight="1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</row>
    <row r="439" spans="1:14" ht="16.5" customHeight="1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</row>
    <row r="440" spans="1:14" ht="16.5" customHeight="1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</row>
    <row r="441" spans="1:14" ht="16.5" customHeight="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</row>
    <row r="442" spans="1:14" ht="16.5" customHeight="1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</row>
    <row r="443" spans="1:14" ht="16.5" customHeight="1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</row>
    <row r="444" spans="1:14" ht="16.5" customHeight="1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</row>
    <row r="445" spans="1:14" ht="16.5" customHeight="1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</row>
    <row r="446" spans="1:14" ht="16.5" customHeight="1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</row>
    <row r="447" spans="1:14" ht="16.5" customHeight="1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</row>
    <row r="448" spans="1:14" ht="16.5" customHeight="1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</row>
    <row r="449" spans="1:14" ht="16.5" customHeight="1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</row>
    <row r="450" spans="1:14" ht="16.5" customHeight="1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</row>
    <row r="451" spans="1:14" ht="16.5" customHeight="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</row>
    <row r="452" spans="1:14" ht="16.5" customHeight="1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</row>
    <row r="453" spans="1:14" ht="16.5" customHeight="1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</row>
    <row r="454" spans="1:14" ht="16.5" customHeight="1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</row>
    <row r="455" spans="1:14" ht="16.5" customHeight="1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</row>
    <row r="456" spans="1:14" ht="16.5" customHeight="1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</row>
    <row r="457" spans="1:14" ht="16.5" customHeight="1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</row>
    <row r="458" spans="1:14" ht="16.5" customHeight="1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</row>
    <row r="459" spans="1:14" ht="16.5" customHeight="1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</row>
    <row r="460" spans="1:14" ht="16.5" customHeight="1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</row>
    <row r="461" spans="1:14" ht="16.5" customHeight="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</row>
    <row r="462" spans="1:14" ht="16.5" customHeight="1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</row>
    <row r="463" spans="1:14" ht="16.5" customHeight="1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</row>
    <row r="464" spans="1:14" ht="16.5" customHeight="1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</row>
    <row r="465" spans="1:14" ht="16.5" customHeight="1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</row>
    <row r="466" spans="1:14" ht="16.5" customHeight="1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</row>
    <row r="467" spans="1:14" ht="16.5" customHeight="1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</row>
    <row r="468" spans="1:14" ht="16.5" customHeight="1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</row>
    <row r="469" spans="1:14" ht="16.5" customHeight="1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</row>
    <row r="470" spans="1:14" ht="16.5" customHeight="1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</row>
    <row r="471" spans="1:14" ht="16.5" customHeight="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</row>
    <row r="472" spans="1:14" ht="16.5" customHeight="1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</row>
    <row r="473" spans="1:14" ht="16.5" customHeight="1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</row>
    <row r="474" spans="1:14" ht="16.5" customHeight="1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</row>
    <row r="475" spans="1:14" ht="16.5" customHeight="1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</row>
    <row r="476" spans="1:14" ht="16.5" customHeight="1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</row>
    <row r="477" spans="1:14" ht="16.5" customHeight="1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</row>
    <row r="478" spans="1:14" ht="16.5" customHeight="1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</row>
    <row r="479" spans="1:14" ht="16.5" customHeight="1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</row>
    <row r="480" spans="1:14" ht="16.5" customHeight="1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</row>
    <row r="481" spans="1:14" ht="16.5" customHeight="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</row>
    <row r="482" spans="1:14" ht="16.5" customHeight="1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</row>
    <row r="483" spans="1:14" ht="16.5" customHeight="1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</row>
    <row r="484" spans="1:14" ht="16.5" customHeight="1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</row>
    <row r="485" spans="1:14" ht="16.5" customHeight="1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</row>
    <row r="486" spans="1:14" ht="16.5" customHeight="1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</row>
    <row r="487" spans="1:14" ht="16.5" customHeight="1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</row>
    <row r="488" spans="1:14" ht="16.5" customHeight="1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</row>
    <row r="489" spans="1:14" ht="16.5" customHeight="1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</row>
    <row r="490" spans="1:14" ht="16.5" customHeight="1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</row>
    <row r="491" spans="1:14" ht="16.5" customHeight="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</row>
    <row r="492" spans="1:14" ht="16.5" customHeight="1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</row>
    <row r="493" spans="1:14" ht="16.5" customHeight="1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</row>
    <row r="494" spans="1:14" ht="16.5" customHeight="1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</row>
    <row r="495" spans="1:14" ht="16.5" customHeight="1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</row>
    <row r="496" spans="1:14" ht="16.5" customHeight="1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</row>
    <row r="497" spans="1:14" ht="16.5" customHeight="1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</row>
    <row r="498" spans="1:14" ht="16.5" customHeight="1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</row>
    <row r="499" spans="1:14" ht="16.5" customHeight="1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</row>
    <row r="500" spans="1:14" ht="16.5" customHeight="1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</row>
    <row r="501" spans="1:14" ht="16.5" customHeight="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</row>
    <row r="502" spans="1:14" ht="16.5" customHeight="1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</row>
    <row r="503" spans="1:14" ht="16.5" customHeight="1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</row>
    <row r="504" spans="1:14" ht="16.5" customHeight="1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</row>
    <row r="505" spans="1:14" ht="16.5" customHeight="1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</row>
    <row r="506" spans="1:14" ht="16.5" customHeight="1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</row>
    <row r="507" spans="1:14" ht="16.5" customHeight="1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</row>
    <row r="508" spans="1:14" ht="16.5" customHeight="1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</row>
    <row r="509" spans="1:14" ht="16.5" customHeight="1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</row>
    <row r="510" spans="1:14" ht="16.5" customHeight="1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</row>
    <row r="511" spans="1:14" ht="16.5" customHeight="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</row>
    <row r="512" spans="1:14" ht="16.5" customHeight="1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</row>
    <row r="513" spans="1:14" ht="16.5" customHeight="1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</row>
    <row r="514" spans="1:14" ht="16.5" customHeight="1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</row>
    <row r="515" spans="1:14" ht="16.5" customHeight="1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</row>
    <row r="516" spans="1:14" ht="16.5" customHeight="1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</row>
    <row r="517" spans="1:14" ht="16.5" customHeight="1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</row>
    <row r="518" spans="1:14" ht="16.5" customHeight="1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</row>
    <row r="519" spans="1:14" ht="16.5" customHeight="1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</row>
    <row r="520" spans="1:14" ht="16.5" customHeight="1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</row>
    <row r="521" spans="1:14" ht="16.5" customHeight="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</row>
    <row r="522" spans="1:14" ht="16.5" customHeight="1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</row>
    <row r="523" spans="1:14" ht="16.5" customHeight="1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</row>
    <row r="524" spans="1:14" ht="16.5" customHeight="1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</row>
    <row r="525" spans="1:14" ht="16.5" customHeight="1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</row>
    <row r="526" spans="1:14" ht="16.5" customHeight="1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</row>
    <row r="527" spans="1:14" ht="16.5" customHeight="1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</row>
    <row r="528" spans="1:14" ht="16.5" customHeight="1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</row>
    <row r="529" spans="1:14" ht="16.5" customHeight="1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</row>
    <row r="530" spans="1:14" ht="16.5" customHeight="1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</row>
    <row r="531" spans="1:14" ht="16.5" customHeight="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</row>
    <row r="532" spans="1:14" ht="16.5" customHeight="1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</row>
    <row r="533" spans="1:14" ht="16.5" customHeight="1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</row>
    <row r="534" spans="1:14" ht="16.5" customHeight="1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</row>
    <row r="535" spans="1:14" ht="16.5" customHeight="1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</row>
    <row r="536" spans="1:14" ht="16.5" customHeight="1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</row>
    <row r="537" spans="1:14" ht="16.5" customHeight="1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</row>
    <row r="538" spans="1:14" ht="16.5" customHeight="1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</row>
    <row r="539" spans="1:14" ht="16.5" customHeight="1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</row>
    <row r="540" spans="1:14" ht="16.5" customHeight="1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</row>
    <row r="541" spans="1:14" ht="16.5" customHeight="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</row>
    <row r="542" spans="1:14" ht="16.5" customHeight="1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</row>
    <row r="543" spans="1:14" ht="16.5" customHeight="1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</row>
    <row r="544" spans="1:14" ht="16.5" customHeight="1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</row>
    <row r="545" spans="1:14" ht="16.5" customHeight="1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</row>
    <row r="546" spans="1:14" ht="16.5" customHeight="1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</row>
    <row r="547" spans="1:14" ht="16.5" customHeight="1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</row>
    <row r="548" spans="1:14" ht="16.5" customHeight="1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</row>
    <row r="549" spans="1:14" ht="16.5" customHeight="1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</row>
    <row r="550" spans="1:14" ht="16.5" customHeight="1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</row>
    <row r="551" spans="1:14" ht="16.5" customHeight="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</row>
    <row r="552" spans="1:14" ht="16.5" customHeight="1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</row>
    <row r="553" spans="1:14" ht="16.5" customHeight="1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</row>
    <row r="554" spans="1:14" ht="16.5" customHeight="1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</row>
    <row r="555" spans="1:14" ht="16.5" customHeight="1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</row>
    <row r="556" spans="1:14" ht="16.5" customHeight="1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</row>
    <row r="557" spans="1:14" ht="16.5" customHeight="1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</row>
    <row r="558" spans="1:14" ht="16.5" customHeight="1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</row>
    <row r="559" spans="1:14" ht="16.5" customHeight="1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</row>
    <row r="560" spans="1:14" ht="16.5" customHeight="1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</row>
    <row r="561" spans="1:14" ht="16.5" customHeight="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</row>
    <row r="562" spans="1:14" ht="16.5" customHeight="1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</row>
    <row r="563" spans="1:14" ht="16.5" customHeight="1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</row>
    <row r="564" spans="1:14" ht="16.5" customHeight="1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</row>
    <row r="565" spans="1:14" ht="16.5" customHeight="1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</row>
    <row r="566" spans="1:14" ht="16.5" customHeight="1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</row>
    <row r="567" spans="1:14" ht="16.5" customHeight="1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</row>
    <row r="568" spans="1:14" ht="16.5" customHeight="1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</row>
    <row r="569" spans="1:14" ht="16.5" customHeight="1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</row>
    <row r="570" spans="1:14" ht="16.5" customHeight="1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</row>
    <row r="571" spans="1:14" ht="16.5" customHeight="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</row>
    <row r="572" spans="1:14" ht="16.5" customHeight="1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</row>
    <row r="573" spans="1:14" ht="16.5" customHeight="1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</row>
    <row r="574" spans="1:14" ht="16.5" customHeight="1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</row>
    <row r="575" spans="1:14" ht="16.5" customHeight="1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</row>
    <row r="576" spans="1:14" ht="16.5" customHeight="1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</row>
    <row r="577" spans="1:14" ht="16.5" customHeight="1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</row>
    <row r="578" spans="1:14" ht="16.5" customHeight="1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</row>
    <row r="579" spans="1:14" ht="16.5" customHeight="1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</row>
    <row r="580" spans="1:14" ht="16.5" customHeight="1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</row>
    <row r="581" spans="1:14" ht="16.5" customHeight="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</row>
    <row r="582" spans="1:14" ht="16.5" customHeight="1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</row>
    <row r="583" spans="1:14" ht="16.5" customHeight="1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</row>
    <row r="584" spans="1:14" ht="16.5" customHeight="1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</row>
    <row r="585" spans="1:14" ht="16.5" customHeight="1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</row>
    <row r="586" spans="1:14" ht="16.5" customHeight="1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</row>
    <row r="587" spans="1:14" ht="16.5" customHeight="1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</row>
    <row r="588" spans="1:14" ht="16.5" customHeight="1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</row>
    <row r="589" spans="1:14" ht="16.5" customHeight="1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</row>
    <row r="590" spans="1:14" ht="16.5" customHeight="1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</row>
    <row r="591" spans="1:14" ht="16.5" customHeight="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</row>
    <row r="592" spans="1:14" ht="16.5" customHeight="1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</row>
    <row r="593" spans="1:14" ht="16.5" customHeight="1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</row>
    <row r="594" spans="1:14" ht="16.5" customHeight="1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</row>
    <row r="595" spans="1:14" ht="16.5" customHeight="1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</row>
    <row r="596" spans="1:14" ht="16.5" customHeight="1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</row>
    <row r="597" spans="1:14" ht="16.5" customHeight="1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</row>
    <row r="598" spans="1:14" ht="16.5" customHeight="1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</row>
    <row r="599" spans="1:14" ht="16.5" customHeight="1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</row>
    <row r="600" spans="1:14" ht="16.5" customHeight="1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</row>
    <row r="601" spans="1:14" ht="16.5" customHeight="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</row>
    <row r="602" spans="1:14" ht="16.5" customHeight="1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</row>
    <row r="603" spans="1:14" ht="16.5" customHeight="1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</row>
    <row r="604" spans="1:14" ht="16.5" customHeight="1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</row>
    <row r="605" spans="1:14" ht="16.5" customHeight="1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</row>
    <row r="606" spans="1:14" ht="16.5" customHeight="1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</row>
    <row r="607" spans="1:14" ht="16.5" customHeight="1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</row>
    <row r="608" spans="1:14" ht="16.5" customHeight="1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</row>
    <row r="609" spans="1:14" ht="16.5" customHeight="1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</row>
    <row r="610" spans="1:14" ht="16.5" customHeight="1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</row>
    <row r="611" spans="1:14" ht="16.5" customHeight="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</row>
    <row r="612" spans="1:14" ht="16.5" customHeight="1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</row>
    <row r="613" spans="1:14" ht="16.5" customHeight="1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</row>
    <row r="614" spans="1:14" ht="16.5" customHeight="1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</row>
    <row r="615" spans="1:14" ht="16.5" customHeight="1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</row>
    <row r="616" spans="1:14" ht="16.5" customHeight="1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</row>
    <row r="617" spans="1:14" ht="16.5" customHeight="1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</row>
    <row r="618" spans="1:14" ht="16.5" customHeight="1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</row>
    <row r="619" spans="1:14" ht="16.5" customHeight="1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</row>
    <row r="620" spans="1:14" ht="16.5" customHeight="1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</row>
    <row r="621" spans="1:14" ht="16.5" customHeight="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</row>
    <row r="622" spans="1:14" ht="16.5" customHeight="1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</row>
    <row r="623" spans="1:14" ht="16.5" customHeight="1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</row>
    <row r="624" spans="1:14" ht="16.5" customHeight="1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</row>
    <row r="625" spans="1:14" ht="16.5" customHeight="1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</row>
    <row r="626" spans="1:14" ht="16.5" customHeight="1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</row>
    <row r="627" spans="1:14" ht="16.5" customHeight="1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</row>
    <row r="628" spans="1:14" ht="16.5" customHeight="1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</row>
    <row r="629" spans="1:14" ht="16.5" customHeight="1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</row>
    <row r="630" spans="1:14" ht="16.5" customHeight="1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</row>
    <row r="631" spans="1:14" ht="16.5" customHeight="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</row>
    <row r="632" spans="1:14" ht="16.5" customHeight="1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</row>
    <row r="633" spans="1:14" ht="16.5" customHeight="1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</row>
    <row r="634" spans="1:14" ht="16.5" customHeight="1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</row>
    <row r="635" spans="1:14" ht="16.5" customHeight="1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</row>
    <row r="636" spans="1:14" ht="16.5" customHeight="1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</row>
    <row r="637" spans="1:14" ht="16.5" customHeight="1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</row>
    <row r="638" spans="1:14" ht="16.5" customHeight="1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</row>
    <row r="639" spans="1:14" ht="16.5" customHeight="1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</row>
    <row r="640" spans="1:14" ht="16.5" customHeight="1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</row>
    <row r="641" spans="1:14" ht="16.5" customHeight="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</row>
    <row r="642" spans="1:14" ht="16.5" customHeight="1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</row>
    <row r="643" spans="1:14" ht="16.5" customHeight="1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</row>
    <row r="644" spans="1:14" ht="16.5" customHeight="1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</row>
    <row r="645" spans="1:14" ht="16.5" customHeight="1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</row>
    <row r="646" spans="1:14" ht="16.5" customHeight="1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</row>
    <row r="647" spans="1:14" ht="16.5" customHeight="1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</row>
    <row r="648" spans="1:14" ht="16.5" customHeight="1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</row>
    <row r="649" spans="1:14" ht="16.5" customHeight="1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</row>
    <row r="650" spans="1:14" ht="16.5" customHeight="1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</row>
    <row r="651" spans="1:14" ht="16.5" customHeight="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</row>
    <row r="652" spans="1:14" ht="16.5" customHeight="1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</row>
    <row r="653" spans="1:14" ht="16.5" customHeight="1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</row>
    <row r="654" spans="1:14" ht="16.5" customHeight="1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</row>
    <row r="655" spans="1:14" ht="16.5" customHeight="1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</row>
    <row r="656" spans="1:14" ht="16.5" customHeight="1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</row>
    <row r="657" spans="1:14" ht="16.5" customHeight="1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</row>
    <row r="658" spans="1:14" ht="16.5" customHeight="1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</row>
    <row r="659" spans="1:14" ht="16.5" customHeight="1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</row>
    <row r="660" spans="1:14" ht="16.5" customHeight="1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</row>
    <row r="661" spans="1:14" ht="16.5" customHeight="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</row>
    <row r="662" spans="1:14" ht="16.5" customHeight="1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</row>
    <row r="663" spans="1:14" ht="16.5" customHeight="1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</row>
    <row r="664" spans="1:14" ht="16.5" customHeight="1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</row>
    <row r="665" spans="1:14" ht="16.5" customHeight="1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</row>
    <row r="666" spans="1:14" ht="16.5" customHeight="1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</row>
    <row r="667" spans="1:14" ht="16.5" customHeight="1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</row>
    <row r="668" spans="1:14" ht="16.5" customHeight="1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</row>
    <row r="669" spans="1:14" ht="16.5" customHeight="1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</row>
    <row r="670" spans="1:14" ht="16.5" customHeight="1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</row>
    <row r="671" spans="1:14" ht="16.5" customHeight="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</row>
    <row r="672" spans="1:14" ht="16.5" customHeight="1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</row>
    <row r="673" spans="1:14" ht="16.5" customHeight="1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</row>
    <row r="674" spans="1:14" ht="16.5" customHeight="1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</row>
    <row r="675" spans="1:14" ht="16.5" customHeight="1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</row>
    <row r="676" spans="1:14" ht="16.5" customHeight="1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</row>
    <row r="677" spans="1:14" ht="16.5" customHeight="1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</row>
    <row r="678" spans="1:14" ht="16.5" customHeight="1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</row>
    <row r="679" spans="1:14" ht="16.5" customHeight="1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</row>
    <row r="680" spans="1:14" ht="16.5" customHeight="1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</row>
    <row r="681" spans="1:14" ht="16.5" customHeight="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</row>
    <row r="682" spans="1:14" ht="16.5" customHeight="1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</row>
    <row r="683" spans="1:14" ht="16.5" customHeight="1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</row>
    <row r="684" spans="1:14" ht="16.5" customHeight="1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</row>
    <row r="685" spans="1:14" ht="16.5" customHeight="1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</row>
    <row r="686" spans="1:14" ht="16.5" customHeight="1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</row>
    <row r="687" spans="1:14" ht="16.5" customHeight="1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</row>
    <row r="688" spans="1:14" ht="16.5" customHeight="1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</row>
    <row r="689" spans="1:14" ht="16.5" customHeight="1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</row>
    <row r="690" spans="1:14" ht="16.5" customHeight="1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</row>
    <row r="691" spans="1:14" ht="16.5" customHeight="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</row>
    <row r="692" spans="1:14" ht="16.5" customHeight="1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</row>
    <row r="693" spans="1:14" ht="16.5" customHeight="1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</row>
    <row r="694" spans="1:14" ht="16.5" customHeight="1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</row>
    <row r="695" spans="1:14" ht="16.5" customHeight="1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</row>
    <row r="696" spans="1:14" ht="16.5" customHeight="1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</row>
    <row r="697" spans="1:14" ht="16.5" customHeight="1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</row>
    <row r="698" spans="1:14" ht="16.5" customHeight="1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</row>
    <row r="699" spans="1:14" ht="16.5" customHeight="1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</row>
    <row r="700" spans="1:14" ht="16.5" customHeight="1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</row>
    <row r="701" spans="1:14" ht="16.5" customHeight="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</row>
    <row r="702" spans="1:14" ht="16.5" customHeight="1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</row>
    <row r="703" spans="1:14" ht="16.5" customHeight="1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</row>
    <row r="704" spans="1:14" ht="16.5" customHeight="1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</row>
    <row r="705" spans="1:14" ht="16.5" customHeight="1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</row>
    <row r="706" spans="1:14" ht="16.5" customHeight="1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</row>
    <row r="707" spans="1:14" ht="16.5" customHeight="1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</row>
    <row r="708" spans="1:14" ht="16.5" customHeight="1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</row>
    <row r="709" spans="1:14" ht="16.5" customHeight="1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</row>
    <row r="710" spans="1:14" ht="16.5" customHeight="1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</row>
    <row r="711" spans="1:14" ht="16.5" customHeight="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</row>
    <row r="712" spans="1:14" ht="16.5" customHeight="1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</row>
    <row r="713" spans="1:14" ht="16.5" customHeight="1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</row>
    <row r="714" spans="1:14" ht="16.5" customHeight="1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</row>
    <row r="715" spans="1:14" ht="16.5" customHeight="1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</row>
    <row r="716" spans="1:14" ht="16.5" customHeight="1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</row>
    <row r="717" spans="1:14" ht="16.5" customHeight="1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</row>
    <row r="718" spans="1:14" ht="16.5" customHeight="1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</row>
    <row r="719" spans="1:14" ht="16.5" customHeight="1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</row>
    <row r="720" spans="1:14" ht="16.5" customHeight="1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</row>
    <row r="721" spans="1:14" ht="16.5" customHeight="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</row>
    <row r="722" spans="1:14" ht="16.5" customHeight="1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</row>
    <row r="723" spans="1:14" ht="16.5" customHeight="1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</row>
    <row r="724" spans="1:14" ht="16.5" customHeight="1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</row>
    <row r="725" spans="1:14" ht="16.5" customHeight="1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</row>
    <row r="726" spans="1:14" ht="16.5" customHeight="1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</row>
    <row r="727" spans="1:14" ht="16.5" customHeight="1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</row>
    <row r="728" spans="1:14" ht="16.5" customHeight="1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</row>
    <row r="729" spans="1:14" ht="16.5" customHeight="1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</row>
    <row r="730" spans="1:14" ht="16.5" customHeight="1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</row>
    <row r="731" spans="1:14" ht="16.5" customHeight="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</row>
    <row r="732" spans="1:14" ht="16.5" customHeight="1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</row>
    <row r="733" spans="1:14" ht="16.5" customHeight="1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</row>
    <row r="734" spans="1:14" ht="16.5" customHeight="1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</row>
    <row r="735" spans="1:14" ht="16.5" customHeight="1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</row>
    <row r="736" spans="1:14" ht="16.5" customHeight="1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</row>
    <row r="737" spans="1:14" ht="16.5" customHeight="1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</row>
    <row r="738" spans="1:14" ht="16.5" customHeight="1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</row>
    <row r="739" spans="1:14" ht="16.5" customHeight="1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</row>
    <row r="740" spans="1:14" ht="16.5" customHeight="1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</row>
    <row r="741" spans="1:14" ht="16.5" customHeight="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</row>
    <row r="742" spans="1:14" ht="16.5" customHeight="1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</row>
    <row r="743" spans="1:14" ht="16.5" customHeight="1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</row>
    <row r="744" spans="1:14" ht="16.5" customHeight="1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</row>
    <row r="745" spans="1:14" ht="16.5" customHeight="1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</row>
    <row r="746" spans="1:14" ht="16.5" customHeight="1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</row>
    <row r="747" spans="1:14" ht="16.5" customHeight="1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</row>
    <row r="748" spans="1:14" ht="16.5" customHeight="1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</row>
    <row r="749" spans="1:14" ht="16.5" customHeight="1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</row>
    <row r="750" spans="1:14" ht="16.5" customHeight="1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</row>
    <row r="751" spans="1:14" ht="16.5" customHeight="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</row>
    <row r="752" spans="1:14" ht="16.5" customHeight="1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</row>
    <row r="753" spans="1:14" ht="16.5" customHeight="1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</row>
    <row r="754" spans="1:14" ht="16.5" customHeight="1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</row>
    <row r="755" spans="1:14" ht="16.5" customHeight="1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</row>
    <row r="756" spans="1:14" ht="16.5" customHeight="1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</row>
    <row r="757" spans="1:14" ht="16.5" customHeight="1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</row>
    <row r="758" spans="1:14" ht="16.5" customHeight="1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</row>
    <row r="759" spans="1:14" ht="16.5" customHeight="1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</row>
    <row r="760" spans="1:14" ht="16.5" customHeight="1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</row>
    <row r="761" spans="1:14" ht="16.5" customHeight="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</row>
    <row r="762" spans="1:14" ht="16.5" customHeight="1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</row>
    <row r="763" spans="1:14" ht="16.5" customHeight="1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</row>
    <row r="764" spans="1:14" ht="16.5" customHeight="1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</row>
    <row r="765" spans="1:14" ht="16.5" customHeight="1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</row>
    <row r="766" spans="1:14" ht="16.5" customHeight="1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</row>
    <row r="767" spans="1:14" ht="16.5" customHeight="1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</row>
    <row r="768" spans="1:14" ht="16.5" customHeight="1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</row>
    <row r="769" spans="1:14" ht="16.5" customHeight="1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</row>
    <row r="770" spans="1:14" ht="16.5" customHeight="1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</row>
    <row r="771" spans="1:14" ht="16.5" customHeight="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</row>
    <row r="772" spans="1:14" ht="16.5" customHeight="1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</row>
    <row r="773" spans="1:14" ht="16.5" customHeight="1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</row>
    <row r="774" spans="1:14" ht="16.5" customHeight="1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</row>
    <row r="775" spans="1:14" ht="16.5" customHeight="1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</row>
    <row r="776" spans="1:14" ht="16.5" customHeight="1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</row>
    <row r="777" spans="1:14" ht="16.5" customHeight="1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</row>
    <row r="778" spans="1:14" ht="16.5" customHeight="1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</row>
    <row r="779" spans="1:14" ht="16.5" customHeight="1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</row>
    <row r="780" spans="1:14" ht="16.5" customHeight="1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</row>
    <row r="781" spans="1:14" ht="16.5" customHeight="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</row>
    <row r="782" spans="1:14" ht="16.5" customHeight="1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</row>
    <row r="783" spans="1:14" ht="16.5" customHeight="1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</row>
    <row r="784" spans="1:14" ht="16.5" customHeight="1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</row>
    <row r="785" spans="1:14" ht="16.5" customHeight="1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</row>
    <row r="786" spans="1:14" ht="16.5" customHeight="1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</row>
    <row r="787" spans="1:14" ht="16.5" customHeight="1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</row>
    <row r="788" spans="1:14" ht="16.5" customHeight="1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</row>
    <row r="789" spans="1:14" ht="16.5" customHeight="1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</row>
    <row r="790" spans="1:14" ht="16.5" customHeight="1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</row>
    <row r="791" spans="1:14" ht="16.5" customHeight="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</row>
    <row r="792" spans="1:14" ht="16.5" customHeight="1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</row>
    <row r="793" spans="1:14" ht="16.5" customHeight="1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</row>
    <row r="794" spans="1:14" ht="16.5" customHeight="1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</row>
    <row r="795" spans="1:14" ht="16.5" customHeight="1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</row>
    <row r="796" spans="1:14" ht="16.5" customHeight="1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</row>
    <row r="797" spans="1:14" ht="16.5" customHeight="1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</row>
    <row r="798" spans="1:14" ht="16.5" customHeight="1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</row>
    <row r="799" spans="1:14" ht="16.5" customHeight="1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</row>
    <row r="800" spans="1:14" ht="16.5" customHeight="1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</row>
    <row r="801" spans="1:14" ht="16.5" customHeight="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</row>
    <row r="802" spans="1:14" ht="16.5" customHeight="1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</row>
    <row r="803" spans="1:14" ht="16.5" customHeight="1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</row>
    <row r="804" spans="1:14" ht="16.5" customHeight="1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</row>
    <row r="805" spans="1:14" ht="16.5" customHeight="1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</row>
    <row r="806" spans="1:14" ht="16.5" customHeight="1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</row>
    <row r="807" spans="1:14" ht="16.5" customHeight="1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</row>
    <row r="808" spans="1:14" ht="16.5" customHeight="1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</row>
    <row r="809" spans="1:14" ht="16.5" customHeight="1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</row>
    <row r="810" spans="1:14" ht="16.5" customHeight="1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</row>
    <row r="811" spans="1:14" ht="16.5" customHeight="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</row>
    <row r="812" spans="1:14" ht="16.5" customHeight="1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</row>
    <row r="813" spans="1:14" ht="16.5" customHeight="1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</row>
    <row r="814" spans="1:14" ht="16.5" customHeight="1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</row>
    <row r="815" spans="1:14" ht="16.5" customHeight="1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</row>
    <row r="816" spans="1:14" ht="16.5" customHeight="1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</row>
    <row r="817" spans="1:14" ht="16.5" customHeight="1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</row>
    <row r="818" spans="1:14" ht="16.5" customHeight="1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</row>
    <row r="819" spans="1:14" ht="16.5" customHeight="1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</row>
    <row r="820" spans="1:14" ht="16.5" customHeight="1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</row>
    <row r="821" spans="1:14" ht="16.5" customHeight="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</row>
    <row r="822" spans="1:14" ht="16.5" customHeight="1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</row>
    <row r="823" spans="1:14" ht="16.5" customHeight="1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</row>
    <row r="824" spans="1:14" ht="16.5" customHeight="1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</row>
    <row r="825" spans="1:14" ht="16.5" customHeight="1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</row>
    <row r="826" spans="1:14" ht="16.5" customHeight="1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</row>
    <row r="827" spans="1:14" ht="16.5" customHeight="1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</row>
    <row r="828" spans="1:14" ht="16.5" customHeight="1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</row>
    <row r="829" spans="1:14" ht="16.5" customHeight="1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</row>
    <row r="830" spans="1:14" ht="16.5" customHeight="1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</row>
    <row r="831" spans="1:14" ht="16.5" customHeight="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</row>
    <row r="832" spans="1:14" ht="16.5" customHeight="1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</row>
    <row r="833" spans="1:14" ht="16.5" customHeight="1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</row>
    <row r="834" spans="1:14" ht="16.5" customHeight="1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</row>
    <row r="835" spans="1:14" ht="16.5" customHeight="1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</row>
    <row r="836" spans="1:14" ht="16.5" customHeight="1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</row>
    <row r="837" spans="1:14" ht="16.5" customHeight="1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</row>
    <row r="838" spans="1:14" ht="16.5" customHeight="1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</row>
    <row r="839" spans="1:14" ht="16.5" customHeight="1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</row>
    <row r="840" spans="1:14" ht="16.5" customHeight="1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</row>
    <row r="841" spans="1:14" ht="16.5" customHeight="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</row>
    <row r="842" spans="1:14" ht="16.5" customHeight="1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</row>
    <row r="843" spans="1:14" ht="16.5" customHeight="1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</row>
    <row r="844" spans="1:14" ht="16.5" customHeight="1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</row>
    <row r="845" spans="1:14" ht="16.5" customHeight="1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</row>
    <row r="846" spans="1:14" ht="16.5" customHeight="1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</row>
    <row r="847" spans="1:14" ht="16.5" customHeight="1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</row>
    <row r="848" spans="1:14" ht="16.5" customHeight="1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</row>
    <row r="849" spans="1:14" ht="16.5" customHeight="1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</row>
    <row r="850" spans="1:14" ht="16.5" customHeight="1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</row>
    <row r="851" spans="1:14" ht="16.5" customHeight="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</row>
    <row r="852" spans="1:14" ht="16.5" customHeight="1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</row>
    <row r="853" spans="1:14" ht="16.5" customHeight="1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</row>
    <row r="854" spans="1:14" ht="16.5" customHeight="1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</row>
    <row r="855" spans="1:14" ht="16.5" customHeight="1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</row>
    <row r="856" spans="1:14" ht="16.5" customHeight="1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</row>
    <row r="857" spans="1:14" ht="16.5" customHeight="1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</row>
    <row r="858" spans="1:14" ht="16.5" customHeight="1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</row>
    <row r="859" spans="1:14" ht="16.5" customHeight="1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</row>
    <row r="860" spans="1:14" ht="16.5" customHeight="1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</row>
    <row r="861" spans="1:14" ht="16.5" customHeight="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</row>
    <row r="862" spans="1:14" ht="16.5" customHeight="1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</row>
    <row r="863" spans="1:14" ht="16.5" customHeight="1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</row>
    <row r="864" spans="1:14" ht="16.5" customHeight="1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</row>
    <row r="865" spans="1:14" ht="16.5" customHeight="1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</row>
    <row r="866" spans="1:14" ht="16.5" customHeight="1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</row>
    <row r="867" spans="1:14" ht="16.5" customHeight="1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</row>
    <row r="868" spans="1:14" ht="16.5" customHeight="1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</row>
    <row r="869" spans="1:14" ht="16.5" customHeight="1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</row>
    <row r="870" spans="1:14" ht="16.5" customHeight="1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</row>
    <row r="871" spans="1:14" ht="16.5" customHeight="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</row>
    <row r="872" spans="1:14" ht="16.5" customHeight="1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</row>
    <row r="873" spans="1:14" ht="16.5" customHeight="1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</row>
    <row r="874" spans="1:14" ht="16.5" customHeight="1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</row>
    <row r="875" spans="1:14" ht="16.5" customHeight="1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</row>
    <row r="876" spans="1:14" ht="16.5" customHeight="1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</row>
    <row r="877" spans="1:14" ht="16.5" customHeight="1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</row>
    <row r="878" spans="1:14" ht="16.5" customHeight="1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</row>
    <row r="879" spans="1:14" ht="16.5" customHeight="1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</row>
    <row r="880" spans="1:14" ht="16.5" customHeight="1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</row>
    <row r="881" spans="1:14" ht="16.5" customHeight="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</row>
    <row r="882" spans="1:14" ht="16.5" customHeight="1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</row>
    <row r="883" spans="1:14" ht="16.5" customHeight="1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</row>
    <row r="884" spans="1:14" ht="16.5" customHeight="1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</row>
    <row r="885" spans="1:14" ht="16.5" customHeight="1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</row>
    <row r="886" spans="1:14" ht="16.5" customHeight="1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</row>
    <row r="887" spans="1:14" ht="16.5" customHeight="1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</row>
    <row r="888" spans="1:14" ht="16.5" customHeight="1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</row>
    <row r="889" spans="1:14" ht="16.5" customHeight="1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</row>
    <row r="890" spans="1:14" ht="16.5" customHeight="1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</row>
    <row r="891" spans="1:14" ht="16.5" customHeight="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</row>
    <row r="892" spans="1:14" ht="16.5" customHeight="1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</row>
    <row r="893" spans="1:14" ht="16.5" customHeight="1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</row>
    <row r="894" spans="1:14" ht="16.5" customHeight="1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</row>
    <row r="895" spans="1:14" ht="16.5" customHeight="1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</row>
    <row r="896" spans="1:14" ht="16.5" customHeight="1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</row>
    <row r="897" spans="1:14" ht="16.5" customHeight="1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</row>
    <row r="898" spans="1:14" ht="16.5" customHeight="1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</row>
    <row r="899" spans="1:14" ht="16.5" customHeight="1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</row>
    <row r="900" spans="1:14" ht="16.5" customHeight="1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</row>
    <row r="901" spans="1:14" ht="16.5" customHeight="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</row>
    <row r="902" spans="1:14" ht="16.5" customHeight="1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</row>
    <row r="903" spans="1:14" ht="16.5" customHeight="1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</row>
    <row r="904" spans="1:14" ht="16.5" customHeight="1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</row>
    <row r="905" spans="1:14" ht="16.5" customHeight="1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</row>
    <row r="906" spans="1:14" ht="16.5" customHeight="1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</row>
    <row r="907" spans="1:14" ht="16.5" customHeight="1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</row>
    <row r="908" spans="1:14" ht="16.5" customHeight="1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</row>
    <row r="909" spans="1:14" ht="16.5" customHeight="1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</row>
    <row r="910" spans="1:14" ht="16.5" customHeight="1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</row>
    <row r="911" spans="1:14" ht="16.5" customHeight="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</row>
    <row r="912" spans="1:14" ht="16.5" customHeight="1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</row>
    <row r="913" spans="1:14" ht="16.5" customHeight="1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</row>
    <row r="914" spans="1:14" ht="16.5" customHeight="1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</row>
    <row r="915" spans="1:14" ht="16.5" customHeight="1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</row>
    <row r="916" spans="1:14" ht="16.5" customHeight="1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</row>
    <row r="917" spans="1:14" ht="16.5" customHeight="1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</row>
    <row r="918" spans="1:14" ht="16.5" customHeight="1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</row>
    <row r="919" spans="1:14" ht="16.5" customHeight="1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</row>
    <row r="920" spans="1:14" ht="16.5" customHeight="1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</row>
    <row r="921" spans="1:14" ht="16.5" customHeight="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</row>
    <row r="922" spans="1:14" ht="16.5" customHeight="1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</row>
    <row r="923" spans="1:14" ht="16.5" customHeight="1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</row>
    <row r="924" spans="1:14" ht="16.5" customHeight="1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</row>
    <row r="925" spans="1:14" ht="16.5" customHeight="1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</row>
    <row r="926" spans="1:14" ht="16.5" customHeight="1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</row>
    <row r="927" spans="1:14" ht="16.5" customHeight="1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</row>
    <row r="928" spans="1:14" ht="16.5" customHeight="1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</row>
    <row r="929" spans="1:14" ht="16.5" customHeight="1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</row>
    <row r="930" spans="1:14" ht="16.5" customHeight="1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</row>
    <row r="931" spans="1:14" ht="16.5" customHeight="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</row>
    <row r="932" spans="1:14" ht="16.5" customHeight="1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</row>
    <row r="933" spans="1:14" ht="16.5" customHeight="1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</row>
    <row r="934" spans="1:14" ht="16.5" customHeight="1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</row>
    <row r="935" spans="1:14" ht="16.5" customHeight="1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</row>
    <row r="936" spans="1:14" ht="16.5" customHeight="1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</row>
    <row r="937" spans="1:14" ht="16.5" customHeight="1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</row>
    <row r="938" spans="1:14" ht="16.5" customHeight="1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</row>
    <row r="939" spans="1:14" ht="16.5" customHeight="1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</row>
    <row r="940" spans="1:14" ht="16.5" customHeight="1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</row>
    <row r="941" spans="1:14" ht="16.5" customHeight="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</row>
    <row r="942" spans="1:14" ht="16.5" customHeight="1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</row>
    <row r="943" spans="1:14" ht="16.5" customHeight="1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</row>
    <row r="944" spans="1:14" ht="16.5" customHeight="1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</row>
    <row r="945" spans="1:14" ht="16.5" customHeight="1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</row>
    <row r="946" spans="1:14" ht="16.5" customHeight="1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</row>
    <row r="947" spans="1:14" ht="16.5" customHeight="1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</row>
    <row r="948" spans="1:14" ht="16.5" customHeight="1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</row>
    <row r="949" spans="1:14" ht="16.5" customHeight="1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</row>
    <row r="950" spans="1:14" ht="16.5" customHeight="1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</row>
    <row r="951" spans="1:14" ht="16.5" customHeight="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</row>
    <row r="952" spans="1:14" ht="16.5" customHeight="1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</row>
    <row r="953" spans="1:14" ht="16.5" customHeight="1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</row>
    <row r="954" spans="1:14" ht="16.5" customHeight="1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</row>
    <row r="955" spans="1:14" ht="16.5" customHeight="1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</row>
    <row r="956" spans="1:14" ht="16.5" customHeight="1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</row>
    <row r="957" spans="1:14" ht="16.5" customHeight="1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</row>
    <row r="958" spans="1:14" ht="16.5" customHeight="1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</row>
    <row r="959" spans="1:14" ht="16.5" customHeight="1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</row>
    <row r="960" spans="1:14" ht="16.5" customHeight="1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</row>
    <row r="961" spans="1:14" ht="16.5" customHeight="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</row>
    <row r="962" spans="1:14" ht="16.5" customHeight="1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</row>
    <row r="963" spans="1:14" ht="16.5" customHeight="1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</row>
    <row r="964" spans="1:14" ht="16.5" customHeight="1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</row>
    <row r="965" spans="1:14" ht="16.5" customHeight="1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</row>
    <row r="966" spans="1:14" ht="16.5" customHeight="1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</row>
    <row r="967" spans="1:14" ht="16.5" customHeight="1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</row>
    <row r="968" spans="1:14" ht="16.5" customHeight="1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</row>
    <row r="969" spans="1:14" ht="16.5" customHeight="1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</row>
    <row r="970" spans="1:14" ht="16.5" customHeight="1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</row>
    <row r="971" spans="1:14" ht="16.5" customHeight="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</row>
    <row r="972" spans="1:14" ht="16.5" customHeight="1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</row>
    <row r="973" spans="1:14" ht="16.5" customHeight="1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</row>
    <row r="974" spans="1:14" ht="16.5" customHeight="1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</row>
    <row r="975" spans="1:14" ht="16.5" customHeight="1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</row>
    <row r="976" spans="1:14" ht="16.5" customHeight="1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</row>
    <row r="977" spans="1:14" ht="16.5" customHeight="1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</row>
    <row r="978" spans="1:14" ht="16.5" customHeight="1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</row>
    <row r="979" spans="1:14" ht="16.5" customHeight="1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</row>
    <row r="980" spans="1:14" ht="16.5" customHeight="1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</row>
    <row r="981" spans="1:14" ht="16.5" customHeight="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</row>
    <row r="982" spans="1:14" ht="16.5" customHeight="1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</row>
    <row r="983" spans="1:14" ht="16.5" customHeight="1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</row>
    <row r="984" spans="1:14" ht="16.5" customHeight="1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</row>
    <row r="985" spans="1:14" ht="16.5" customHeight="1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</row>
    <row r="986" spans="1:14" ht="16.5" customHeight="1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</row>
    <row r="987" spans="1:14" ht="16.5" customHeight="1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</row>
    <row r="988" spans="1:14" ht="16.5" customHeight="1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</row>
    <row r="989" spans="1:14" ht="16.5" customHeight="1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</row>
    <row r="990" spans="1:14" ht="16.5" customHeight="1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</row>
    <row r="991" spans="1:14" ht="16.5" customHeight="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</row>
    <row r="992" spans="1:14" ht="16.5" customHeight="1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</row>
    <row r="993" spans="1:14" ht="16.5" customHeight="1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</row>
    <row r="994" spans="1:14" ht="16.5" customHeight="1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</row>
    <row r="995" spans="1:14" ht="16.5" customHeight="1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</row>
    <row r="996" spans="1:14" ht="16.5" customHeight="1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</row>
    <row r="997" spans="1:14" ht="16.5" customHeight="1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</row>
    <row r="998" spans="1:14" ht="16.5" customHeight="1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</row>
    <row r="999" spans="1:14" ht="16.5" customHeight="1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</row>
    <row r="1000" spans="1:14" ht="16.5" customHeight="1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</row>
  </sheetData>
  <mergeCells count="8">
    <mergeCell ref="A22:D22"/>
    <mergeCell ref="A1:H1"/>
    <mergeCell ref="A3:A4"/>
    <mergeCell ref="B3:B4"/>
    <mergeCell ref="C3:C4"/>
    <mergeCell ref="D3:D4"/>
    <mergeCell ref="E3:G3"/>
    <mergeCell ref="H3:H4"/>
  </mergeCells>
  <phoneticPr fontId="15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R684"/>
  <sheetViews>
    <sheetView workbookViewId="0">
      <pane ySplit="1" topLeftCell="A487" activePane="bottomLeft" state="frozen"/>
      <selection pane="bottomLeft" activeCell="D488" sqref="D488"/>
    </sheetView>
  </sheetViews>
  <sheetFormatPr defaultRowHeight="16.5"/>
  <cols>
    <col min="1" max="1" width="7.5" style="57" customWidth="1"/>
    <col min="2" max="2" width="9" style="57"/>
    <col min="3" max="3" width="23" style="56" customWidth="1"/>
    <col min="4" max="4" width="8.625" style="57" customWidth="1"/>
    <col min="5" max="5" width="7.625" style="57" customWidth="1"/>
    <col min="6" max="6" width="7.125" style="56" customWidth="1"/>
    <col min="7" max="7" width="7.625" style="40" customWidth="1"/>
    <col min="8" max="8" width="10.375" style="42" customWidth="1"/>
    <col min="9" max="9" width="7.625" style="56" customWidth="1"/>
    <col min="10" max="10" width="8.375" style="56" customWidth="1"/>
    <col min="11" max="11" width="7.625" style="57" customWidth="1"/>
    <col min="12" max="12" width="10.5" style="56" customWidth="1"/>
    <col min="13" max="13" width="7.625" style="56" customWidth="1"/>
    <col min="14" max="14" width="8.75" style="56" customWidth="1"/>
    <col min="15" max="15" width="9" style="56" customWidth="1"/>
    <col min="16" max="16384" width="9" style="56"/>
  </cols>
  <sheetData>
    <row r="1" spans="1:18" ht="37.5" customHeight="1">
      <c r="A1" s="66" t="s">
        <v>255</v>
      </c>
      <c r="B1" s="66" t="s">
        <v>254</v>
      </c>
      <c r="C1" s="66" t="s">
        <v>253</v>
      </c>
      <c r="D1" s="66" t="s">
        <v>260</v>
      </c>
      <c r="E1" s="95" t="s">
        <v>310</v>
      </c>
      <c r="F1" s="66" t="s">
        <v>261</v>
      </c>
      <c r="G1" s="67" t="s">
        <v>262</v>
      </c>
      <c r="H1" s="41" t="s">
        <v>263</v>
      </c>
      <c r="I1" s="74" t="s">
        <v>264</v>
      </c>
      <c r="J1" s="75" t="s">
        <v>265</v>
      </c>
      <c r="K1" s="76" t="s">
        <v>266</v>
      </c>
      <c r="L1" s="77" t="s">
        <v>267</v>
      </c>
      <c r="M1" s="78" t="s">
        <v>268</v>
      </c>
      <c r="N1" s="79" t="s">
        <v>269</v>
      </c>
      <c r="O1" s="66" t="s">
        <v>270</v>
      </c>
    </row>
    <row r="2" spans="1:18" ht="16.5" customHeight="1">
      <c r="A2" s="64" t="s">
        <v>251</v>
      </c>
      <c r="B2" s="64" t="s">
        <v>172</v>
      </c>
      <c r="C2" s="58" t="s">
        <v>93</v>
      </c>
      <c r="D2" s="64" t="s">
        <v>90</v>
      </c>
      <c r="E2" s="64" t="str">
        <f t="shared" ref="E2:E65" si="0">VLOOKUP(D2,採購方式,2,FALSE)</f>
        <v>招標</v>
      </c>
      <c r="F2" s="63">
        <v>150</v>
      </c>
      <c r="G2" s="62">
        <v>42</v>
      </c>
      <c r="H2" s="61">
        <f t="shared" ref="H2:H65" si="1">F2*G2</f>
        <v>6300</v>
      </c>
      <c r="I2" s="59">
        <f>G2-K2-M2</f>
        <v>2</v>
      </c>
      <c r="J2" s="61">
        <f>F2*I2</f>
        <v>300</v>
      </c>
      <c r="K2" s="60">
        <v>40</v>
      </c>
      <c r="L2" s="59">
        <f>K2*F2</f>
        <v>6000</v>
      </c>
      <c r="M2" s="59"/>
      <c r="N2" s="59">
        <v>0</v>
      </c>
      <c r="O2" s="58"/>
      <c r="Q2" t="s">
        <v>107</v>
      </c>
      <c r="R2" t="s">
        <v>280</v>
      </c>
    </row>
    <row r="3" spans="1:18">
      <c r="A3" s="64" t="s">
        <v>251</v>
      </c>
      <c r="B3" s="64" t="s">
        <v>172</v>
      </c>
      <c r="C3" s="58" t="s">
        <v>49</v>
      </c>
      <c r="D3" s="64" t="s">
        <v>47</v>
      </c>
      <c r="E3" s="64" t="str">
        <f t="shared" si="0"/>
        <v>招標</v>
      </c>
      <c r="F3" s="63">
        <v>286</v>
      </c>
      <c r="G3" s="62">
        <v>42</v>
      </c>
      <c r="H3" s="61">
        <f t="shared" si="1"/>
        <v>12012</v>
      </c>
      <c r="I3" s="59">
        <f t="shared" ref="I3:I66" si="2">G3-K3-M3</f>
        <v>2</v>
      </c>
      <c r="J3" s="61">
        <f t="shared" ref="J3:J66" si="3">F3*I3</f>
        <v>572</v>
      </c>
      <c r="K3" s="60">
        <v>40</v>
      </c>
      <c r="L3" s="59">
        <f t="shared" ref="L3:L66" si="4">K3*F3</f>
        <v>11440</v>
      </c>
      <c r="M3" s="59"/>
      <c r="N3" s="59">
        <v>0</v>
      </c>
      <c r="O3" s="58"/>
      <c r="Q3" t="s">
        <v>98</v>
      </c>
      <c r="R3" t="s">
        <v>280</v>
      </c>
    </row>
    <row r="4" spans="1:18">
      <c r="A4" s="64" t="s">
        <v>251</v>
      </c>
      <c r="B4" s="64" t="s">
        <v>172</v>
      </c>
      <c r="C4" s="58" t="s">
        <v>108</v>
      </c>
      <c r="D4" s="64" t="s">
        <v>107</v>
      </c>
      <c r="E4" s="64" t="str">
        <f t="shared" si="0"/>
        <v>招標</v>
      </c>
      <c r="F4" s="63">
        <v>217</v>
      </c>
      <c r="G4" s="62">
        <v>42</v>
      </c>
      <c r="H4" s="61">
        <f t="shared" si="1"/>
        <v>9114</v>
      </c>
      <c r="I4" s="59">
        <f t="shared" si="2"/>
        <v>2</v>
      </c>
      <c r="J4" s="61">
        <f t="shared" si="3"/>
        <v>434</v>
      </c>
      <c r="K4" s="60">
        <v>40</v>
      </c>
      <c r="L4" s="59">
        <f t="shared" si="4"/>
        <v>8680</v>
      </c>
      <c r="M4" s="59"/>
      <c r="N4" s="59">
        <v>0</v>
      </c>
      <c r="O4" s="58"/>
      <c r="Q4" t="s">
        <v>95</v>
      </c>
      <c r="R4" t="s">
        <v>280</v>
      </c>
    </row>
    <row r="5" spans="1:18">
      <c r="A5" s="64" t="s">
        <v>251</v>
      </c>
      <c r="B5" s="64" t="s">
        <v>172</v>
      </c>
      <c r="C5" s="58" t="s">
        <v>44</v>
      </c>
      <c r="D5" s="64" t="s">
        <v>42</v>
      </c>
      <c r="E5" s="64" t="str">
        <f t="shared" si="0"/>
        <v>招標</v>
      </c>
      <c r="F5" s="63">
        <v>206</v>
      </c>
      <c r="G5" s="62">
        <v>42</v>
      </c>
      <c r="H5" s="61">
        <f t="shared" si="1"/>
        <v>8652</v>
      </c>
      <c r="I5" s="59">
        <f t="shared" si="2"/>
        <v>2</v>
      </c>
      <c r="J5" s="61">
        <f t="shared" si="3"/>
        <v>412</v>
      </c>
      <c r="K5" s="60">
        <v>40</v>
      </c>
      <c r="L5" s="59">
        <f t="shared" si="4"/>
        <v>8240</v>
      </c>
      <c r="M5" s="59"/>
      <c r="N5" s="59">
        <v>0</v>
      </c>
      <c r="O5" s="58"/>
      <c r="Q5" t="s">
        <v>90</v>
      </c>
      <c r="R5" t="s">
        <v>280</v>
      </c>
    </row>
    <row r="6" spans="1:18">
      <c r="A6" s="64" t="s">
        <v>251</v>
      </c>
      <c r="B6" s="64" t="s">
        <v>172</v>
      </c>
      <c r="C6" s="58" t="s">
        <v>31</v>
      </c>
      <c r="D6" s="64" t="s">
        <v>16</v>
      </c>
      <c r="E6" s="64" t="str">
        <f t="shared" si="0"/>
        <v>招標</v>
      </c>
      <c r="F6" s="63">
        <v>154</v>
      </c>
      <c r="G6" s="62">
        <v>42</v>
      </c>
      <c r="H6" s="61">
        <f t="shared" si="1"/>
        <v>6468</v>
      </c>
      <c r="I6" s="59">
        <f t="shared" si="2"/>
        <v>2</v>
      </c>
      <c r="J6" s="61">
        <f t="shared" si="3"/>
        <v>308</v>
      </c>
      <c r="K6" s="60">
        <v>40</v>
      </c>
      <c r="L6" s="59">
        <f t="shared" si="4"/>
        <v>6160</v>
      </c>
      <c r="M6" s="59"/>
      <c r="N6" s="59">
        <v>0</v>
      </c>
      <c r="O6" s="58"/>
      <c r="Q6" t="s">
        <v>87</v>
      </c>
      <c r="R6" t="s">
        <v>280</v>
      </c>
    </row>
    <row r="7" spans="1:18">
      <c r="A7" s="64" t="s">
        <v>251</v>
      </c>
      <c r="B7" s="64" t="s">
        <v>172</v>
      </c>
      <c r="C7" s="58" t="s">
        <v>92</v>
      </c>
      <c r="D7" s="64" t="s">
        <v>90</v>
      </c>
      <c r="E7" s="64" t="str">
        <f t="shared" si="0"/>
        <v>招標</v>
      </c>
      <c r="F7" s="63">
        <v>145</v>
      </c>
      <c r="G7" s="62">
        <v>42</v>
      </c>
      <c r="H7" s="61">
        <f t="shared" si="1"/>
        <v>6090</v>
      </c>
      <c r="I7" s="59">
        <f t="shared" si="2"/>
        <v>2</v>
      </c>
      <c r="J7" s="61">
        <f t="shared" si="3"/>
        <v>290</v>
      </c>
      <c r="K7" s="60">
        <v>40</v>
      </c>
      <c r="L7" s="59">
        <f t="shared" si="4"/>
        <v>5800</v>
      </c>
      <c r="M7" s="59"/>
      <c r="N7" s="59">
        <v>0</v>
      </c>
      <c r="O7" s="58"/>
      <c r="Q7" t="s">
        <v>83</v>
      </c>
      <c r="R7" t="s">
        <v>280</v>
      </c>
    </row>
    <row r="8" spans="1:18">
      <c r="A8" s="64" t="s">
        <v>251</v>
      </c>
      <c r="B8" s="64" t="s">
        <v>172</v>
      </c>
      <c r="C8" s="58" t="s">
        <v>85</v>
      </c>
      <c r="D8" s="64" t="s">
        <v>83</v>
      </c>
      <c r="E8" s="64" t="str">
        <f t="shared" si="0"/>
        <v>招標</v>
      </c>
      <c r="F8" s="63">
        <v>193</v>
      </c>
      <c r="G8" s="62">
        <v>42</v>
      </c>
      <c r="H8" s="61">
        <f t="shared" si="1"/>
        <v>8106</v>
      </c>
      <c r="I8" s="59">
        <f t="shared" si="2"/>
        <v>2</v>
      </c>
      <c r="J8" s="61">
        <f t="shared" si="3"/>
        <v>386</v>
      </c>
      <c r="K8" s="60">
        <v>40</v>
      </c>
      <c r="L8" s="59">
        <f t="shared" si="4"/>
        <v>7720</v>
      </c>
      <c r="M8" s="59"/>
      <c r="N8" s="59">
        <v>0</v>
      </c>
      <c r="O8" s="58"/>
      <c r="Q8" t="s">
        <v>76</v>
      </c>
      <c r="R8" t="s">
        <v>280</v>
      </c>
    </row>
    <row r="9" spans="1:18">
      <c r="A9" s="64" t="s">
        <v>251</v>
      </c>
      <c r="B9" s="64" t="s">
        <v>172</v>
      </c>
      <c r="C9" s="58" t="s">
        <v>71</v>
      </c>
      <c r="D9" s="64" t="s">
        <v>70</v>
      </c>
      <c r="E9" s="64" t="str">
        <f t="shared" si="0"/>
        <v>招標</v>
      </c>
      <c r="F9" s="63">
        <v>97</v>
      </c>
      <c r="G9" s="62">
        <v>42</v>
      </c>
      <c r="H9" s="61">
        <f t="shared" si="1"/>
        <v>4074</v>
      </c>
      <c r="I9" s="59">
        <f t="shared" si="2"/>
        <v>2</v>
      </c>
      <c r="J9" s="61">
        <f t="shared" si="3"/>
        <v>194</v>
      </c>
      <c r="K9" s="60">
        <v>40</v>
      </c>
      <c r="L9" s="59">
        <f t="shared" si="4"/>
        <v>3880</v>
      </c>
      <c r="M9" s="59"/>
      <c r="N9" s="59">
        <v>0</v>
      </c>
      <c r="O9" s="58"/>
      <c r="Q9" t="s">
        <v>70</v>
      </c>
      <c r="R9" t="s">
        <v>280</v>
      </c>
    </row>
    <row r="10" spans="1:18">
      <c r="A10" s="64" t="s">
        <v>251</v>
      </c>
      <c r="B10" s="64" t="s">
        <v>172</v>
      </c>
      <c r="C10" s="58" t="s">
        <v>21</v>
      </c>
      <c r="D10" s="64" t="s">
        <v>83</v>
      </c>
      <c r="E10" s="64" t="str">
        <f t="shared" si="0"/>
        <v>招標</v>
      </c>
      <c r="F10" s="63">
        <v>164</v>
      </c>
      <c r="G10" s="62">
        <v>42</v>
      </c>
      <c r="H10" s="61">
        <f t="shared" si="1"/>
        <v>6888</v>
      </c>
      <c r="I10" s="59">
        <f t="shared" si="2"/>
        <v>2</v>
      </c>
      <c r="J10" s="61">
        <f t="shared" si="3"/>
        <v>328</v>
      </c>
      <c r="K10" s="60">
        <v>40</v>
      </c>
      <c r="L10" s="59">
        <f t="shared" si="4"/>
        <v>6560</v>
      </c>
      <c r="M10" s="59"/>
      <c r="N10" s="59">
        <v>0</v>
      </c>
      <c r="O10" s="58"/>
      <c r="Q10" t="s">
        <v>62</v>
      </c>
      <c r="R10" t="s">
        <v>280</v>
      </c>
    </row>
    <row r="11" spans="1:18">
      <c r="A11" s="64" t="s">
        <v>251</v>
      </c>
      <c r="B11" s="64" t="s">
        <v>172</v>
      </c>
      <c r="C11" s="58" t="s">
        <v>55</v>
      </c>
      <c r="D11" s="64" t="s">
        <v>90</v>
      </c>
      <c r="E11" s="64" t="str">
        <f t="shared" si="0"/>
        <v>招標</v>
      </c>
      <c r="F11" s="63">
        <v>130</v>
      </c>
      <c r="G11" s="62">
        <v>42</v>
      </c>
      <c r="H11" s="61">
        <f t="shared" si="1"/>
        <v>5460</v>
      </c>
      <c r="I11" s="59">
        <f t="shared" si="2"/>
        <v>2</v>
      </c>
      <c r="J11" s="61">
        <f t="shared" si="3"/>
        <v>260</v>
      </c>
      <c r="K11" s="60">
        <v>40</v>
      </c>
      <c r="L11" s="59">
        <f t="shared" si="4"/>
        <v>5200</v>
      </c>
      <c r="M11" s="59"/>
      <c r="N11" s="59">
        <v>0</v>
      </c>
      <c r="O11" s="58"/>
      <c r="Q11" t="s">
        <v>47</v>
      </c>
      <c r="R11" t="s">
        <v>280</v>
      </c>
    </row>
    <row r="12" spans="1:18">
      <c r="A12" s="64" t="s">
        <v>251</v>
      </c>
      <c r="B12" s="64" t="s">
        <v>173</v>
      </c>
      <c r="C12" s="58" t="s">
        <v>93</v>
      </c>
      <c r="D12" s="64" t="s">
        <v>90</v>
      </c>
      <c r="E12" s="64" t="str">
        <f t="shared" si="0"/>
        <v>招標</v>
      </c>
      <c r="F12" s="63">
        <v>150</v>
      </c>
      <c r="G12" s="62">
        <v>42</v>
      </c>
      <c r="H12" s="61">
        <f t="shared" si="1"/>
        <v>6300</v>
      </c>
      <c r="I12" s="59">
        <f t="shared" si="2"/>
        <v>1</v>
      </c>
      <c r="J12" s="61">
        <f t="shared" si="3"/>
        <v>150</v>
      </c>
      <c r="K12" s="60">
        <v>41</v>
      </c>
      <c r="L12" s="59">
        <f t="shared" si="4"/>
        <v>6150</v>
      </c>
      <c r="M12" s="59"/>
      <c r="N12" s="59">
        <v>0</v>
      </c>
      <c r="O12" s="58"/>
      <c r="Q12" t="s">
        <v>42</v>
      </c>
      <c r="R12" t="s">
        <v>280</v>
      </c>
    </row>
    <row r="13" spans="1:18">
      <c r="A13" s="64" t="s">
        <v>251</v>
      </c>
      <c r="B13" s="64" t="s">
        <v>173</v>
      </c>
      <c r="C13" s="58" t="s">
        <v>49</v>
      </c>
      <c r="D13" s="64" t="s">
        <v>47</v>
      </c>
      <c r="E13" s="64" t="str">
        <f t="shared" si="0"/>
        <v>招標</v>
      </c>
      <c r="F13" s="63">
        <v>286</v>
      </c>
      <c r="G13" s="62">
        <v>42</v>
      </c>
      <c r="H13" s="61">
        <f t="shared" si="1"/>
        <v>12012</v>
      </c>
      <c r="I13" s="59">
        <f t="shared" si="2"/>
        <v>1</v>
      </c>
      <c r="J13" s="61">
        <f t="shared" si="3"/>
        <v>286</v>
      </c>
      <c r="K13" s="60">
        <v>41</v>
      </c>
      <c r="L13" s="59">
        <f t="shared" si="4"/>
        <v>11726</v>
      </c>
      <c r="M13" s="59"/>
      <c r="N13" s="59">
        <v>0</v>
      </c>
      <c r="O13" s="58"/>
      <c r="Q13" t="s">
        <v>16</v>
      </c>
      <c r="R13" t="s">
        <v>280</v>
      </c>
    </row>
    <row r="14" spans="1:18">
      <c r="A14" s="64" t="s">
        <v>251</v>
      </c>
      <c r="B14" s="64" t="s">
        <v>173</v>
      </c>
      <c r="C14" s="58" t="s">
        <v>108</v>
      </c>
      <c r="D14" s="64" t="s">
        <v>107</v>
      </c>
      <c r="E14" s="64" t="str">
        <f t="shared" si="0"/>
        <v>招標</v>
      </c>
      <c r="F14" s="63">
        <v>217</v>
      </c>
      <c r="G14" s="62">
        <v>42</v>
      </c>
      <c r="H14" s="61">
        <f t="shared" si="1"/>
        <v>9114</v>
      </c>
      <c r="I14" s="59">
        <f t="shared" si="2"/>
        <v>1</v>
      </c>
      <c r="J14" s="61">
        <f t="shared" si="3"/>
        <v>217</v>
      </c>
      <c r="K14" s="60">
        <v>41</v>
      </c>
      <c r="L14" s="59">
        <f t="shared" si="4"/>
        <v>8897</v>
      </c>
      <c r="M14" s="59"/>
      <c r="N14" s="59">
        <v>0</v>
      </c>
      <c r="O14" s="58"/>
      <c r="Q14" t="s">
        <v>105</v>
      </c>
      <c r="R14" t="s">
        <v>281</v>
      </c>
    </row>
    <row r="15" spans="1:18">
      <c r="A15" s="64" t="s">
        <v>251</v>
      </c>
      <c r="B15" s="64" t="s">
        <v>173</v>
      </c>
      <c r="C15" s="58" t="s">
        <v>44</v>
      </c>
      <c r="D15" s="64" t="s">
        <v>42</v>
      </c>
      <c r="E15" s="64" t="str">
        <f t="shared" si="0"/>
        <v>招標</v>
      </c>
      <c r="F15" s="63">
        <v>206</v>
      </c>
      <c r="G15" s="62">
        <v>42</v>
      </c>
      <c r="H15" s="61">
        <f t="shared" si="1"/>
        <v>8652</v>
      </c>
      <c r="I15" s="59">
        <f t="shared" si="2"/>
        <v>1</v>
      </c>
      <c r="J15" s="61">
        <f t="shared" si="3"/>
        <v>206</v>
      </c>
      <c r="K15" s="60">
        <v>41</v>
      </c>
      <c r="L15" s="59">
        <f t="shared" si="4"/>
        <v>8446</v>
      </c>
      <c r="M15" s="59"/>
      <c r="N15" s="59">
        <v>0</v>
      </c>
      <c r="O15" s="58"/>
      <c r="Q15" t="s">
        <v>103</v>
      </c>
      <c r="R15" t="s">
        <v>281</v>
      </c>
    </row>
    <row r="16" spans="1:18">
      <c r="A16" s="64" t="s">
        <v>251</v>
      </c>
      <c r="B16" s="64" t="s">
        <v>173</v>
      </c>
      <c r="C16" s="58" t="s">
        <v>31</v>
      </c>
      <c r="D16" s="64" t="s">
        <v>16</v>
      </c>
      <c r="E16" s="64" t="str">
        <f t="shared" si="0"/>
        <v>招標</v>
      </c>
      <c r="F16" s="63">
        <v>154</v>
      </c>
      <c r="G16" s="62">
        <v>42</v>
      </c>
      <c r="H16" s="61">
        <f t="shared" si="1"/>
        <v>6468</v>
      </c>
      <c r="I16" s="59">
        <f t="shared" si="2"/>
        <v>1</v>
      </c>
      <c r="J16" s="61">
        <f t="shared" si="3"/>
        <v>154</v>
      </c>
      <c r="K16" s="60">
        <v>41</v>
      </c>
      <c r="L16" s="59">
        <f t="shared" si="4"/>
        <v>6314</v>
      </c>
      <c r="M16" s="59"/>
      <c r="N16" s="59">
        <v>0</v>
      </c>
      <c r="O16" s="58"/>
      <c r="Q16" t="s">
        <v>60</v>
      </c>
      <c r="R16" t="s">
        <v>281</v>
      </c>
    </row>
    <row r="17" spans="1:18">
      <c r="A17" s="64" t="s">
        <v>251</v>
      </c>
      <c r="B17" s="64" t="s">
        <v>173</v>
      </c>
      <c r="C17" s="58" t="s">
        <v>92</v>
      </c>
      <c r="D17" s="64" t="s">
        <v>90</v>
      </c>
      <c r="E17" s="64" t="str">
        <f t="shared" si="0"/>
        <v>招標</v>
      </c>
      <c r="F17" s="63">
        <v>145</v>
      </c>
      <c r="G17" s="62">
        <v>42</v>
      </c>
      <c r="H17" s="61">
        <f t="shared" si="1"/>
        <v>6090</v>
      </c>
      <c r="I17" s="59">
        <f t="shared" si="2"/>
        <v>1</v>
      </c>
      <c r="J17" s="61">
        <f t="shared" si="3"/>
        <v>145</v>
      </c>
      <c r="K17" s="60">
        <v>41</v>
      </c>
      <c r="L17" s="59">
        <f t="shared" si="4"/>
        <v>5945</v>
      </c>
      <c r="M17" s="59"/>
      <c r="N17" s="59">
        <v>0</v>
      </c>
      <c r="O17" s="58"/>
      <c r="Q17" t="s">
        <v>58</v>
      </c>
      <c r="R17" t="s">
        <v>281</v>
      </c>
    </row>
    <row r="18" spans="1:18">
      <c r="A18" s="64" t="s">
        <v>251</v>
      </c>
      <c r="B18" s="64" t="s">
        <v>173</v>
      </c>
      <c r="C18" s="58" t="s">
        <v>85</v>
      </c>
      <c r="D18" s="64" t="s">
        <v>83</v>
      </c>
      <c r="E18" s="64" t="str">
        <f t="shared" si="0"/>
        <v>招標</v>
      </c>
      <c r="F18" s="63">
        <v>193</v>
      </c>
      <c r="G18" s="62">
        <v>42</v>
      </c>
      <c r="H18" s="61">
        <f t="shared" si="1"/>
        <v>8106</v>
      </c>
      <c r="I18" s="59">
        <f t="shared" si="2"/>
        <v>1</v>
      </c>
      <c r="J18" s="61">
        <f t="shared" si="3"/>
        <v>193</v>
      </c>
      <c r="K18" s="60">
        <v>41</v>
      </c>
      <c r="L18" s="59">
        <f t="shared" si="4"/>
        <v>7913</v>
      </c>
      <c r="M18" s="59"/>
      <c r="N18" s="59">
        <v>0</v>
      </c>
      <c r="O18" s="58"/>
      <c r="Q18" t="s">
        <v>56</v>
      </c>
      <c r="R18" t="s">
        <v>281</v>
      </c>
    </row>
    <row r="19" spans="1:18">
      <c r="A19" s="64" t="s">
        <v>251</v>
      </c>
      <c r="B19" s="64" t="s">
        <v>173</v>
      </c>
      <c r="C19" s="58" t="s">
        <v>71</v>
      </c>
      <c r="D19" s="64" t="s">
        <v>70</v>
      </c>
      <c r="E19" s="64" t="str">
        <f t="shared" si="0"/>
        <v>招標</v>
      </c>
      <c r="F19" s="63">
        <v>97</v>
      </c>
      <c r="G19" s="62">
        <v>42</v>
      </c>
      <c r="H19" s="61">
        <f t="shared" si="1"/>
        <v>4074</v>
      </c>
      <c r="I19" s="59">
        <f t="shared" si="2"/>
        <v>1</v>
      </c>
      <c r="J19" s="61">
        <f t="shared" si="3"/>
        <v>97</v>
      </c>
      <c r="K19" s="60">
        <v>41</v>
      </c>
      <c r="L19" s="59">
        <f t="shared" si="4"/>
        <v>3977</v>
      </c>
      <c r="M19" s="59"/>
      <c r="N19" s="59">
        <v>0</v>
      </c>
      <c r="O19" s="58"/>
    </row>
    <row r="20" spans="1:18">
      <c r="A20" s="64" t="s">
        <v>251</v>
      </c>
      <c r="B20" s="64" t="s">
        <v>173</v>
      </c>
      <c r="C20" s="58" t="s">
        <v>21</v>
      </c>
      <c r="D20" s="64" t="s">
        <v>83</v>
      </c>
      <c r="E20" s="64" t="str">
        <f t="shared" si="0"/>
        <v>招標</v>
      </c>
      <c r="F20" s="63">
        <v>164</v>
      </c>
      <c r="G20" s="62">
        <v>42</v>
      </c>
      <c r="H20" s="61">
        <f t="shared" si="1"/>
        <v>6888</v>
      </c>
      <c r="I20" s="59">
        <f t="shared" si="2"/>
        <v>1</v>
      </c>
      <c r="J20" s="61">
        <f t="shared" si="3"/>
        <v>164</v>
      </c>
      <c r="K20" s="60">
        <v>41</v>
      </c>
      <c r="L20" s="59">
        <f t="shared" si="4"/>
        <v>6724</v>
      </c>
      <c r="M20" s="59"/>
      <c r="N20" s="59">
        <v>0</v>
      </c>
      <c r="O20" s="58"/>
    </row>
    <row r="21" spans="1:18">
      <c r="A21" s="64" t="s">
        <v>251</v>
      </c>
      <c r="B21" s="64" t="s">
        <v>173</v>
      </c>
      <c r="C21" s="58" t="s">
        <v>55</v>
      </c>
      <c r="D21" s="64" t="s">
        <v>90</v>
      </c>
      <c r="E21" s="64" t="str">
        <f t="shared" si="0"/>
        <v>招標</v>
      </c>
      <c r="F21" s="63">
        <v>130</v>
      </c>
      <c r="G21" s="62">
        <v>42</v>
      </c>
      <c r="H21" s="61">
        <f t="shared" si="1"/>
        <v>5460</v>
      </c>
      <c r="I21" s="59">
        <f t="shared" si="2"/>
        <v>1</v>
      </c>
      <c r="J21" s="61">
        <f t="shared" si="3"/>
        <v>130</v>
      </c>
      <c r="K21" s="60">
        <v>41</v>
      </c>
      <c r="L21" s="59">
        <f t="shared" si="4"/>
        <v>5330</v>
      </c>
      <c r="M21" s="59"/>
      <c r="N21" s="59">
        <v>0</v>
      </c>
      <c r="O21" s="58"/>
    </row>
    <row r="22" spans="1:18">
      <c r="A22" s="64" t="s">
        <v>251</v>
      </c>
      <c r="B22" s="64" t="s">
        <v>154</v>
      </c>
      <c r="C22" s="58" t="s">
        <v>52</v>
      </c>
      <c r="D22" s="64" t="s">
        <v>47</v>
      </c>
      <c r="E22" s="64" t="str">
        <f t="shared" si="0"/>
        <v>招標</v>
      </c>
      <c r="F22" s="63">
        <v>286</v>
      </c>
      <c r="G22" s="62">
        <v>38</v>
      </c>
      <c r="H22" s="61">
        <f t="shared" si="1"/>
        <v>10868</v>
      </c>
      <c r="I22" s="59">
        <f t="shared" si="2"/>
        <v>0</v>
      </c>
      <c r="J22" s="61">
        <f t="shared" si="3"/>
        <v>0</v>
      </c>
      <c r="K22" s="60">
        <v>38</v>
      </c>
      <c r="L22" s="59">
        <f t="shared" si="4"/>
        <v>10868</v>
      </c>
      <c r="M22" s="59"/>
      <c r="N22" s="59">
        <v>0</v>
      </c>
      <c r="O22" s="58"/>
    </row>
    <row r="23" spans="1:18">
      <c r="A23" s="64" t="s">
        <v>251</v>
      </c>
      <c r="B23" s="64" t="s">
        <v>154</v>
      </c>
      <c r="C23" s="58" t="s">
        <v>108</v>
      </c>
      <c r="D23" s="64" t="s">
        <v>107</v>
      </c>
      <c r="E23" s="64" t="str">
        <f t="shared" si="0"/>
        <v>招標</v>
      </c>
      <c r="F23" s="63">
        <v>239</v>
      </c>
      <c r="G23" s="62">
        <v>38</v>
      </c>
      <c r="H23" s="61">
        <f t="shared" si="1"/>
        <v>9082</v>
      </c>
      <c r="I23" s="59">
        <f t="shared" si="2"/>
        <v>0</v>
      </c>
      <c r="J23" s="61">
        <f t="shared" si="3"/>
        <v>0</v>
      </c>
      <c r="K23" s="60">
        <v>38</v>
      </c>
      <c r="L23" s="59">
        <f t="shared" si="4"/>
        <v>9082</v>
      </c>
      <c r="M23" s="59"/>
      <c r="N23" s="59">
        <v>0</v>
      </c>
      <c r="O23" s="58"/>
    </row>
    <row r="24" spans="1:18">
      <c r="A24" s="64" t="s">
        <v>251</v>
      </c>
      <c r="B24" s="64" t="s">
        <v>154</v>
      </c>
      <c r="C24" s="58" t="s">
        <v>44</v>
      </c>
      <c r="D24" s="64" t="s">
        <v>87</v>
      </c>
      <c r="E24" s="64" t="str">
        <f t="shared" si="0"/>
        <v>招標</v>
      </c>
      <c r="F24" s="63">
        <v>217</v>
      </c>
      <c r="G24" s="62">
        <v>38</v>
      </c>
      <c r="H24" s="61">
        <f t="shared" si="1"/>
        <v>8246</v>
      </c>
      <c r="I24" s="59">
        <f t="shared" si="2"/>
        <v>0</v>
      </c>
      <c r="J24" s="61">
        <f t="shared" si="3"/>
        <v>0</v>
      </c>
      <c r="K24" s="60">
        <v>38</v>
      </c>
      <c r="L24" s="59">
        <f t="shared" si="4"/>
        <v>8246</v>
      </c>
      <c r="M24" s="59"/>
      <c r="N24" s="59">
        <v>0</v>
      </c>
      <c r="O24" s="58"/>
    </row>
    <row r="25" spans="1:18">
      <c r="A25" s="64" t="s">
        <v>251</v>
      </c>
      <c r="B25" s="64" t="s">
        <v>154</v>
      </c>
      <c r="C25" s="58" t="s">
        <v>30</v>
      </c>
      <c r="D25" s="64" t="s">
        <v>16</v>
      </c>
      <c r="E25" s="64" t="str">
        <f t="shared" si="0"/>
        <v>招標</v>
      </c>
      <c r="F25" s="63">
        <v>265</v>
      </c>
      <c r="G25" s="62">
        <v>37</v>
      </c>
      <c r="H25" s="61">
        <f t="shared" si="1"/>
        <v>9805</v>
      </c>
      <c r="I25" s="59">
        <f t="shared" si="2"/>
        <v>-1</v>
      </c>
      <c r="J25" s="61">
        <f t="shared" si="3"/>
        <v>-265</v>
      </c>
      <c r="K25" s="60">
        <v>38</v>
      </c>
      <c r="L25" s="59">
        <f t="shared" si="4"/>
        <v>10070</v>
      </c>
      <c r="M25" s="59"/>
      <c r="N25" s="59">
        <v>0</v>
      </c>
      <c r="O25" s="58"/>
    </row>
    <row r="26" spans="1:18">
      <c r="A26" s="64" t="s">
        <v>251</v>
      </c>
      <c r="B26" s="64" t="s">
        <v>154</v>
      </c>
      <c r="C26" s="58" t="s">
        <v>97</v>
      </c>
      <c r="D26" s="64" t="s">
        <v>98</v>
      </c>
      <c r="E26" s="64" t="str">
        <f t="shared" si="0"/>
        <v>招標</v>
      </c>
      <c r="F26" s="63">
        <v>145</v>
      </c>
      <c r="G26" s="62">
        <v>38</v>
      </c>
      <c r="H26" s="61">
        <f t="shared" si="1"/>
        <v>5510</v>
      </c>
      <c r="I26" s="59">
        <f t="shared" si="2"/>
        <v>0</v>
      </c>
      <c r="J26" s="61">
        <f t="shared" si="3"/>
        <v>0</v>
      </c>
      <c r="K26" s="60">
        <v>38</v>
      </c>
      <c r="L26" s="59">
        <f t="shared" si="4"/>
        <v>5510</v>
      </c>
      <c r="M26" s="59"/>
      <c r="N26" s="59">
        <v>0</v>
      </c>
      <c r="O26" s="58"/>
    </row>
    <row r="27" spans="1:18">
      <c r="A27" s="64" t="s">
        <v>251</v>
      </c>
      <c r="B27" s="64" t="s">
        <v>154</v>
      </c>
      <c r="C27" s="58" t="s">
        <v>21</v>
      </c>
      <c r="D27" s="64" t="s">
        <v>16</v>
      </c>
      <c r="E27" s="64" t="str">
        <f t="shared" si="0"/>
        <v>招標</v>
      </c>
      <c r="F27" s="63">
        <v>180</v>
      </c>
      <c r="G27" s="62">
        <v>38</v>
      </c>
      <c r="H27" s="61">
        <f t="shared" si="1"/>
        <v>6840</v>
      </c>
      <c r="I27" s="59">
        <f t="shared" si="2"/>
        <v>0</v>
      </c>
      <c r="J27" s="61">
        <f t="shared" si="3"/>
        <v>0</v>
      </c>
      <c r="K27" s="60">
        <v>38</v>
      </c>
      <c r="L27" s="59">
        <f t="shared" si="4"/>
        <v>6840</v>
      </c>
      <c r="M27" s="59"/>
      <c r="N27" s="59">
        <v>0</v>
      </c>
      <c r="O27" s="58"/>
    </row>
    <row r="28" spans="1:18">
      <c r="A28" s="64" t="s">
        <v>251</v>
      </c>
      <c r="B28" s="64" t="s">
        <v>154</v>
      </c>
      <c r="C28" s="58" t="s">
        <v>55</v>
      </c>
      <c r="D28" s="64" t="s">
        <v>90</v>
      </c>
      <c r="E28" s="64" t="str">
        <f t="shared" si="0"/>
        <v>招標</v>
      </c>
      <c r="F28" s="63">
        <v>121</v>
      </c>
      <c r="G28" s="62">
        <v>38</v>
      </c>
      <c r="H28" s="61">
        <f t="shared" si="1"/>
        <v>4598</v>
      </c>
      <c r="I28" s="59">
        <f t="shared" si="2"/>
        <v>0</v>
      </c>
      <c r="J28" s="61">
        <f t="shared" si="3"/>
        <v>0</v>
      </c>
      <c r="K28" s="60">
        <v>38</v>
      </c>
      <c r="L28" s="59">
        <f t="shared" si="4"/>
        <v>4598</v>
      </c>
      <c r="M28" s="59"/>
      <c r="N28" s="59">
        <v>0</v>
      </c>
      <c r="O28" s="58"/>
    </row>
    <row r="29" spans="1:18">
      <c r="A29" s="64" t="s">
        <v>251</v>
      </c>
      <c r="B29" s="64" t="s">
        <v>155</v>
      </c>
      <c r="C29" s="58" t="s">
        <v>52</v>
      </c>
      <c r="D29" s="64" t="s">
        <v>47</v>
      </c>
      <c r="E29" s="64" t="str">
        <f t="shared" si="0"/>
        <v>招標</v>
      </c>
      <c r="F29" s="63">
        <v>286</v>
      </c>
      <c r="G29" s="62">
        <v>37</v>
      </c>
      <c r="H29" s="61">
        <f t="shared" si="1"/>
        <v>10582</v>
      </c>
      <c r="I29" s="59">
        <f t="shared" si="2"/>
        <v>0</v>
      </c>
      <c r="J29" s="61">
        <f t="shared" si="3"/>
        <v>0</v>
      </c>
      <c r="K29" s="60">
        <v>37</v>
      </c>
      <c r="L29" s="59">
        <f t="shared" si="4"/>
        <v>10582</v>
      </c>
      <c r="M29" s="59"/>
      <c r="N29" s="59">
        <v>0</v>
      </c>
      <c r="O29" s="58"/>
    </row>
    <row r="30" spans="1:18">
      <c r="A30" s="64" t="s">
        <v>251</v>
      </c>
      <c r="B30" s="64" t="s">
        <v>155</v>
      </c>
      <c r="C30" s="58" t="s">
        <v>108</v>
      </c>
      <c r="D30" s="64" t="s">
        <v>107</v>
      </c>
      <c r="E30" s="64" t="str">
        <f t="shared" si="0"/>
        <v>招標</v>
      </c>
      <c r="F30" s="63">
        <v>239</v>
      </c>
      <c r="G30" s="62">
        <v>38</v>
      </c>
      <c r="H30" s="61">
        <f t="shared" si="1"/>
        <v>9082</v>
      </c>
      <c r="I30" s="59">
        <f t="shared" si="2"/>
        <v>1</v>
      </c>
      <c r="J30" s="61">
        <f t="shared" si="3"/>
        <v>239</v>
      </c>
      <c r="K30" s="60">
        <v>37</v>
      </c>
      <c r="L30" s="59">
        <f t="shared" si="4"/>
        <v>8843</v>
      </c>
      <c r="M30" s="59"/>
      <c r="N30" s="59">
        <v>0</v>
      </c>
      <c r="O30" s="58"/>
    </row>
    <row r="31" spans="1:18">
      <c r="A31" s="64" t="s">
        <v>251</v>
      </c>
      <c r="B31" s="64" t="s">
        <v>155</v>
      </c>
      <c r="C31" s="58" t="s">
        <v>44</v>
      </c>
      <c r="D31" s="64" t="s">
        <v>87</v>
      </c>
      <c r="E31" s="64" t="str">
        <f t="shared" si="0"/>
        <v>招標</v>
      </c>
      <c r="F31" s="63">
        <v>217</v>
      </c>
      <c r="G31" s="62">
        <v>37</v>
      </c>
      <c r="H31" s="61">
        <f t="shared" si="1"/>
        <v>8029</v>
      </c>
      <c r="I31" s="59">
        <f t="shared" si="2"/>
        <v>0</v>
      </c>
      <c r="J31" s="61">
        <f t="shared" si="3"/>
        <v>0</v>
      </c>
      <c r="K31" s="60">
        <v>37</v>
      </c>
      <c r="L31" s="59">
        <f t="shared" si="4"/>
        <v>8029</v>
      </c>
      <c r="M31" s="59"/>
      <c r="N31" s="59">
        <v>0</v>
      </c>
      <c r="O31" s="58"/>
    </row>
    <row r="32" spans="1:18">
      <c r="A32" s="64" t="s">
        <v>251</v>
      </c>
      <c r="B32" s="64" t="s">
        <v>155</v>
      </c>
      <c r="C32" s="58" t="s">
        <v>30</v>
      </c>
      <c r="D32" s="64" t="s">
        <v>16</v>
      </c>
      <c r="E32" s="64" t="str">
        <f t="shared" si="0"/>
        <v>招標</v>
      </c>
      <c r="F32" s="63">
        <v>265</v>
      </c>
      <c r="G32" s="62">
        <v>37</v>
      </c>
      <c r="H32" s="61">
        <f t="shared" si="1"/>
        <v>9805</v>
      </c>
      <c r="I32" s="59">
        <f t="shared" si="2"/>
        <v>0</v>
      </c>
      <c r="J32" s="61">
        <f t="shared" si="3"/>
        <v>0</v>
      </c>
      <c r="K32" s="60">
        <v>37</v>
      </c>
      <c r="L32" s="59">
        <f t="shared" si="4"/>
        <v>9805</v>
      </c>
      <c r="M32" s="59"/>
      <c r="N32" s="59">
        <v>0</v>
      </c>
      <c r="O32" s="58"/>
    </row>
    <row r="33" spans="1:15">
      <c r="A33" s="64" t="s">
        <v>251</v>
      </c>
      <c r="B33" s="64" t="s">
        <v>155</v>
      </c>
      <c r="C33" s="58" t="s">
        <v>97</v>
      </c>
      <c r="D33" s="64" t="s">
        <v>98</v>
      </c>
      <c r="E33" s="64" t="str">
        <f t="shared" si="0"/>
        <v>招標</v>
      </c>
      <c r="F33" s="63">
        <v>145</v>
      </c>
      <c r="G33" s="62">
        <v>37</v>
      </c>
      <c r="H33" s="61">
        <f t="shared" si="1"/>
        <v>5365</v>
      </c>
      <c r="I33" s="59">
        <f t="shared" si="2"/>
        <v>0</v>
      </c>
      <c r="J33" s="61">
        <f t="shared" si="3"/>
        <v>0</v>
      </c>
      <c r="K33" s="60">
        <v>37</v>
      </c>
      <c r="L33" s="59">
        <f t="shared" si="4"/>
        <v>5365</v>
      </c>
      <c r="M33" s="59"/>
      <c r="N33" s="59">
        <v>0</v>
      </c>
      <c r="O33" s="58"/>
    </row>
    <row r="34" spans="1:15">
      <c r="A34" s="64" t="s">
        <v>251</v>
      </c>
      <c r="B34" s="64" t="s">
        <v>155</v>
      </c>
      <c r="C34" s="58" t="s">
        <v>21</v>
      </c>
      <c r="D34" s="64" t="s">
        <v>16</v>
      </c>
      <c r="E34" s="64" t="str">
        <f t="shared" si="0"/>
        <v>招標</v>
      </c>
      <c r="F34" s="63">
        <v>180</v>
      </c>
      <c r="G34" s="62">
        <v>37</v>
      </c>
      <c r="H34" s="61">
        <f t="shared" si="1"/>
        <v>6660</v>
      </c>
      <c r="I34" s="59">
        <f t="shared" si="2"/>
        <v>0</v>
      </c>
      <c r="J34" s="61">
        <f t="shared" si="3"/>
        <v>0</v>
      </c>
      <c r="K34" s="60">
        <v>37</v>
      </c>
      <c r="L34" s="59">
        <f t="shared" si="4"/>
        <v>6660</v>
      </c>
      <c r="M34" s="59"/>
      <c r="N34" s="59">
        <v>0</v>
      </c>
      <c r="O34" s="58"/>
    </row>
    <row r="35" spans="1:15">
      <c r="A35" s="64" t="s">
        <v>251</v>
      </c>
      <c r="B35" s="64" t="s">
        <v>155</v>
      </c>
      <c r="C35" s="58" t="s">
        <v>55</v>
      </c>
      <c r="D35" s="64" t="s">
        <v>90</v>
      </c>
      <c r="E35" s="64" t="str">
        <f t="shared" si="0"/>
        <v>招標</v>
      </c>
      <c r="F35" s="63">
        <v>121</v>
      </c>
      <c r="G35" s="62">
        <v>37</v>
      </c>
      <c r="H35" s="61">
        <f t="shared" si="1"/>
        <v>4477</v>
      </c>
      <c r="I35" s="59">
        <f t="shared" si="2"/>
        <v>0</v>
      </c>
      <c r="J35" s="61">
        <f t="shared" si="3"/>
        <v>0</v>
      </c>
      <c r="K35" s="60">
        <v>37</v>
      </c>
      <c r="L35" s="59">
        <f t="shared" si="4"/>
        <v>4477</v>
      </c>
      <c r="M35" s="59"/>
      <c r="N35" s="59">
        <v>0</v>
      </c>
      <c r="O35" s="58"/>
    </row>
    <row r="36" spans="1:15">
      <c r="A36" s="64" t="s">
        <v>251</v>
      </c>
      <c r="B36" s="64" t="s">
        <v>136</v>
      </c>
      <c r="C36" s="58" t="s">
        <v>40</v>
      </c>
      <c r="D36" s="64" t="s">
        <v>83</v>
      </c>
      <c r="E36" s="64" t="str">
        <f t="shared" si="0"/>
        <v>招標</v>
      </c>
      <c r="F36" s="63">
        <v>116</v>
      </c>
      <c r="G36" s="62">
        <v>39</v>
      </c>
      <c r="H36" s="61">
        <f t="shared" si="1"/>
        <v>4524</v>
      </c>
      <c r="I36" s="59">
        <f t="shared" si="2"/>
        <v>0</v>
      </c>
      <c r="J36" s="61">
        <f t="shared" si="3"/>
        <v>0</v>
      </c>
      <c r="K36" s="60">
        <v>39</v>
      </c>
      <c r="L36" s="59">
        <f t="shared" si="4"/>
        <v>4524</v>
      </c>
      <c r="M36" s="59"/>
      <c r="N36" s="59">
        <v>0</v>
      </c>
      <c r="O36" s="58"/>
    </row>
    <row r="37" spans="1:15">
      <c r="A37" s="64" t="s">
        <v>251</v>
      </c>
      <c r="B37" s="64" t="s">
        <v>136</v>
      </c>
      <c r="C37" s="58" t="s">
        <v>74</v>
      </c>
      <c r="D37" s="64" t="s">
        <v>70</v>
      </c>
      <c r="E37" s="64" t="str">
        <f t="shared" si="0"/>
        <v>招標</v>
      </c>
      <c r="F37" s="63">
        <v>169</v>
      </c>
      <c r="G37" s="62">
        <v>39</v>
      </c>
      <c r="H37" s="61">
        <f t="shared" si="1"/>
        <v>6591</v>
      </c>
      <c r="I37" s="59">
        <f t="shared" si="2"/>
        <v>0</v>
      </c>
      <c r="J37" s="61">
        <f t="shared" si="3"/>
        <v>0</v>
      </c>
      <c r="K37" s="60">
        <v>39</v>
      </c>
      <c r="L37" s="59">
        <f t="shared" si="4"/>
        <v>6591</v>
      </c>
      <c r="M37" s="59"/>
      <c r="N37" s="59">
        <v>0</v>
      </c>
      <c r="O37" s="58"/>
    </row>
    <row r="38" spans="1:15">
      <c r="A38" s="64" t="s">
        <v>251</v>
      </c>
      <c r="B38" s="64" t="s">
        <v>136</v>
      </c>
      <c r="C38" s="58" t="s">
        <v>73</v>
      </c>
      <c r="D38" s="64" t="s">
        <v>70</v>
      </c>
      <c r="E38" s="64" t="str">
        <f t="shared" si="0"/>
        <v>招標</v>
      </c>
      <c r="F38" s="63">
        <v>140</v>
      </c>
      <c r="G38" s="62">
        <v>39</v>
      </c>
      <c r="H38" s="61">
        <f t="shared" si="1"/>
        <v>5460</v>
      </c>
      <c r="I38" s="59">
        <f t="shared" si="2"/>
        <v>0</v>
      </c>
      <c r="J38" s="61">
        <f t="shared" si="3"/>
        <v>0</v>
      </c>
      <c r="K38" s="60">
        <v>39</v>
      </c>
      <c r="L38" s="59">
        <f t="shared" si="4"/>
        <v>5460</v>
      </c>
      <c r="M38" s="59"/>
      <c r="N38" s="59">
        <v>0</v>
      </c>
      <c r="O38" s="58"/>
    </row>
    <row r="39" spans="1:15">
      <c r="A39" s="64" t="s">
        <v>251</v>
      </c>
      <c r="B39" s="64" t="s">
        <v>136</v>
      </c>
      <c r="C39" s="58" t="s">
        <v>108</v>
      </c>
      <c r="D39" s="64" t="s">
        <v>107</v>
      </c>
      <c r="E39" s="64" t="str">
        <f t="shared" si="0"/>
        <v>招標</v>
      </c>
      <c r="F39" s="63">
        <v>239</v>
      </c>
      <c r="G39" s="62">
        <v>39</v>
      </c>
      <c r="H39" s="61">
        <f t="shared" si="1"/>
        <v>9321</v>
      </c>
      <c r="I39" s="59">
        <f t="shared" si="2"/>
        <v>0</v>
      </c>
      <c r="J39" s="61">
        <f t="shared" si="3"/>
        <v>0</v>
      </c>
      <c r="K39" s="60">
        <v>39</v>
      </c>
      <c r="L39" s="59">
        <f t="shared" si="4"/>
        <v>9321</v>
      </c>
      <c r="M39" s="59"/>
      <c r="N39" s="59">
        <v>0</v>
      </c>
      <c r="O39" s="58"/>
    </row>
    <row r="40" spans="1:15">
      <c r="A40" s="64" t="s">
        <v>251</v>
      </c>
      <c r="B40" s="64" t="s">
        <v>136</v>
      </c>
      <c r="C40" s="58" t="s">
        <v>44</v>
      </c>
      <c r="D40" s="64" t="s">
        <v>87</v>
      </c>
      <c r="E40" s="64" t="str">
        <f t="shared" si="0"/>
        <v>招標</v>
      </c>
      <c r="F40" s="63">
        <v>217</v>
      </c>
      <c r="G40" s="62">
        <v>39</v>
      </c>
      <c r="H40" s="61">
        <f t="shared" si="1"/>
        <v>8463</v>
      </c>
      <c r="I40" s="59">
        <f t="shared" si="2"/>
        <v>0</v>
      </c>
      <c r="J40" s="61">
        <f t="shared" si="3"/>
        <v>0</v>
      </c>
      <c r="K40" s="60">
        <v>39</v>
      </c>
      <c r="L40" s="59">
        <f t="shared" si="4"/>
        <v>8463</v>
      </c>
      <c r="M40" s="59"/>
      <c r="N40" s="59">
        <v>0</v>
      </c>
      <c r="O40" s="58"/>
    </row>
    <row r="41" spans="1:15">
      <c r="A41" s="64" t="s">
        <v>251</v>
      </c>
      <c r="B41" s="64" t="s">
        <v>136</v>
      </c>
      <c r="C41" s="58" t="s">
        <v>20</v>
      </c>
      <c r="D41" s="64" t="s">
        <v>16</v>
      </c>
      <c r="E41" s="64" t="str">
        <f t="shared" si="0"/>
        <v>招標</v>
      </c>
      <c r="F41" s="63">
        <v>125</v>
      </c>
      <c r="G41" s="62">
        <v>39</v>
      </c>
      <c r="H41" s="61">
        <f t="shared" si="1"/>
        <v>4875</v>
      </c>
      <c r="I41" s="59">
        <f t="shared" si="2"/>
        <v>0</v>
      </c>
      <c r="J41" s="61">
        <f t="shared" si="3"/>
        <v>0</v>
      </c>
      <c r="K41" s="60">
        <v>39</v>
      </c>
      <c r="L41" s="59">
        <f t="shared" si="4"/>
        <v>4875</v>
      </c>
      <c r="M41" s="59"/>
      <c r="N41" s="59">
        <v>0</v>
      </c>
      <c r="O41" s="58"/>
    </row>
    <row r="42" spans="1:15">
      <c r="A42" s="64" t="s">
        <v>251</v>
      </c>
      <c r="B42" s="64" t="s">
        <v>136</v>
      </c>
      <c r="C42" s="58" t="s">
        <v>91</v>
      </c>
      <c r="D42" s="64" t="s">
        <v>90</v>
      </c>
      <c r="E42" s="64" t="str">
        <f t="shared" si="0"/>
        <v>招標</v>
      </c>
      <c r="F42" s="63">
        <v>285</v>
      </c>
      <c r="G42" s="62">
        <v>39</v>
      </c>
      <c r="H42" s="61">
        <f t="shared" si="1"/>
        <v>11115</v>
      </c>
      <c r="I42" s="59">
        <f t="shared" si="2"/>
        <v>0</v>
      </c>
      <c r="J42" s="61">
        <f t="shared" si="3"/>
        <v>0</v>
      </c>
      <c r="K42" s="60">
        <v>39</v>
      </c>
      <c r="L42" s="59">
        <f t="shared" si="4"/>
        <v>11115</v>
      </c>
      <c r="M42" s="59"/>
      <c r="N42" s="59">
        <v>0</v>
      </c>
      <c r="O42" s="58"/>
    </row>
    <row r="43" spans="1:15">
      <c r="A43" s="64" t="s">
        <v>251</v>
      </c>
      <c r="B43" s="64" t="s">
        <v>136</v>
      </c>
      <c r="C43" s="58" t="s">
        <v>55</v>
      </c>
      <c r="D43" s="64" t="s">
        <v>56</v>
      </c>
      <c r="E43" s="64" t="str">
        <f t="shared" si="0"/>
        <v>小額</v>
      </c>
      <c r="F43" s="63">
        <v>96</v>
      </c>
      <c r="G43" s="62">
        <v>39</v>
      </c>
      <c r="H43" s="61">
        <f t="shared" si="1"/>
        <v>3744</v>
      </c>
      <c r="I43" s="59">
        <f t="shared" si="2"/>
        <v>0</v>
      </c>
      <c r="J43" s="61">
        <f t="shared" si="3"/>
        <v>0</v>
      </c>
      <c r="K43" s="60">
        <v>39</v>
      </c>
      <c r="L43" s="59">
        <f t="shared" si="4"/>
        <v>3744</v>
      </c>
      <c r="M43" s="59"/>
      <c r="N43" s="59">
        <v>0</v>
      </c>
      <c r="O43" s="58"/>
    </row>
    <row r="44" spans="1:15">
      <c r="A44" s="64" t="s">
        <v>251</v>
      </c>
      <c r="B44" s="64" t="s">
        <v>137</v>
      </c>
      <c r="C44" s="58" t="s">
        <v>40</v>
      </c>
      <c r="D44" s="64" t="s">
        <v>83</v>
      </c>
      <c r="E44" s="64" t="str">
        <f t="shared" si="0"/>
        <v>招標</v>
      </c>
      <c r="F44" s="63">
        <v>116</v>
      </c>
      <c r="G44" s="62">
        <v>38</v>
      </c>
      <c r="H44" s="61">
        <f t="shared" si="1"/>
        <v>4408</v>
      </c>
      <c r="I44" s="59">
        <f t="shared" si="2"/>
        <v>0</v>
      </c>
      <c r="J44" s="61">
        <f t="shared" si="3"/>
        <v>0</v>
      </c>
      <c r="K44" s="60">
        <v>38</v>
      </c>
      <c r="L44" s="59">
        <f t="shared" si="4"/>
        <v>4408</v>
      </c>
      <c r="M44" s="59"/>
      <c r="N44" s="59">
        <v>0</v>
      </c>
      <c r="O44" s="58"/>
    </row>
    <row r="45" spans="1:15">
      <c r="A45" s="64" t="s">
        <v>251</v>
      </c>
      <c r="B45" s="64" t="s">
        <v>137</v>
      </c>
      <c r="C45" s="58" t="s">
        <v>74</v>
      </c>
      <c r="D45" s="64" t="s">
        <v>70</v>
      </c>
      <c r="E45" s="64" t="str">
        <f t="shared" si="0"/>
        <v>招標</v>
      </c>
      <c r="F45" s="63">
        <v>169</v>
      </c>
      <c r="G45" s="62">
        <v>38</v>
      </c>
      <c r="H45" s="61">
        <f t="shared" si="1"/>
        <v>6422</v>
      </c>
      <c r="I45" s="59">
        <f t="shared" si="2"/>
        <v>0</v>
      </c>
      <c r="J45" s="61">
        <f t="shared" si="3"/>
        <v>0</v>
      </c>
      <c r="K45" s="60">
        <v>38</v>
      </c>
      <c r="L45" s="59">
        <f t="shared" si="4"/>
        <v>6422</v>
      </c>
      <c r="M45" s="59"/>
      <c r="N45" s="59">
        <v>0</v>
      </c>
      <c r="O45" s="58"/>
    </row>
    <row r="46" spans="1:15">
      <c r="A46" s="64" t="s">
        <v>251</v>
      </c>
      <c r="B46" s="64" t="s">
        <v>137</v>
      </c>
      <c r="C46" s="58" t="s">
        <v>73</v>
      </c>
      <c r="D46" s="64" t="s">
        <v>70</v>
      </c>
      <c r="E46" s="64" t="str">
        <f t="shared" si="0"/>
        <v>招標</v>
      </c>
      <c r="F46" s="63">
        <v>140</v>
      </c>
      <c r="G46" s="62">
        <v>38</v>
      </c>
      <c r="H46" s="61">
        <f t="shared" si="1"/>
        <v>5320</v>
      </c>
      <c r="I46" s="59">
        <f t="shared" si="2"/>
        <v>0</v>
      </c>
      <c r="J46" s="61">
        <f t="shared" si="3"/>
        <v>0</v>
      </c>
      <c r="K46" s="60">
        <v>38</v>
      </c>
      <c r="L46" s="59">
        <f t="shared" si="4"/>
        <v>5320</v>
      </c>
      <c r="M46" s="59"/>
      <c r="N46" s="59">
        <v>0</v>
      </c>
      <c r="O46" s="58"/>
    </row>
    <row r="47" spans="1:15">
      <c r="A47" s="64" t="s">
        <v>251</v>
      </c>
      <c r="B47" s="64" t="s">
        <v>137</v>
      </c>
      <c r="C47" s="58" t="s">
        <v>108</v>
      </c>
      <c r="D47" s="64" t="s">
        <v>107</v>
      </c>
      <c r="E47" s="64" t="str">
        <f t="shared" si="0"/>
        <v>招標</v>
      </c>
      <c r="F47" s="63">
        <v>239</v>
      </c>
      <c r="G47" s="62">
        <v>38</v>
      </c>
      <c r="H47" s="61">
        <f t="shared" si="1"/>
        <v>9082</v>
      </c>
      <c r="I47" s="59">
        <f t="shared" si="2"/>
        <v>0</v>
      </c>
      <c r="J47" s="61">
        <f t="shared" si="3"/>
        <v>0</v>
      </c>
      <c r="K47" s="60">
        <v>38</v>
      </c>
      <c r="L47" s="59">
        <f t="shared" si="4"/>
        <v>9082</v>
      </c>
      <c r="M47" s="59"/>
      <c r="N47" s="59">
        <v>0</v>
      </c>
      <c r="O47" s="58"/>
    </row>
    <row r="48" spans="1:15">
      <c r="A48" s="64" t="s">
        <v>251</v>
      </c>
      <c r="B48" s="64" t="s">
        <v>137</v>
      </c>
      <c r="C48" s="58" t="s">
        <v>44</v>
      </c>
      <c r="D48" s="64" t="s">
        <v>87</v>
      </c>
      <c r="E48" s="64" t="str">
        <f t="shared" si="0"/>
        <v>招標</v>
      </c>
      <c r="F48" s="63">
        <v>217</v>
      </c>
      <c r="G48" s="62">
        <v>38</v>
      </c>
      <c r="H48" s="61">
        <f t="shared" si="1"/>
        <v>8246</v>
      </c>
      <c r="I48" s="59">
        <f t="shared" si="2"/>
        <v>0</v>
      </c>
      <c r="J48" s="61">
        <f t="shared" si="3"/>
        <v>0</v>
      </c>
      <c r="K48" s="60">
        <v>38</v>
      </c>
      <c r="L48" s="59">
        <f t="shared" si="4"/>
        <v>8246</v>
      </c>
      <c r="M48" s="59"/>
      <c r="N48" s="59">
        <v>0</v>
      </c>
      <c r="O48" s="58"/>
    </row>
    <row r="49" spans="1:15">
      <c r="A49" s="64" t="s">
        <v>251</v>
      </c>
      <c r="B49" s="64" t="s">
        <v>137</v>
      </c>
      <c r="C49" s="58" t="s">
        <v>20</v>
      </c>
      <c r="D49" s="64" t="s">
        <v>16</v>
      </c>
      <c r="E49" s="64" t="str">
        <f t="shared" si="0"/>
        <v>招標</v>
      </c>
      <c r="F49" s="63">
        <v>125</v>
      </c>
      <c r="G49" s="62">
        <v>38</v>
      </c>
      <c r="H49" s="61">
        <f t="shared" si="1"/>
        <v>4750</v>
      </c>
      <c r="I49" s="59">
        <f t="shared" si="2"/>
        <v>0</v>
      </c>
      <c r="J49" s="61">
        <f t="shared" si="3"/>
        <v>0</v>
      </c>
      <c r="K49" s="60">
        <v>38</v>
      </c>
      <c r="L49" s="59">
        <f t="shared" si="4"/>
        <v>4750</v>
      </c>
      <c r="M49" s="59"/>
      <c r="N49" s="59">
        <v>0</v>
      </c>
      <c r="O49" s="58"/>
    </row>
    <row r="50" spans="1:15">
      <c r="A50" s="64" t="s">
        <v>251</v>
      </c>
      <c r="B50" s="64" t="s">
        <v>137</v>
      </c>
      <c r="C50" s="58" t="s">
        <v>91</v>
      </c>
      <c r="D50" s="64" t="s">
        <v>90</v>
      </c>
      <c r="E50" s="64" t="str">
        <f t="shared" si="0"/>
        <v>招標</v>
      </c>
      <c r="F50" s="63">
        <v>285</v>
      </c>
      <c r="G50" s="62">
        <v>37</v>
      </c>
      <c r="H50" s="61">
        <f t="shared" si="1"/>
        <v>10545</v>
      </c>
      <c r="I50" s="59">
        <f t="shared" si="2"/>
        <v>-1</v>
      </c>
      <c r="J50" s="61">
        <f t="shared" si="3"/>
        <v>-285</v>
      </c>
      <c r="K50" s="60">
        <v>37</v>
      </c>
      <c r="L50" s="59">
        <f t="shared" si="4"/>
        <v>10545</v>
      </c>
      <c r="M50" s="59">
        <v>1</v>
      </c>
      <c r="N50" s="59">
        <v>285</v>
      </c>
      <c r="O50" s="58"/>
    </row>
    <row r="51" spans="1:15">
      <c r="A51" s="64" t="s">
        <v>251</v>
      </c>
      <c r="B51" s="64" t="s">
        <v>137</v>
      </c>
      <c r="C51" s="58" t="s">
        <v>55</v>
      </c>
      <c r="D51" s="64" t="s">
        <v>56</v>
      </c>
      <c r="E51" s="64" t="str">
        <f t="shared" si="0"/>
        <v>小額</v>
      </c>
      <c r="F51" s="63">
        <v>96</v>
      </c>
      <c r="G51" s="62">
        <v>38</v>
      </c>
      <c r="H51" s="61">
        <f t="shared" si="1"/>
        <v>3648</v>
      </c>
      <c r="I51" s="59">
        <f t="shared" si="2"/>
        <v>0</v>
      </c>
      <c r="J51" s="61">
        <f t="shared" si="3"/>
        <v>0</v>
      </c>
      <c r="K51" s="60">
        <v>38</v>
      </c>
      <c r="L51" s="59">
        <f t="shared" si="4"/>
        <v>3648</v>
      </c>
      <c r="M51" s="59"/>
      <c r="N51" s="59">
        <v>0</v>
      </c>
      <c r="O51" s="58"/>
    </row>
    <row r="52" spans="1:15">
      <c r="A52" s="64" t="s">
        <v>251</v>
      </c>
      <c r="B52" s="64" t="s">
        <v>156</v>
      </c>
      <c r="C52" s="58" t="s">
        <v>40</v>
      </c>
      <c r="D52" s="64" t="s">
        <v>42</v>
      </c>
      <c r="E52" s="64" t="str">
        <f t="shared" si="0"/>
        <v>招標</v>
      </c>
      <c r="F52" s="63">
        <v>193</v>
      </c>
      <c r="G52" s="62">
        <v>42</v>
      </c>
      <c r="H52" s="61">
        <f t="shared" si="1"/>
        <v>8106</v>
      </c>
      <c r="I52" s="59">
        <f t="shared" si="2"/>
        <v>1</v>
      </c>
      <c r="J52" s="61">
        <f t="shared" si="3"/>
        <v>193</v>
      </c>
      <c r="K52" s="60">
        <v>41</v>
      </c>
      <c r="L52" s="59">
        <f t="shared" si="4"/>
        <v>7913</v>
      </c>
      <c r="M52" s="59"/>
      <c r="N52" s="59">
        <v>0</v>
      </c>
      <c r="O52" s="58"/>
    </row>
    <row r="53" spans="1:15">
      <c r="A53" s="64" t="s">
        <v>251</v>
      </c>
      <c r="B53" s="64" t="s">
        <v>156</v>
      </c>
      <c r="C53" s="58" t="s">
        <v>57</v>
      </c>
      <c r="D53" s="64" t="s">
        <v>58</v>
      </c>
      <c r="E53" s="64" t="str">
        <f t="shared" si="0"/>
        <v>小額</v>
      </c>
      <c r="F53" s="63">
        <v>193</v>
      </c>
      <c r="G53" s="62">
        <v>42</v>
      </c>
      <c r="H53" s="61">
        <f t="shared" si="1"/>
        <v>8106</v>
      </c>
      <c r="I53" s="59">
        <f t="shared" si="2"/>
        <v>1</v>
      </c>
      <c r="J53" s="61">
        <f t="shared" si="3"/>
        <v>193</v>
      </c>
      <c r="K53" s="60">
        <v>41</v>
      </c>
      <c r="L53" s="59">
        <f t="shared" si="4"/>
        <v>7913</v>
      </c>
      <c r="M53" s="59"/>
      <c r="N53" s="59">
        <v>0</v>
      </c>
      <c r="O53" s="58"/>
    </row>
    <row r="54" spans="1:15">
      <c r="A54" s="64" t="s">
        <v>251</v>
      </c>
      <c r="B54" s="64" t="s">
        <v>156</v>
      </c>
      <c r="C54" s="58" t="s">
        <v>93</v>
      </c>
      <c r="D54" s="64" t="s">
        <v>90</v>
      </c>
      <c r="E54" s="64" t="str">
        <f t="shared" si="0"/>
        <v>招標</v>
      </c>
      <c r="F54" s="63">
        <v>150</v>
      </c>
      <c r="G54" s="62">
        <v>42</v>
      </c>
      <c r="H54" s="61">
        <f t="shared" si="1"/>
        <v>6300</v>
      </c>
      <c r="I54" s="59">
        <f t="shared" si="2"/>
        <v>1</v>
      </c>
      <c r="J54" s="61">
        <f t="shared" si="3"/>
        <v>150</v>
      </c>
      <c r="K54" s="60">
        <v>41</v>
      </c>
      <c r="L54" s="59">
        <f t="shared" si="4"/>
        <v>6150</v>
      </c>
      <c r="M54" s="59"/>
      <c r="N54" s="59">
        <v>0</v>
      </c>
      <c r="O54" s="58"/>
    </row>
    <row r="55" spans="1:15">
      <c r="A55" s="64" t="s">
        <v>251</v>
      </c>
      <c r="B55" s="64" t="s">
        <v>156</v>
      </c>
      <c r="C55" s="58" t="s">
        <v>35</v>
      </c>
      <c r="D55" s="64" t="s">
        <v>42</v>
      </c>
      <c r="E55" s="64" t="str">
        <f t="shared" si="0"/>
        <v>招標</v>
      </c>
      <c r="F55" s="63">
        <v>208</v>
      </c>
      <c r="G55" s="62">
        <v>42</v>
      </c>
      <c r="H55" s="61">
        <f t="shared" si="1"/>
        <v>8736</v>
      </c>
      <c r="I55" s="59">
        <f t="shared" si="2"/>
        <v>1</v>
      </c>
      <c r="J55" s="61">
        <f t="shared" si="3"/>
        <v>208</v>
      </c>
      <c r="K55" s="60">
        <v>41</v>
      </c>
      <c r="L55" s="59">
        <f t="shared" si="4"/>
        <v>8528</v>
      </c>
      <c r="M55" s="59"/>
      <c r="N55" s="59">
        <v>0</v>
      </c>
      <c r="O55" s="58"/>
    </row>
    <row r="56" spans="1:15">
      <c r="A56" s="64" t="s">
        <v>251</v>
      </c>
      <c r="B56" s="64" t="s">
        <v>156</v>
      </c>
      <c r="C56" s="58" t="s">
        <v>108</v>
      </c>
      <c r="D56" s="64" t="s">
        <v>107</v>
      </c>
      <c r="E56" s="64" t="str">
        <f t="shared" si="0"/>
        <v>招標</v>
      </c>
      <c r="F56" s="63">
        <v>217</v>
      </c>
      <c r="G56" s="62">
        <v>42</v>
      </c>
      <c r="H56" s="61">
        <f t="shared" si="1"/>
        <v>9114</v>
      </c>
      <c r="I56" s="59">
        <f t="shared" si="2"/>
        <v>1</v>
      </c>
      <c r="J56" s="61">
        <f t="shared" si="3"/>
        <v>217</v>
      </c>
      <c r="K56" s="60">
        <v>41</v>
      </c>
      <c r="L56" s="59">
        <f t="shared" si="4"/>
        <v>8897</v>
      </c>
      <c r="M56" s="59"/>
      <c r="N56" s="59">
        <v>0</v>
      </c>
      <c r="O56" s="58"/>
    </row>
    <row r="57" spans="1:15">
      <c r="A57" s="64" t="s">
        <v>251</v>
      </c>
      <c r="B57" s="64" t="s">
        <v>156</v>
      </c>
      <c r="C57" s="58" t="s">
        <v>45</v>
      </c>
      <c r="D57" s="64" t="s">
        <v>42</v>
      </c>
      <c r="E57" s="64" t="str">
        <f t="shared" si="0"/>
        <v>招標</v>
      </c>
      <c r="F57" s="63">
        <v>178</v>
      </c>
      <c r="G57" s="62">
        <v>42</v>
      </c>
      <c r="H57" s="61">
        <f t="shared" si="1"/>
        <v>7476</v>
      </c>
      <c r="I57" s="59">
        <f t="shared" si="2"/>
        <v>1</v>
      </c>
      <c r="J57" s="61">
        <f t="shared" si="3"/>
        <v>178</v>
      </c>
      <c r="K57" s="60">
        <v>41</v>
      </c>
      <c r="L57" s="59">
        <f t="shared" si="4"/>
        <v>7298</v>
      </c>
      <c r="M57" s="59"/>
      <c r="N57" s="59">
        <v>0</v>
      </c>
      <c r="O57" s="58"/>
    </row>
    <row r="58" spans="1:15">
      <c r="A58" s="64" t="s">
        <v>251</v>
      </c>
      <c r="B58" s="64" t="s">
        <v>156</v>
      </c>
      <c r="C58" s="58" t="s">
        <v>81</v>
      </c>
      <c r="D58" s="64" t="s">
        <v>76</v>
      </c>
      <c r="E58" s="64" t="str">
        <f t="shared" si="0"/>
        <v>招標</v>
      </c>
      <c r="F58" s="63">
        <v>215</v>
      </c>
      <c r="G58" s="62">
        <v>42</v>
      </c>
      <c r="H58" s="61">
        <f t="shared" si="1"/>
        <v>9030</v>
      </c>
      <c r="I58" s="59">
        <f t="shared" si="2"/>
        <v>1</v>
      </c>
      <c r="J58" s="61">
        <f t="shared" si="3"/>
        <v>215</v>
      </c>
      <c r="K58" s="60">
        <v>41</v>
      </c>
      <c r="L58" s="59">
        <f t="shared" si="4"/>
        <v>8815</v>
      </c>
      <c r="M58" s="59"/>
      <c r="N58" s="59">
        <v>0</v>
      </c>
      <c r="O58" s="58"/>
    </row>
    <row r="59" spans="1:15">
      <c r="A59" s="64" t="s">
        <v>251</v>
      </c>
      <c r="B59" s="64" t="s">
        <v>156</v>
      </c>
      <c r="C59" s="58" t="s">
        <v>92</v>
      </c>
      <c r="D59" s="64" t="s">
        <v>90</v>
      </c>
      <c r="E59" s="64" t="str">
        <f t="shared" si="0"/>
        <v>招標</v>
      </c>
      <c r="F59" s="63">
        <v>145</v>
      </c>
      <c r="G59" s="62">
        <v>42</v>
      </c>
      <c r="H59" s="61">
        <f t="shared" si="1"/>
        <v>6090</v>
      </c>
      <c r="I59" s="59">
        <f t="shared" si="2"/>
        <v>1</v>
      </c>
      <c r="J59" s="61">
        <f t="shared" si="3"/>
        <v>145</v>
      </c>
      <c r="K59" s="60">
        <v>41</v>
      </c>
      <c r="L59" s="59">
        <f t="shared" si="4"/>
        <v>5945</v>
      </c>
      <c r="M59" s="59"/>
      <c r="N59" s="59">
        <v>0</v>
      </c>
      <c r="O59" s="58"/>
    </row>
    <row r="60" spans="1:15">
      <c r="A60" s="64" t="s">
        <v>251</v>
      </c>
      <c r="B60" s="64" t="s">
        <v>156</v>
      </c>
      <c r="C60" s="58" t="s">
        <v>43</v>
      </c>
      <c r="D60" s="64" t="s">
        <v>42</v>
      </c>
      <c r="E60" s="64" t="str">
        <f t="shared" si="0"/>
        <v>招標</v>
      </c>
      <c r="F60" s="63">
        <v>207</v>
      </c>
      <c r="G60" s="62">
        <v>42</v>
      </c>
      <c r="H60" s="61">
        <f t="shared" si="1"/>
        <v>8694</v>
      </c>
      <c r="I60" s="59">
        <f t="shared" si="2"/>
        <v>1</v>
      </c>
      <c r="J60" s="61">
        <f t="shared" si="3"/>
        <v>207</v>
      </c>
      <c r="K60" s="60">
        <v>41</v>
      </c>
      <c r="L60" s="59">
        <f t="shared" si="4"/>
        <v>8487</v>
      </c>
      <c r="M60" s="59"/>
      <c r="N60" s="59">
        <v>0</v>
      </c>
      <c r="O60" s="58"/>
    </row>
    <row r="61" spans="1:15">
      <c r="A61" s="64" t="s">
        <v>251</v>
      </c>
      <c r="B61" s="64" t="s">
        <v>156</v>
      </c>
      <c r="C61" s="58" t="s">
        <v>96</v>
      </c>
      <c r="D61" s="64" t="s">
        <v>95</v>
      </c>
      <c r="E61" s="64" t="str">
        <f t="shared" si="0"/>
        <v>招標</v>
      </c>
      <c r="F61" s="63">
        <v>253</v>
      </c>
      <c r="G61" s="62">
        <v>42</v>
      </c>
      <c r="H61" s="61">
        <f t="shared" si="1"/>
        <v>10626</v>
      </c>
      <c r="I61" s="59">
        <f t="shared" si="2"/>
        <v>1</v>
      </c>
      <c r="J61" s="61">
        <f t="shared" si="3"/>
        <v>253</v>
      </c>
      <c r="K61" s="60">
        <v>41</v>
      </c>
      <c r="L61" s="59">
        <f t="shared" si="4"/>
        <v>10373</v>
      </c>
      <c r="M61" s="59"/>
      <c r="N61" s="59">
        <v>0</v>
      </c>
      <c r="O61" s="58"/>
    </row>
    <row r="62" spans="1:15">
      <c r="A62" s="64" t="s">
        <v>251</v>
      </c>
      <c r="B62" s="64" t="s">
        <v>156</v>
      </c>
      <c r="C62" s="58" t="s">
        <v>80</v>
      </c>
      <c r="D62" s="64" t="s">
        <v>76</v>
      </c>
      <c r="E62" s="64" t="str">
        <f t="shared" si="0"/>
        <v>招標</v>
      </c>
      <c r="F62" s="63">
        <v>222</v>
      </c>
      <c r="G62" s="62">
        <v>42</v>
      </c>
      <c r="H62" s="61">
        <f t="shared" si="1"/>
        <v>9324</v>
      </c>
      <c r="I62" s="59">
        <f t="shared" si="2"/>
        <v>1</v>
      </c>
      <c r="J62" s="61">
        <f t="shared" si="3"/>
        <v>222</v>
      </c>
      <c r="K62" s="60">
        <v>41</v>
      </c>
      <c r="L62" s="59">
        <f t="shared" si="4"/>
        <v>9102</v>
      </c>
      <c r="M62" s="59"/>
      <c r="N62" s="59">
        <v>0</v>
      </c>
      <c r="O62" s="58"/>
    </row>
    <row r="63" spans="1:15">
      <c r="A63" s="64" t="s">
        <v>251</v>
      </c>
      <c r="B63" s="64" t="s">
        <v>156</v>
      </c>
      <c r="C63" s="58" t="s">
        <v>75</v>
      </c>
      <c r="D63" s="64" t="s">
        <v>76</v>
      </c>
      <c r="E63" s="64" t="str">
        <f t="shared" si="0"/>
        <v>招標</v>
      </c>
      <c r="F63" s="63">
        <v>212</v>
      </c>
      <c r="G63" s="62">
        <v>42</v>
      </c>
      <c r="H63" s="61">
        <f t="shared" si="1"/>
        <v>8904</v>
      </c>
      <c r="I63" s="59">
        <f t="shared" si="2"/>
        <v>1</v>
      </c>
      <c r="J63" s="61">
        <f t="shared" si="3"/>
        <v>212</v>
      </c>
      <c r="K63" s="60">
        <v>41</v>
      </c>
      <c r="L63" s="59">
        <f t="shared" si="4"/>
        <v>8692</v>
      </c>
      <c r="M63" s="59"/>
      <c r="N63" s="59">
        <v>0</v>
      </c>
      <c r="O63" s="58"/>
    </row>
    <row r="64" spans="1:15">
      <c r="A64" s="64" t="s">
        <v>251</v>
      </c>
      <c r="B64" s="64" t="s">
        <v>156</v>
      </c>
      <c r="C64" s="58" t="s">
        <v>91</v>
      </c>
      <c r="D64" s="64" t="s">
        <v>90</v>
      </c>
      <c r="E64" s="64" t="str">
        <f t="shared" si="0"/>
        <v>招標</v>
      </c>
      <c r="F64" s="63">
        <v>285</v>
      </c>
      <c r="G64" s="62">
        <v>42</v>
      </c>
      <c r="H64" s="61">
        <f t="shared" si="1"/>
        <v>11970</v>
      </c>
      <c r="I64" s="59">
        <f t="shared" si="2"/>
        <v>1</v>
      </c>
      <c r="J64" s="61">
        <f t="shared" si="3"/>
        <v>285</v>
      </c>
      <c r="K64" s="60">
        <v>41</v>
      </c>
      <c r="L64" s="59">
        <f t="shared" si="4"/>
        <v>11685</v>
      </c>
      <c r="M64" s="59"/>
      <c r="N64" s="59">
        <v>0</v>
      </c>
      <c r="O64" s="58"/>
    </row>
    <row r="65" spans="1:15">
      <c r="A65" s="64" t="s">
        <v>251</v>
      </c>
      <c r="B65" s="64" t="s">
        <v>156</v>
      </c>
      <c r="C65" s="58" t="s">
        <v>55</v>
      </c>
      <c r="D65" s="64" t="s">
        <v>90</v>
      </c>
      <c r="E65" s="64" t="str">
        <f t="shared" si="0"/>
        <v>招標</v>
      </c>
      <c r="F65" s="63">
        <v>130</v>
      </c>
      <c r="G65" s="62">
        <v>42</v>
      </c>
      <c r="H65" s="61">
        <f t="shared" si="1"/>
        <v>5460</v>
      </c>
      <c r="I65" s="59">
        <f t="shared" si="2"/>
        <v>1</v>
      </c>
      <c r="J65" s="61">
        <f t="shared" si="3"/>
        <v>130</v>
      </c>
      <c r="K65" s="60">
        <v>41</v>
      </c>
      <c r="L65" s="59">
        <f t="shared" si="4"/>
        <v>5330</v>
      </c>
      <c r="M65" s="59"/>
      <c r="N65" s="59">
        <v>0</v>
      </c>
      <c r="O65" s="58"/>
    </row>
    <row r="66" spans="1:15">
      <c r="A66" s="64" t="s">
        <v>251</v>
      </c>
      <c r="B66" s="64" t="s">
        <v>157</v>
      </c>
      <c r="C66" s="58" t="s">
        <v>40</v>
      </c>
      <c r="D66" s="64" t="s">
        <v>42</v>
      </c>
      <c r="E66" s="64" t="str">
        <f t="shared" ref="E66:E129" si="5">VLOOKUP(D66,採購方式,2,FALSE)</f>
        <v>招標</v>
      </c>
      <c r="F66" s="63">
        <v>193</v>
      </c>
      <c r="G66" s="62">
        <v>42</v>
      </c>
      <c r="H66" s="61">
        <f t="shared" ref="H66:H129" si="6">F66*G66</f>
        <v>8106</v>
      </c>
      <c r="I66" s="59">
        <f t="shared" si="2"/>
        <v>1</v>
      </c>
      <c r="J66" s="61">
        <f t="shared" si="3"/>
        <v>193</v>
      </c>
      <c r="K66" s="60">
        <v>41</v>
      </c>
      <c r="L66" s="59">
        <f t="shared" si="4"/>
        <v>7913</v>
      </c>
      <c r="M66" s="59"/>
      <c r="N66" s="59">
        <v>0</v>
      </c>
      <c r="O66" s="58"/>
    </row>
    <row r="67" spans="1:15">
      <c r="A67" s="64" t="s">
        <v>251</v>
      </c>
      <c r="B67" s="64" t="s">
        <v>157</v>
      </c>
      <c r="C67" s="58" t="s">
        <v>57</v>
      </c>
      <c r="D67" s="64" t="s">
        <v>58</v>
      </c>
      <c r="E67" s="64" t="str">
        <f t="shared" si="5"/>
        <v>小額</v>
      </c>
      <c r="F67" s="63">
        <v>193</v>
      </c>
      <c r="G67" s="62">
        <v>42</v>
      </c>
      <c r="H67" s="61">
        <f t="shared" si="6"/>
        <v>8106</v>
      </c>
      <c r="I67" s="59">
        <f t="shared" ref="I67:I130" si="7">G67-K67-M67</f>
        <v>1</v>
      </c>
      <c r="J67" s="61">
        <f t="shared" ref="J67:J130" si="8">F67*I67</f>
        <v>193</v>
      </c>
      <c r="K67" s="60">
        <v>41</v>
      </c>
      <c r="L67" s="59">
        <f t="shared" ref="L67:L130" si="9">K67*F67</f>
        <v>7913</v>
      </c>
      <c r="M67" s="59"/>
      <c r="N67" s="59">
        <v>0</v>
      </c>
      <c r="O67" s="58"/>
    </row>
    <row r="68" spans="1:15">
      <c r="A68" s="64" t="s">
        <v>251</v>
      </c>
      <c r="B68" s="64" t="s">
        <v>157</v>
      </c>
      <c r="C68" s="58" t="s">
        <v>93</v>
      </c>
      <c r="D68" s="64" t="s">
        <v>90</v>
      </c>
      <c r="E68" s="64" t="str">
        <f t="shared" si="5"/>
        <v>招標</v>
      </c>
      <c r="F68" s="63">
        <v>150</v>
      </c>
      <c r="G68" s="62">
        <v>42</v>
      </c>
      <c r="H68" s="61">
        <f t="shared" si="6"/>
        <v>6300</v>
      </c>
      <c r="I68" s="59">
        <f t="shared" si="7"/>
        <v>1</v>
      </c>
      <c r="J68" s="61">
        <f t="shared" si="8"/>
        <v>150</v>
      </c>
      <c r="K68" s="60">
        <v>41</v>
      </c>
      <c r="L68" s="59">
        <f t="shared" si="9"/>
        <v>6150</v>
      </c>
      <c r="M68" s="59"/>
      <c r="N68" s="59">
        <v>0</v>
      </c>
      <c r="O68" s="58"/>
    </row>
    <row r="69" spans="1:15">
      <c r="A69" s="64" t="s">
        <v>251</v>
      </c>
      <c r="B69" s="64" t="s">
        <v>157</v>
      </c>
      <c r="C69" s="58" t="s">
        <v>35</v>
      </c>
      <c r="D69" s="64" t="s">
        <v>42</v>
      </c>
      <c r="E69" s="64" t="str">
        <f t="shared" si="5"/>
        <v>招標</v>
      </c>
      <c r="F69" s="63">
        <v>208</v>
      </c>
      <c r="G69" s="62">
        <v>42</v>
      </c>
      <c r="H69" s="61">
        <f t="shared" si="6"/>
        <v>8736</v>
      </c>
      <c r="I69" s="59">
        <f t="shared" si="7"/>
        <v>1</v>
      </c>
      <c r="J69" s="61">
        <f t="shared" si="8"/>
        <v>208</v>
      </c>
      <c r="K69" s="60">
        <v>41</v>
      </c>
      <c r="L69" s="59">
        <f t="shared" si="9"/>
        <v>8528</v>
      </c>
      <c r="M69" s="59"/>
      <c r="N69" s="59">
        <v>0</v>
      </c>
      <c r="O69" s="58"/>
    </row>
    <row r="70" spans="1:15">
      <c r="A70" s="64" t="s">
        <v>251</v>
      </c>
      <c r="B70" s="64" t="s">
        <v>157</v>
      </c>
      <c r="C70" s="58" t="s">
        <v>108</v>
      </c>
      <c r="D70" s="64" t="s">
        <v>107</v>
      </c>
      <c r="E70" s="64" t="str">
        <f t="shared" si="5"/>
        <v>招標</v>
      </c>
      <c r="F70" s="63">
        <v>217</v>
      </c>
      <c r="G70" s="62">
        <v>42</v>
      </c>
      <c r="H70" s="61">
        <f t="shared" si="6"/>
        <v>9114</v>
      </c>
      <c r="I70" s="59">
        <f t="shared" si="7"/>
        <v>1</v>
      </c>
      <c r="J70" s="61">
        <f t="shared" si="8"/>
        <v>217</v>
      </c>
      <c r="K70" s="60">
        <v>41</v>
      </c>
      <c r="L70" s="59">
        <f t="shared" si="9"/>
        <v>8897</v>
      </c>
      <c r="M70" s="59"/>
      <c r="N70" s="59">
        <v>0</v>
      </c>
      <c r="O70" s="58"/>
    </row>
    <row r="71" spans="1:15">
      <c r="A71" s="64" t="s">
        <v>251</v>
      </c>
      <c r="B71" s="64" t="s">
        <v>157</v>
      </c>
      <c r="C71" s="58" t="s">
        <v>45</v>
      </c>
      <c r="D71" s="64" t="s">
        <v>42</v>
      </c>
      <c r="E71" s="64" t="str">
        <f t="shared" si="5"/>
        <v>招標</v>
      </c>
      <c r="F71" s="63">
        <v>178</v>
      </c>
      <c r="G71" s="62">
        <v>42</v>
      </c>
      <c r="H71" s="61">
        <f t="shared" si="6"/>
        <v>7476</v>
      </c>
      <c r="I71" s="59">
        <f t="shared" si="7"/>
        <v>1</v>
      </c>
      <c r="J71" s="61">
        <f t="shared" si="8"/>
        <v>178</v>
      </c>
      <c r="K71" s="60">
        <v>39</v>
      </c>
      <c r="L71" s="59">
        <f t="shared" si="9"/>
        <v>6942</v>
      </c>
      <c r="M71" s="59">
        <v>2</v>
      </c>
      <c r="N71" s="59">
        <v>356</v>
      </c>
      <c r="O71" s="58"/>
    </row>
    <row r="72" spans="1:15">
      <c r="A72" s="64" t="s">
        <v>251</v>
      </c>
      <c r="B72" s="64" t="s">
        <v>157</v>
      </c>
      <c r="C72" s="58" t="s">
        <v>81</v>
      </c>
      <c r="D72" s="64" t="s">
        <v>76</v>
      </c>
      <c r="E72" s="64" t="str">
        <f t="shared" si="5"/>
        <v>招標</v>
      </c>
      <c r="F72" s="63">
        <v>215</v>
      </c>
      <c r="G72" s="62">
        <v>42</v>
      </c>
      <c r="H72" s="61">
        <f t="shared" si="6"/>
        <v>9030</v>
      </c>
      <c r="I72" s="59">
        <f t="shared" si="7"/>
        <v>1</v>
      </c>
      <c r="J72" s="61">
        <f t="shared" si="8"/>
        <v>215</v>
      </c>
      <c r="K72" s="60">
        <v>41</v>
      </c>
      <c r="L72" s="59">
        <f t="shared" si="9"/>
        <v>8815</v>
      </c>
      <c r="M72" s="59"/>
      <c r="N72" s="59">
        <v>0</v>
      </c>
      <c r="O72" s="58"/>
    </row>
    <row r="73" spans="1:15">
      <c r="A73" s="64" t="s">
        <v>251</v>
      </c>
      <c r="B73" s="64" t="s">
        <v>157</v>
      </c>
      <c r="C73" s="58" t="s">
        <v>92</v>
      </c>
      <c r="D73" s="64" t="s">
        <v>90</v>
      </c>
      <c r="E73" s="64" t="str">
        <f t="shared" si="5"/>
        <v>招標</v>
      </c>
      <c r="F73" s="63">
        <v>145</v>
      </c>
      <c r="G73" s="62">
        <v>42</v>
      </c>
      <c r="H73" s="61">
        <f t="shared" si="6"/>
        <v>6090</v>
      </c>
      <c r="I73" s="59">
        <f t="shared" si="7"/>
        <v>1</v>
      </c>
      <c r="J73" s="61">
        <f t="shared" si="8"/>
        <v>145</v>
      </c>
      <c r="K73" s="60">
        <v>41</v>
      </c>
      <c r="L73" s="59">
        <f t="shared" si="9"/>
        <v>5945</v>
      </c>
      <c r="M73" s="59"/>
      <c r="N73" s="59">
        <v>0</v>
      </c>
      <c r="O73" s="58"/>
    </row>
    <row r="74" spans="1:15">
      <c r="A74" s="64" t="s">
        <v>251</v>
      </c>
      <c r="B74" s="64" t="s">
        <v>157</v>
      </c>
      <c r="C74" s="58" t="s">
        <v>43</v>
      </c>
      <c r="D74" s="64" t="s">
        <v>42</v>
      </c>
      <c r="E74" s="64" t="str">
        <f t="shared" si="5"/>
        <v>招標</v>
      </c>
      <c r="F74" s="63">
        <v>207</v>
      </c>
      <c r="G74" s="62">
        <v>42</v>
      </c>
      <c r="H74" s="61">
        <f t="shared" si="6"/>
        <v>8694</v>
      </c>
      <c r="I74" s="59">
        <f t="shared" si="7"/>
        <v>1</v>
      </c>
      <c r="J74" s="61">
        <f t="shared" si="8"/>
        <v>207</v>
      </c>
      <c r="K74" s="60">
        <v>41</v>
      </c>
      <c r="L74" s="59">
        <f t="shared" si="9"/>
        <v>8487</v>
      </c>
      <c r="M74" s="59"/>
      <c r="N74" s="59">
        <v>0</v>
      </c>
      <c r="O74" s="58"/>
    </row>
    <row r="75" spans="1:15">
      <c r="A75" s="64" t="s">
        <v>251</v>
      </c>
      <c r="B75" s="64" t="s">
        <v>157</v>
      </c>
      <c r="C75" s="58" t="s">
        <v>96</v>
      </c>
      <c r="D75" s="64" t="s">
        <v>95</v>
      </c>
      <c r="E75" s="64" t="str">
        <f t="shared" si="5"/>
        <v>招標</v>
      </c>
      <c r="F75" s="63">
        <v>253</v>
      </c>
      <c r="G75" s="62">
        <v>42</v>
      </c>
      <c r="H75" s="61">
        <f t="shared" si="6"/>
        <v>10626</v>
      </c>
      <c r="I75" s="59">
        <f t="shared" si="7"/>
        <v>1</v>
      </c>
      <c r="J75" s="61">
        <f t="shared" si="8"/>
        <v>253</v>
      </c>
      <c r="K75" s="60">
        <v>41</v>
      </c>
      <c r="L75" s="59">
        <f t="shared" si="9"/>
        <v>10373</v>
      </c>
      <c r="M75" s="59"/>
      <c r="N75" s="59">
        <v>0</v>
      </c>
      <c r="O75" s="58"/>
    </row>
    <row r="76" spans="1:15">
      <c r="A76" s="64" t="s">
        <v>251</v>
      </c>
      <c r="B76" s="64" t="s">
        <v>157</v>
      </c>
      <c r="C76" s="58" t="s">
        <v>80</v>
      </c>
      <c r="D76" s="64" t="s">
        <v>76</v>
      </c>
      <c r="E76" s="64" t="str">
        <f t="shared" si="5"/>
        <v>招標</v>
      </c>
      <c r="F76" s="63">
        <v>222</v>
      </c>
      <c r="G76" s="62">
        <v>42</v>
      </c>
      <c r="H76" s="61">
        <f t="shared" si="6"/>
        <v>9324</v>
      </c>
      <c r="I76" s="59">
        <f t="shared" si="7"/>
        <v>1</v>
      </c>
      <c r="J76" s="61">
        <f t="shared" si="8"/>
        <v>222</v>
      </c>
      <c r="K76" s="60">
        <v>41</v>
      </c>
      <c r="L76" s="59">
        <f t="shared" si="9"/>
        <v>9102</v>
      </c>
      <c r="M76" s="59"/>
      <c r="N76" s="59">
        <v>0</v>
      </c>
      <c r="O76" s="58"/>
    </row>
    <row r="77" spans="1:15">
      <c r="A77" s="64" t="s">
        <v>251</v>
      </c>
      <c r="B77" s="64" t="s">
        <v>157</v>
      </c>
      <c r="C77" s="65" t="s">
        <v>252</v>
      </c>
      <c r="D77" s="64" t="s">
        <v>76</v>
      </c>
      <c r="E77" s="64" t="str">
        <f t="shared" si="5"/>
        <v>招標</v>
      </c>
      <c r="F77" s="63">
        <v>212</v>
      </c>
      <c r="G77" s="62">
        <v>42</v>
      </c>
      <c r="H77" s="61">
        <f t="shared" si="6"/>
        <v>8904</v>
      </c>
      <c r="I77" s="59">
        <f t="shared" si="7"/>
        <v>1</v>
      </c>
      <c r="J77" s="61">
        <f t="shared" si="8"/>
        <v>212</v>
      </c>
      <c r="K77" s="60">
        <v>41</v>
      </c>
      <c r="L77" s="59">
        <f t="shared" si="9"/>
        <v>8692</v>
      </c>
      <c r="M77" s="59"/>
      <c r="N77" s="59">
        <v>0</v>
      </c>
      <c r="O77" s="58"/>
    </row>
    <row r="78" spans="1:15">
      <c r="A78" s="64" t="s">
        <v>251</v>
      </c>
      <c r="B78" s="64" t="s">
        <v>157</v>
      </c>
      <c r="C78" s="58" t="s">
        <v>91</v>
      </c>
      <c r="D78" s="64" t="s">
        <v>90</v>
      </c>
      <c r="E78" s="64" t="str">
        <f t="shared" si="5"/>
        <v>招標</v>
      </c>
      <c r="F78" s="63">
        <v>285</v>
      </c>
      <c r="G78" s="62">
        <v>42</v>
      </c>
      <c r="H78" s="61">
        <f t="shared" si="6"/>
        <v>11970</v>
      </c>
      <c r="I78" s="59">
        <f t="shared" si="7"/>
        <v>1</v>
      </c>
      <c r="J78" s="61">
        <f t="shared" si="8"/>
        <v>285</v>
      </c>
      <c r="K78" s="60">
        <v>41</v>
      </c>
      <c r="L78" s="59">
        <f t="shared" si="9"/>
        <v>11685</v>
      </c>
      <c r="M78" s="59"/>
      <c r="N78" s="59">
        <v>0</v>
      </c>
      <c r="O78" s="58"/>
    </row>
    <row r="79" spans="1:15">
      <c r="A79" s="64" t="s">
        <v>251</v>
      </c>
      <c r="B79" s="64" t="s">
        <v>157</v>
      </c>
      <c r="C79" s="58" t="s">
        <v>55</v>
      </c>
      <c r="D79" s="64" t="s">
        <v>90</v>
      </c>
      <c r="E79" s="64" t="str">
        <f t="shared" si="5"/>
        <v>招標</v>
      </c>
      <c r="F79" s="63">
        <v>130</v>
      </c>
      <c r="G79" s="62">
        <v>42</v>
      </c>
      <c r="H79" s="61">
        <f t="shared" si="6"/>
        <v>5460</v>
      </c>
      <c r="I79" s="59">
        <f t="shared" si="7"/>
        <v>1</v>
      </c>
      <c r="J79" s="61">
        <f t="shared" si="8"/>
        <v>130</v>
      </c>
      <c r="K79" s="60">
        <v>41</v>
      </c>
      <c r="L79" s="59">
        <f t="shared" si="9"/>
        <v>5330</v>
      </c>
      <c r="M79" s="59"/>
      <c r="N79" s="59">
        <v>0</v>
      </c>
      <c r="O79" s="58"/>
    </row>
    <row r="80" spans="1:15">
      <c r="A80" s="64" t="s">
        <v>251</v>
      </c>
      <c r="B80" s="64" t="s">
        <v>158</v>
      </c>
      <c r="C80" s="58" t="s">
        <v>40</v>
      </c>
      <c r="D80" s="64" t="s">
        <v>42</v>
      </c>
      <c r="E80" s="64" t="str">
        <f t="shared" si="5"/>
        <v>招標</v>
      </c>
      <c r="F80" s="63">
        <v>193</v>
      </c>
      <c r="G80" s="62">
        <v>42</v>
      </c>
      <c r="H80" s="61">
        <f t="shared" si="6"/>
        <v>8106</v>
      </c>
      <c r="I80" s="59">
        <f t="shared" si="7"/>
        <v>1</v>
      </c>
      <c r="J80" s="61">
        <f t="shared" si="8"/>
        <v>193</v>
      </c>
      <c r="K80" s="60">
        <v>41</v>
      </c>
      <c r="L80" s="59">
        <f t="shared" si="9"/>
        <v>7913</v>
      </c>
      <c r="M80" s="59"/>
      <c r="N80" s="59">
        <v>0</v>
      </c>
      <c r="O80" s="58"/>
    </row>
    <row r="81" spans="1:15">
      <c r="A81" s="64" t="s">
        <v>251</v>
      </c>
      <c r="B81" s="64" t="s">
        <v>158</v>
      </c>
      <c r="C81" s="58" t="s">
        <v>57</v>
      </c>
      <c r="D81" s="64" t="s">
        <v>58</v>
      </c>
      <c r="E81" s="64" t="str">
        <f t="shared" si="5"/>
        <v>小額</v>
      </c>
      <c r="F81" s="63">
        <v>193</v>
      </c>
      <c r="G81" s="62">
        <v>42</v>
      </c>
      <c r="H81" s="61">
        <f t="shared" si="6"/>
        <v>8106</v>
      </c>
      <c r="I81" s="59">
        <f t="shared" si="7"/>
        <v>1</v>
      </c>
      <c r="J81" s="61">
        <f t="shared" si="8"/>
        <v>193</v>
      </c>
      <c r="K81" s="60">
        <v>41</v>
      </c>
      <c r="L81" s="59">
        <f t="shared" si="9"/>
        <v>7913</v>
      </c>
      <c r="M81" s="59"/>
      <c r="N81" s="59">
        <v>0</v>
      </c>
      <c r="O81" s="58"/>
    </row>
    <row r="82" spans="1:15">
      <c r="A82" s="64" t="s">
        <v>251</v>
      </c>
      <c r="B82" s="64" t="s">
        <v>158</v>
      </c>
      <c r="C82" s="58" t="s">
        <v>93</v>
      </c>
      <c r="D82" s="64" t="s">
        <v>90</v>
      </c>
      <c r="E82" s="64" t="str">
        <f t="shared" si="5"/>
        <v>招標</v>
      </c>
      <c r="F82" s="63">
        <v>150</v>
      </c>
      <c r="G82" s="62">
        <v>42</v>
      </c>
      <c r="H82" s="61">
        <f t="shared" si="6"/>
        <v>6300</v>
      </c>
      <c r="I82" s="59">
        <f t="shared" si="7"/>
        <v>1</v>
      </c>
      <c r="J82" s="61">
        <f t="shared" si="8"/>
        <v>150</v>
      </c>
      <c r="K82" s="60">
        <v>41</v>
      </c>
      <c r="L82" s="59">
        <f t="shared" si="9"/>
        <v>6150</v>
      </c>
      <c r="M82" s="59"/>
      <c r="N82" s="59">
        <v>0</v>
      </c>
      <c r="O82" s="58"/>
    </row>
    <row r="83" spans="1:15">
      <c r="A83" s="64" t="s">
        <v>251</v>
      </c>
      <c r="B83" s="64" t="s">
        <v>158</v>
      </c>
      <c r="C83" s="58" t="s">
        <v>35</v>
      </c>
      <c r="D83" s="64" t="s">
        <v>42</v>
      </c>
      <c r="E83" s="64" t="str">
        <f t="shared" si="5"/>
        <v>招標</v>
      </c>
      <c r="F83" s="63">
        <v>208</v>
      </c>
      <c r="G83" s="62">
        <v>42</v>
      </c>
      <c r="H83" s="61">
        <f t="shared" si="6"/>
        <v>8736</v>
      </c>
      <c r="I83" s="59">
        <f t="shared" si="7"/>
        <v>1</v>
      </c>
      <c r="J83" s="61">
        <f t="shared" si="8"/>
        <v>208</v>
      </c>
      <c r="K83" s="60">
        <v>41</v>
      </c>
      <c r="L83" s="59">
        <f t="shared" si="9"/>
        <v>8528</v>
      </c>
      <c r="M83" s="59"/>
      <c r="N83" s="59">
        <v>0</v>
      </c>
      <c r="O83" s="58"/>
    </row>
    <row r="84" spans="1:15">
      <c r="A84" s="64" t="s">
        <v>251</v>
      </c>
      <c r="B84" s="64" t="s">
        <v>158</v>
      </c>
      <c r="C84" s="58" t="s">
        <v>108</v>
      </c>
      <c r="D84" s="64" t="s">
        <v>107</v>
      </c>
      <c r="E84" s="64" t="str">
        <f t="shared" si="5"/>
        <v>招標</v>
      </c>
      <c r="F84" s="63">
        <v>217</v>
      </c>
      <c r="G84" s="62">
        <v>42</v>
      </c>
      <c r="H84" s="61">
        <f t="shared" si="6"/>
        <v>9114</v>
      </c>
      <c r="I84" s="59">
        <f t="shared" si="7"/>
        <v>1</v>
      </c>
      <c r="J84" s="61">
        <f t="shared" si="8"/>
        <v>217</v>
      </c>
      <c r="K84" s="60">
        <v>41</v>
      </c>
      <c r="L84" s="59">
        <f t="shared" si="9"/>
        <v>8897</v>
      </c>
      <c r="M84" s="59"/>
      <c r="N84" s="59">
        <v>0</v>
      </c>
      <c r="O84" s="58"/>
    </row>
    <row r="85" spans="1:15">
      <c r="A85" s="64" t="s">
        <v>251</v>
      </c>
      <c r="B85" s="64" t="s">
        <v>158</v>
      </c>
      <c r="C85" s="58" t="s">
        <v>45</v>
      </c>
      <c r="D85" s="64" t="s">
        <v>42</v>
      </c>
      <c r="E85" s="64" t="str">
        <f t="shared" si="5"/>
        <v>招標</v>
      </c>
      <c r="F85" s="63">
        <v>178</v>
      </c>
      <c r="G85" s="62">
        <v>42</v>
      </c>
      <c r="H85" s="61">
        <f t="shared" si="6"/>
        <v>7476</v>
      </c>
      <c r="I85" s="59">
        <f t="shared" si="7"/>
        <v>1</v>
      </c>
      <c r="J85" s="61">
        <f t="shared" si="8"/>
        <v>178</v>
      </c>
      <c r="K85" s="60">
        <v>39</v>
      </c>
      <c r="L85" s="59">
        <f t="shared" si="9"/>
        <v>6942</v>
      </c>
      <c r="M85" s="59">
        <v>2</v>
      </c>
      <c r="N85" s="59">
        <v>356</v>
      </c>
      <c r="O85" s="58"/>
    </row>
    <row r="86" spans="1:15">
      <c r="A86" s="64" t="s">
        <v>251</v>
      </c>
      <c r="B86" s="64" t="s">
        <v>158</v>
      </c>
      <c r="C86" s="58" t="s">
        <v>81</v>
      </c>
      <c r="D86" s="64" t="s">
        <v>76</v>
      </c>
      <c r="E86" s="64" t="str">
        <f t="shared" si="5"/>
        <v>招標</v>
      </c>
      <c r="F86" s="63">
        <v>215</v>
      </c>
      <c r="G86" s="62">
        <v>42</v>
      </c>
      <c r="H86" s="61">
        <f t="shared" si="6"/>
        <v>9030</v>
      </c>
      <c r="I86" s="59">
        <f t="shared" si="7"/>
        <v>1</v>
      </c>
      <c r="J86" s="61">
        <f t="shared" si="8"/>
        <v>215</v>
      </c>
      <c r="K86" s="60">
        <v>41</v>
      </c>
      <c r="L86" s="59">
        <f t="shared" si="9"/>
        <v>8815</v>
      </c>
      <c r="M86" s="59"/>
      <c r="N86" s="59">
        <v>0</v>
      </c>
      <c r="O86" s="58"/>
    </row>
    <row r="87" spans="1:15">
      <c r="A87" s="64" t="s">
        <v>251</v>
      </c>
      <c r="B87" s="64" t="s">
        <v>158</v>
      </c>
      <c r="C87" s="58" t="s">
        <v>92</v>
      </c>
      <c r="D87" s="64" t="s">
        <v>90</v>
      </c>
      <c r="E87" s="64" t="str">
        <f t="shared" si="5"/>
        <v>招標</v>
      </c>
      <c r="F87" s="63">
        <v>145</v>
      </c>
      <c r="G87" s="62">
        <v>42</v>
      </c>
      <c r="H87" s="61">
        <f t="shared" si="6"/>
        <v>6090</v>
      </c>
      <c r="I87" s="59">
        <f t="shared" si="7"/>
        <v>1</v>
      </c>
      <c r="J87" s="61">
        <f t="shared" si="8"/>
        <v>145</v>
      </c>
      <c r="K87" s="60">
        <v>41</v>
      </c>
      <c r="L87" s="59">
        <f t="shared" si="9"/>
        <v>5945</v>
      </c>
      <c r="M87" s="59"/>
      <c r="N87" s="59">
        <v>0</v>
      </c>
      <c r="O87" s="58"/>
    </row>
    <row r="88" spans="1:15">
      <c r="A88" s="64" t="s">
        <v>251</v>
      </c>
      <c r="B88" s="64" t="s">
        <v>158</v>
      </c>
      <c r="C88" s="58" t="s">
        <v>43</v>
      </c>
      <c r="D88" s="64" t="s">
        <v>42</v>
      </c>
      <c r="E88" s="64" t="str">
        <f t="shared" si="5"/>
        <v>招標</v>
      </c>
      <c r="F88" s="63">
        <v>207</v>
      </c>
      <c r="G88" s="62">
        <v>42</v>
      </c>
      <c r="H88" s="61">
        <f t="shared" si="6"/>
        <v>8694</v>
      </c>
      <c r="I88" s="59">
        <f t="shared" si="7"/>
        <v>1</v>
      </c>
      <c r="J88" s="61">
        <f t="shared" si="8"/>
        <v>207</v>
      </c>
      <c r="K88" s="60">
        <v>41</v>
      </c>
      <c r="L88" s="59">
        <f t="shared" si="9"/>
        <v>8487</v>
      </c>
      <c r="M88" s="59"/>
      <c r="N88" s="59">
        <v>0</v>
      </c>
      <c r="O88" s="58"/>
    </row>
    <row r="89" spans="1:15">
      <c r="A89" s="64" t="s">
        <v>251</v>
      </c>
      <c r="B89" s="64" t="s">
        <v>158</v>
      </c>
      <c r="C89" s="58" t="s">
        <v>25</v>
      </c>
      <c r="D89" s="64" t="s">
        <v>16</v>
      </c>
      <c r="E89" s="64" t="str">
        <f t="shared" si="5"/>
        <v>招標</v>
      </c>
      <c r="F89" s="63">
        <v>193</v>
      </c>
      <c r="G89" s="62">
        <v>42</v>
      </c>
      <c r="H89" s="61">
        <f t="shared" si="6"/>
        <v>8106</v>
      </c>
      <c r="I89" s="59">
        <f t="shared" si="7"/>
        <v>1</v>
      </c>
      <c r="J89" s="61">
        <f t="shared" si="8"/>
        <v>193</v>
      </c>
      <c r="K89" s="60">
        <v>41</v>
      </c>
      <c r="L89" s="59">
        <f t="shared" si="9"/>
        <v>7913</v>
      </c>
      <c r="M89" s="59"/>
      <c r="N89" s="59">
        <v>0</v>
      </c>
      <c r="O89" s="58"/>
    </row>
    <row r="90" spans="1:15">
      <c r="A90" s="64" t="s">
        <v>251</v>
      </c>
      <c r="B90" s="64" t="s">
        <v>158</v>
      </c>
      <c r="C90" s="58" t="s">
        <v>96</v>
      </c>
      <c r="D90" s="64" t="s">
        <v>95</v>
      </c>
      <c r="E90" s="64" t="str">
        <f t="shared" si="5"/>
        <v>招標</v>
      </c>
      <c r="F90" s="63">
        <v>253</v>
      </c>
      <c r="G90" s="62">
        <v>42</v>
      </c>
      <c r="H90" s="61">
        <f t="shared" si="6"/>
        <v>10626</v>
      </c>
      <c r="I90" s="59">
        <f t="shared" si="7"/>
        <v>1</v>
      </c>
      <c r="J90" s="61">
        <f t="shared" si="8"/>
        <v>253</v>
      </c>
      <c r="K90" s="60">
        <v>41</v>
      </c>
      <c r="L90" s="59">
        <f t="shared" si="9"/>
        <v>10373</v>
      </c>
      <c r="M90" s="59"/>
      <c r="N90" s="59">
        <v>0</v>
      </c>
      <c r="O90" s="58"/>
    </row>
    <row r="91" spans="1:15">
      <c r="A91" s="64" t="s">
        <v>251</v>
      </c>
      <c r="B91" s="64" t="s">
        <v>158</v>
      </c>
      <c r="C91" s="58" t="s">
        <v>80</v>
      </c>
      <c r="D91" s="64" t="s">
        <v>76</v>
      </c>
      <c r="E91" s="64" t="str">
        <f t="shared" si="5"/>
        <v>招標</v>
      </c>
      <c r="F91" s="63">
        <v>222</v>
      </c>
      <c r="G91" s="62">
        <v>42</v>
      </c>
      <c r="H91" s="61">
        <f t="shared" si="6"/>
        <v>9324</v>
      </c>
      <c r="I91" s="59">
        <f t="shared" si="7"/>
        <v>1</v>
      </c>
      <c r="J91" s="61">
        <f t="shared" si="8"/>
        <v>222</v>
      </c>
      <c r="K91" s="60">
        <v>41</v>
      </c>
      <c r="L91" s="59">
        <f t="shared" si="9"/>
        <v>9102</v>
      </c>
      <c r="M91" s="59"/>
      <c r="N91" s="59">
        <v>0</v>
      </c>
      <c r="O91" s="58"/>
    </row>
    <row r="92" spans="1:15">
      <c r="A92" s="64" t="s">
        <v>251</v>
      </c>
      <c r="B92" s="64" t="s">
        <v>158</v>
      </c>
      <c r="C92" s="58" t="s">
        <v>75</v>
      </c>
      <c r="D92" s="64" t="s">
        <v>76</v>
      </c>
      <c r="E92" s="64" t="str">
        <f t="shared" si="5"/>
        <v>招標</v>
      </c>
      <c r="F92" s="63">
        <v>212</v>
      </c>
      <c r="G92" s="62">
        <v>42</v>
      </c>
      <c r="H92" s="61">
        <f t="shared" si="6"/>
        <v>8904</v>
      </c>
      <c r="I92" s="59">
        <f t="shared" si="7"/>
        <v>1</v>
      </c>
      <c r="J92" s="61">
        <f t="shared" si="8"/>
        <v>212</v>
      </c>
      <c r="K92" s="60">
        <v>41</v>
      </c>
      <c r="L92" s="59">
        <f t="shared" si="9"/>
        <v>8692</v>
      </c>
      <c r="M92" s="59"/>
      <c r="N92" s="59">
        <v>0</v>
      </c>
      <c r="O92" s="58"/>
    </row>
    <row r="93" spans="1:15">
      <c r="A93" s="64" t="s">
        <v>251</v>
      </c>
      <c r="B93" s="64" t="s">
        <v>158</v>
      </c>
      <c r="C93" s="58" t="s">
        <v>91</v>
      </c>
      <c r="D93" s="64" t="s">
        <v>90</v>
      </c>
      <c r="E93" s="64" t="str">
        <f t="shared" si="5"/>
        <v>招標</v>
      </c>
      <c r="F93" s="63">
        <v>285</v>
      </c>
      <c r="G93" s="62">
        <v>42</v>
      </c>
      <c r="H93" s="61">
        <f t="shared" si="6"/>
        <v>11970</v>
      </c>
      <c r="I93" s="59">
        <f t="shared" si="7"/>
        <v>1</v>
      </c>
      <c r="J93" s="61">
        <f t="shared" si="8"/>
        <v>285</v>
      </c>
      <c r="K93" s="60">
        <v>41</v>
      </c>
      <c r="L93" s="59">
        <f t="shared" si="9"/>
        <v>11685</v>
      </c>
      <c r="M93" s="59"/>
      <c r="N93" s="59">
        <v>0</v>
      </c>
      <c r="O93" s="58"/>
    </row>
    <row r="94" spans="1:15">
      <c r="A94" s="64" t="s">
        <v>251</v>
      </c>
      <c r="B94" s="64" t="s">
        <v>158</v>
      </c>
      <c r="C94" s="58" t="s">
        <v>55</v>
      </c>
      <c r="D94" s="64" t="s">
        <v>90</v>
      </c>
      <c r="E94" s="64" t="str">
        <f t="shared" si="5"/>
        <v>招標</v>
      </c>
      <c r="F94" s="63">
        <v>130</v>
      </c>
      <c r="G94" s="62">
        <v>42</v>
      </c>
      <c r="H94" s="61">
        <f t="shared" si="6"/>
        <v>5460</v>
      </c>
      <c r="I94" s="59">
        <f t="shared" si="7"/>
        <v>1</v>
      </c>
      <c r="J94" s="61">
        <f t="shared" si="8"/>
        <v>130</v>
      </c>
      <c r="K94" s="60">
        <v>41</v>
      </c>
      <c r="L94" s="59">
        <f t="shared" si="9"/>
        <v>5330</v>
      </c>
      <c r="M94" s="59"/>
      <c r="N94" s="59">
        <v>0</v>
      </c>
      <c r="O94" s="58"/>
    </row>
    <row r="95" spans="1:15">
      <c r="A95" s="64" t="s">
        <v>251</v>
      </c>
      <c r="B95" s="64" t="s">
        <v>159</v>
      </c>
      <c r="C95" s="58" t="s">
        <v>40</v>
      </c>
      <c r="D95" s="64" t="s">
        <v>42</v>
      </c>
      <c r="E95" s="64" t="str">
        <f t="shared" si="5"/>
        <v>招標</v>
      </c>
      <c r="F95" s="63">
        <v>193</v>
      </c>
      <c r="G95" s="62">
        <v>42</v>
      </c>
      <c r="H95" s="61">
        <f t="shared" si="6"/>
        <v>8106</v>
      </c>
      <c r="I95" s="59">
        <f t="shared" si="7"/>
        <v>1</v>
      </c>
      <c r="J95" s="61">
        <f t="shared" si="8"/>
        <v>193</v>
      </c>
      <c r="K95" s="60">
        <v>41</v>
      </c>
      <c r="L95" s="59">
        <f t="shared" si="9"/>
        <v>7913</v>
      </c>
      <c r="M95" s="59"/>
      <c r="N95" s="59">
        <v>0</v>
      </c>
      <c r="O95" s="58"/>
    </row>
    <row r="96" spans="1:15">
      <c r="A96" s="64" t="s">
        <v>251</v>
      </c>
      <c r="B96" s="64" t="s">
        <v>159</v>
      </c>
      <c r="C96" s="58" t="s">
        <v>57</v>
      </c>
      <c r="D96" s="64" t="s">
        <v>58</v>
      </c>
      <c r="E96" s="64" t="str">
        <f t="shared" si="5"/>
        <v>小額</v>
      </c>
      <c r="F96" s="63">
        <v>193</v>
      </c>
      <c r="G96" s="62">
        <v>42</v>
      </c>
      <c r="H96" s="61">
        <f t="shared" si="6"/>
        <v>8106</v>
      </c>
      <c r="I96" s="59">
        <f t="shared" si="7"/>
        <v>1</v>
      </c>
      <c r="J96" s="61">
        <f t="shared" si="8"/>
        <v>193</v>
      </c>
      <c r="K96" s="60">
        <v>41</v>
      </c>
      <c r="L96" s="59">
        <f t="shared" si="9"/>
        <v>7913</v>
      </c>
      <c r="M96" s="59"/>
      <c r="N96" s="59">
        <v>0</v>
      </c>
      <c r="O96" s="58"/>
    </row>
    <row r="97" spans="1:15">
      <c r="A97" s="64" t="s">
        <v>251</v>
      </c>
      <c r="B97" s="64" t="s">
        <v>159</v>
      </c>
      <c r="C97" s="58" t="s">
        <v>93</v>
      </c>
      <c r="D97" s="64" t="s">
        <v>90</v>
      </c>
      <c r="E97" s="64" t="str">
        <f t="shared" si="5"/>
        <v>招標</v>
      </c>
      <c r="F97" s="63">
        <v>150</v>
      </c>
      <c r="G97" s="62">
        <v>42</v>
      </c>
      <c r="H97" s="61">
        <f t="shared" si="6"/>
        <v>6300</v>
      </c>
      <c r="I97" s="59">
        <f t="shared" si="7"/>
        <v>1</v>
      </c>
      <c r="J97" s="61">
        <f t="shared" si="8"/>
        <v>150</v>
      </c>
      <c r="K97" s="60">
        <v>41</v>
      </c>
      <c r="L97" s="59">
        <f t="shared" si="9"/>
        <v>6150</v>
      </c>
      <c r="M97" s="59"/>
      <c r="N97" s="59">
        <v>0</v>
      </c>
      <c r="O97" s="58"/>
    </row>
    <row r="98" spans="1:15">
      <c r="A98" s="64" t="s">
        <v>251</v>
      </c>
      <c r="B98" s="64" t="s">
        <v>159</v>
      </c>
      <c r="C98" s="58" t="s">
        <v>35</v>
      </c>
      <c r="D98" s="64" t="s">
        <v>42</v>
      </c>
      <c r="E98" s="64" t="str">
        <f t="shared" si="5"/>
        <v>招標</v>
      </c>
      <c r="F98" s="63">
        <v>208</v>
      </c>
      <c r="G98" s="62">
        <v>42</v>
      </c>
      <c r="H98" s="61">
        <f t="shared" si="6"/>
        <v>8736</v>
      </c>
      <c r="I98" s="59">
        <f t="shared" si="7"/>
        <v>1</v>
      </c>
      <c r="J98" s="61">
        <f t="shared" si="8"/>
        <v>208</v>
      </c>
      <c r="K98" s="60">
        <v>41</v>
      </c>
      <c r="L98" s="59">
        <f t="shared" si="9"/>
        <v>8528</v>
      </c>
      <c r="M98" s="59"/>
      <c r="N98" s="59">
        <v>0</v>
      </c>
      <c r="O98" s="58"/>
    </row>
    <row r="99" spans="1:15">
      <c r="A99" s="64" t="s">
        <v>251</v>
      </c>
      <c r="B99" s="64" t="s">
        <v>159</v>
      </c>
      <c r="C99" s="58" t="s">
        <v>108</v>
      </c>
      <c r="D99" s="64" t="s">
        <v>107</v>
      </c>
      <c r="E99" s="64" t="str">
        <f t="shared" si="5"/>
        <v>招標</v>
      </c>
      <c r="F99" s="63">
        <v>217</v>
      </c>
      <c r="G99" s="62">
        <v>42</v>
      </c>
      <c r="H99" s="61">
        <f t="shared" si="6"/>
        <v>9114</v>
      </c>
      <c r="I99" s="59">
        <f t="shared" si="7"/>
        <v>1</v>
      </c>
      <c r="J99" s="61">
        <f t="shared" si="8"/>
        <v>217</v>
      </c>
      <c r="K99" s="60">
        <v>41</v>
      </c>
      <c r="L99" s="59">
        <f t="shared" si="9"/>
        <v>8897</v>
      </c>
      <c r="M99" s="59"/>
      <c r="N99" s="59">
        <v>0</v>
      </c>
      <c r="O99" s="58"/>
    </row>
    <row r="100" spans="1:15">
      <c r="A100" s="64" t="s">
        <v>251</v>
      </c>
      <c r="B100" s="64" t="s">
        <v>159</v>
      </c>
      <c r="C100" s="58" t="s">
        <v>45</v>
      </c>
      <c r="D100" s="64" t="s">
        <v>42</v>
      </c>
      <c r="E100" s="64" t="str">
        <f t="shared" si="5"/>
        <v>招標</v>
      </c>
      <c r="F100" s="63">
        <v>178</v>
      </c>
      <c r="G100" s="62">
        <v>42</v>
      </c>
      <c r="H100" s="61">
        <f t="shared" si="6"/>
        <v>7476</v>
      </c>
      <c r="I100" s="59">
        <f t="shared" si="7"/>
        <v>1</v>
      </c>
      <c r="J100" s="61">
        <f t="shared" si="8"/>
        <v>178</v>
      </c>
      <c r="K100" s="60">
        <v>40</v>
      </c>
      <c r="L100" s="59">
        <f t="shared" si="9"/>
        <v>7120</v>
      </c>
      <c r="M100" s="59">
        <v>1</v>
      </c>
      <c r="N100" s="59">
        <v>178</v>
      </c>
      <c r="O100" s="58"/>
    </row>
    <row r="101" spans="1:15">
      <c r="A101" s="64" t="s">
        <v>251</v>
      </c>
      <c r="B101" s="64" t="s">
        <v>159</v>
      </c>
      <c r="C101" s="58" t="s">
        <v>81</v>
      </c>
      <c r="D101" s="64" t="s">
        <v>76</v>
      </c>
      <c r="E101" s="64" t="str">
        <f t="shared" si="5"/>
        <v>招標</v>
      </c>
      <c r="F101" s="63">
        <v>215</v>
      </c>
      <c r="G101" s="62">
        <v>42</v>
      </c>
      <c r="H101" s="61">
        <f t="shared" si="6"/>
        <v>9030</v>
      </c>
      <c r="I101" s="59">
        <f t="shared" si="7"/>
        <v>1</v>
      </c>
      <c r="J101" s="61">
        <f t="shared" si="8"/>
        <v>215</v>
      </c>
      <c r="K101" s="60">
        <v>41</v>
      </c>
      <c r="L101" s="59">
        <f t="shared" si="9"/>
        <v>8815</v>
      </c>
      <c r="M101" s="59"/>
      <c r="N101" s="59">
        <v>0</v>
      </c>
      <c r="O101" s="58"/>
    </row>
    <row r="102" spans="1:15">
      <c r="A102" s="64" t="s">
        <v>251</v>
      </c>
      <c r="B102" s="64" t="s">
        <v>159</v>
      </c>
      <c r="C102" s="58" t="s">
        <v>92</v>
      </c>
      <c r="D102" s="64" t="s">
        <v>90</v>
      </c>
      <c r="E102" s="64" t="str">
        <f t="shared" si="5"/>
        <v>招標</v>
      </c>
      <c r="F102" s="63">
        <v>145</v>
      </c>
      <c r="G102" s="62">
        <v>42</v>
      </c>
      <c r="H102" s="61">
        <f t="shared" si="6"/>
        <v>6090</v>
      </c>
      <c r="I102" s="59">
        <f t="shared" si="7"/>
        <v>1</v>
      </c>
      <c r="J102" s="61">
        <f t="shared" si="8"/>
        <v>145</v>
      </c>
      <c r="K102" s="60">
        <v>41</v>
      </c>
      <c r="L102" s="59">
        <f t="shared" si="9"/>
        <v>5945</v>
      </c>
      <c r="M102" s="59"/>
      <c r="N102" s="59">
        <v>0</v>
      </c>
      <c r="O102" s="58"/>
    </row>
    <row r="103" spans="1:15">
      <c r="A103" s="64" t="s">
        <v>251</v>
      </c>
      <c r="B103" s="64" t="s">
        <v>159</v>
      </c>
      <c r="C103" s="58" t="s">
        <v>43</v>
      </c>
      <c r="D103" s="64" t="s">
        <v>42</v>
      </c>
      <c r="E103" s="64" t="str">
        <f t="shared" si="5"/>
        <v>招標</v>
      </c>
      <c r="F103" s="63">
        <v>207</v>
      </c>
      <c r="G103" s="62">
        <v>42</v>
      </c>
      <c r="H103" s="61">
        <f t="shared" si="6"/>
        <v>8694</v>
      </c>
      <c r="I103" s="59">
        <f t="shared" si="7"/>
        <v>1</v>
      </c>
      <c r="J103" s="61">
        <f t="shared" si="8"/>
        <v>207</v>
      </c>
      <c r="K103" s="60">
        <v>41</v>
      </c>
      <c r="L103" s="59">
        <f t="shared" si="9"/>
        <v>8487</v>
      </c>
      <c r="M103" s="59"/>
      <c r="N103" s="59">
        <v>0</v>
      </c>
      <c r="O103" s="58"/>
    </row>
    <row r="104" spans="1:15">
      <c r="A104" s="64" t="s">
        <v>251</v>
      </c>
      <c r="B104" s="64" t="s">
        <v>159</v>
      </c>
      <c r="C104" s="58" t="s">
        <v>25</v>
      </c>
      <c r="D104" s="64" t="s">
        <v>16</v>
      </c>
      <c r="E104" s="64" t="str">
        <f t="shared" si="5"/>
        <v>招標</v>
      </c>
      <c r="F104" s="63">
        <v>193</v>
      </c>
      <c r="G104" s="62">
        <v>42</v>
      </c>
      <c r="H104" s="61">
        <f t="shared" si="6"/>
        <v>8106</v>
      </c>
      <c r="I104" s="59">
        <f t="shared" si="7"/>
        <v>1</v>
      </c>
      <c r="J104" s="61">
        <f t="shared" si="8"/>
        <v>193</v>
      </c>
      <c r="K104" s="60">
        <v>41</v>
      </c>
      <c r="L104" s="59">
        <f t="shared" si="9"/>
        <v>7913</v>
      </c>
      <c r="M104" s="59"/>
      <c r="N104" s="59">
        <v>0</v>
      </c>
      <c r="O104" s="58"/>
    </row>
    <row r="105" spans="1:15">
      <c r="A105" s="64" t="s">
        <v>251</v>
      </c>
      <c r="B105" s="64" t="s">
        <v>159</v>
      </c>
      <c r="C105" s="58" t="s">
        <v>96</v>
      </c>
      <c r="D105" s="64" t="s">
        <v>95</v>
      </c>
      <c r="E105" s="64" t="str">
        <f t="shared" si="5"/>
        <v>招標</v>
      </c>
      <c r="F105" s="63">
        <v>253</v>
      </c>
      <c r="G105" s="62">
        <v>42</v>
      </c>
      <c r="H105" s="61">
        <f t="shared" si="6"/>
        <v>10626</v>
      </c>
      <c r="I105" s="59">
        <f t="shared" si="7"/>
        <v>1</v>
      </c>
      <c r="J105" s="61">
        <f t="shared" si="8"/>
        <v>253</v>
      </c>
      <c r="K105" s="60">
        <v>41</v>
      </c>
      <c r="L105" s="59">
        <f t="shared" si="9"/>
        <v>10373</v>
      </c>
      <c r="M105" s="59"/>
      <c r="N105" s="59">
        <v>0</v>
      </c>
      <c r="O105" s="58"/>
    </row>
    <row r="106" spans="1:15">
      <c r="A106" s="64" t="s">
        <v>251</v>
      </c>
      <c r="B106" s="64" t="s">
        <v>159</v>
      </c>
      <c r="C106" s="58" t="s">
        <v>80</v>
      </c>
      <c r="D106" s="64" t="s">
        <v>76</v>
      </c>
      <c r="E106" s="64" t="str">
        <f t="shared" si="5"/>
        <v>招標</v>
      </c>
      <c r="F106" s="63">
        <v>222</v>
      </c>
      <c r="G106" s="62">
        <v>42</v>
      </c>
      <c r="H106" s="61">
        <f t="shared" si="6"/>
        <v>9324</v>
      </c>
      <c r="I106" s="59">
        <f t="shared" si="7"/>
        <v>1</v>
      </c>
      <c r="J106" s="61">
        <f t="shared" si="8"/>
        <v>222</v>
      </c>
      <c r="K106" s="60">
        <v>41</v>
      </c>
      <c r="L106" s="59">
        <f t="shared" si="9"/>
        <v>9102</v>
      </c>
      <c r="M106" s="59"/>
      <c r="N106" s="59">
        <v>0</v>
      </c>
      <c r="O106" s="58"/>
    </row>
    <row r="107" spans="1:15">
      <c r="A107" s="64" t="s">
        <v>251</v>
      </c>
      <c r="B107" s="64" t="s">
        <v>159</v>
      </c>
      <c r="C107" s="58" t="s">
        <v>75</v>
      </c>
      <c r="D107" s="64" t="s">
        <v>76</v>
      </c>
      <c r="E107" s="64" t="str">
        <f t="shared" si="5"/>
        <v>招標</v>
      </c>
      <c r="F107" s="63">
        <v>212</v>
      </c>
      <c r="G107" s="62">
        <v>42</v>
      </c>
      <c r="H107" s="61">
        <f t="shared" si="6"/>
        <v>8904</v>
      </c>
      <c r="I107" s="59">
        <f t="shared" si="7"/>
        <v>1</v>
      </c>
      <c r="J107" s="61">
        <f t="shared" si="8"/>
        <v>212</v>
      </c>
      <c r="K107" s="60">
        <v>41</v>
      </c>
      <c r="L107" s="59">
        <f t="shared" si="9"/>
        <v>8692</v>
      </c>
      <c r="M107" s="59"/>
      <c r="N107" s="59">
        <v>0</v>
      </c>
      <c r="O107" s="58"/>
    </row>
    <row r="108" spans="1:15">
      <c r="A108" s="64" t="s">
        <v>251</v>
      </c>
      <c r="B108" s="64" t="s">
        <v>159</v>
      </c>
      <c r="C108" s="58" t="s">
        <v>91</v>
      </c>
      <c r="D108" s="64" t="s">
        <v>90</v>
      </c>
      <c r="E108" s="64" t="str">
        <f t="shared" si="5"/>
        <v>招標</v>
      </c>
      <c r="F108" s="63">
        <v>285</v>
      </c>
      <c r="G108" s="62">
        <v>42</v>
      </c>
      <c r="H108" s="61">
        <f t="shared" si="6"/>
        <v>11970</v>
      </c>
      <c r="I108" s="59">
        <f t="shared" si="7"/>
        <v>1</v>
      </c>
      <c r="J108" s="61">
        <f t="shared" si="8"/>
        <v>285</v>
      </c>
      <c r="K108" s="60">
        <v>41</v>
      </c>
      <c r="L108" s="59">
        <f t="shared" si="9"/>
        <v>11685</v>
      </c>
      <c r="M108" s="59"/>
      <c r="N108" s="59">
        <v>0</v>
      </c>
      <c r="O108" s="58"/>
    </row>
    <row r="109" spans="1:15">
      <c r="A109" s="64" t="s">
        <v>251</v>
      </c>
      <c r="B109" s="64" t="s">
        <v>159</v>
      </c>
      <c r="C109" s="58" t="s">
        <v>55</v>
      </c>
      <c r="D109" s="64" t="s">
        <v>90</v>
      </c>
      <c r="E109" s="64" t="str">
        <f t="shared" si="5"/>
        <v>招標</v>
      </c>
      <c r="F109" s="63">
        <v>130</v>
      </c>
      <c r="G109" s="62">
        <v>42</v>
      </c>
      <c r="H109" s="61">
        <f t="shared" si="6"/>
        <v>5460</v>
      </c>
      <c r="I109" s="59">
        <f t="shared" si="7"/>
        <v>1</v>
      </c>
      <c r="J109" s="61">
        <f t="shared" si="8"/>
        <v>130</v>
      </c>
      <c r="K109" s="60">
        <v>41</v>
      </c>
      <c r="L109" s="59">
        <f t="shared" si="9"/>
        <v>5330</v>
      </c>
      <c r="M109" s="59"/>
      <c r="N109" s="59">
        <v>0</v>
      </c>
      <c r="O109" s="58"/>
    </row>
    <row r="110" spans="1:15">
      <c r="A110" s="64" t="s">
        <v>251</v>
      </c>
      <c r="B110" s="64" t="s">
        <v>138</v>
      </c>
      <c r="C110" s="58" t="s">
        <v>40</v>
      </c>
      <c r="D110" s="64" t="s">
        <v>16</v>
      </c>
      <c r="E110" s="64" t="str">
        <f t="shared" si="5"/>
        <v>招標</v>
      </c>
      <c r="F110" s="63">
        <v>201</v>
      </c>
      <c r="G110" s="62">
        <v>31</v>
      </c>
      <c r="H110" s="61">
        <f t="shared" si="6"/>
        <v>6231</v>
      </c>
      <c r="I110" s="59">
        <f t="shared" si="7"/>
        <v>0</v>
      </c>
      <c r="J110" s="61">
        <f t="shared" si="8"/>
        <v>0</v>
      </c>
      <c r="K110" s="60">
        <v>31</v>
      </c>
      <c r="L110" s="59">
        <f t="shared" si="9"/>
        <v>6231</v>
      </c>
      <c r="M110" s="59"/>
      <c r="N110" s="59">
        <v>0</v>
      </c>
      <c r="O110" s="58"/>
    </row>
    <row r="111" spans="1:15">
      <c r="A111" s="64" t="s">
        <v>251</v>
      </c>
      <c r="B111" s="64" t="s">
        <v>138</v>
      </c>
      <c r="C111" s="58" t="s">
        <v>59</v>
      </c>
      <c r="D111" s="64" t="s">
        <v>60</v>
      </c>
      <c r="E111" s="64" t="str">
        <f t="shared" si="5"/>
        <v>小額</v>
      </c>
      <c r="F111" s="63">
        <v>251</v>
      </c>
      <c r="G111" s="62">
        <v>31</v>
      </c>
      <c r="H111" s="61">
        <f t="shared" si="6"/>
        <v>7781</v>
      </c>
      <c r="I111" s="59">
        <f t="shared" si="7"/>
        <v>0</v>
      </c>
      <c r="J111" s="61">
        <f t="shared" si="8"/>
        <v>0</v>
      </c>
      <c r="K111" s="60">
        <v>30</v>
      </c>
      <c r="L111" s="59">
        <f t="shared" si="9"/>
        <v>7530</v>
      </c>
      <c r="M111" s="59">
        <v>1</v>
      </c>
      <c r="N111" s="59">
        <v>251</v>
      </c>
      <c r="O111" s="58"/>
    </row>
    <row r="112" spans="1:15">
      <c r="A112" s="64" t="s">
        <v>251</v>
      </c>
      <c r="B112" s="64" t="s">
        <v>138</v>
      </c>
      <c r="C112" s="58" t="s">
        <v>35</v>
      </c>
      <c r="D112" s="64" t="s">
        <v>16</v>
      </c>
      <c r="E112" s="64" t="str">
        <f t="shared" si="5"/>
        <v>招標</v>
      </c>
      <c r="F112" s="63">
        <v>224</v>
      </c>
      <c r="G112" s="62">
        <v>31</v>
      </c>
      <c r="H112" s="61">
        <f t="shared" si="6"/>
        <v>6944</v>
      </c>
      <c r="I112" s="59">
        <f t="shared" si="7"/>
        <v>0</v>
      </c>
      <c r="J112" s="61">
        <f t="shared" si="8"/>
        <v>0</v>
      </c>
      <c r="K112" s="60">
        <v>31</v>
      </c>
      <c r="L112" s="59">
        <f t="shared" si="9"/>
        <v>6944</v>
      </c>
      <c r="M112" s="59"/>
      <c r="N112" s="59">
        <v>0</v>
      </c>
      <c r="O112" s="58"/>
    </row>
    <row r="113" spans="1:15">
      <c r="A113" s="64" t="s">
        <v>251</v>
      </c>
      <c r="B113" s="64" t="s">
        <v>138</v>
      </c>
      <c r="C113" s="58" t="s">
        <v>108</v>
      </c>
      <c r="D113" s="64" t="s">
        <v>107</v>
      </c>
      <c r="E113" s="64" t="str">
        <f t="shared" si="5"/>
        <v>招標</v>
      </c>
      <c r="F113" s="63">
        <v>239</v>
      </c>
      <c r="G113" s="62">
        <v>31</v>
      </c>
      <c r="H113" s="61">
        <f t="shared" si="6"/>
        <v>7409</v>
      </c>
      <c r="I113" s="59">
        <f t="shared" si="7"/>
        <v>0</v>
      </c>
      <c r="J113" s="61">
        <f t="shared" si="8"/>
        <v>0</v>
      </c>
      <c r="K113" s="60">
        <v>30</v>
      </c>
      <c r="L113" s="59">
        <f t="shared" si="9"/>
        <v>7170</v>
      </c>
      <c r="M113" s="59">
        <v>1</v>
      </c>
      <c r="N113" s="59">
        <v>239</v>
      </c>
      <c r="O113" s="58"/>
    </row>
    <row r="114" spans="1:15">
      <c r="A114" s="64" t="s">
        <v>251</v>
      </c>
      <c r="B114" s="64" t="s">
        <v>138</v>
      </c>
      <c r="C114" s="58" t="s">
        <v>45</v>
      </c>
      <c r="D114" s="64" t="s">
        <v>42</v>
      </c>
      <c r="E114" s="64" t="str">
        <f t="shared" si="5"/>
        <v>招標</v>
      </c>
      <c r="F114" s="63">
        <v>183</v>
      </c>
      <c r="G114" s="62">
        <v>31</v>
      </c>
      <c r="H114" s="61">
        <f t="shared" si="6"/>
        <v>5673</v>
      </c>
      <c r="I114" s="59">
        <f t="shared" si="7"/>
        <v>0</v>
      </c>
      <c r="J114" s="61">
        <f t="shared" si="8"/>
        <v>0</v>
      </c>
      <c r="K114" s="60">
        <v>30</v>
      </c>
      <c r="L114" s="59">
        <f t="shared" si="9"/>
        <v>5490</v>
      </c>
      <c r="M114" s="59">
        <v>1</v>
      </c>
      <c r="N114" s="59">
        <v>183</v>
      </c>
      <c r="O114" s="58"/>
    </row>
    <row r="115" spans="1:15">
      <c r="A115" s="64" t="s">
        <v>251</v>
      </c>
      <c r="B115" s="64" t="s">
        <v>138</v>
      </c>
      <c r="C115" s="58" t="s">
        <v>81</v>
      </c>
      <c r="D115" s="64" t="s">
        <v>107</v>
      </c>
      <c r="E115" s="64" t="str">
        <f t="shared" si="5"/>
        <v>招標</v>
      </c>
      <c r="F115" s="63">
        <v>207</v>
      </c>
      <c r="G115" s="62">
        <v>31</v>
      </c>
      <c r="H115" s="61">
        <f t="shared" si="6"/>
        <v>6417</v>
      </c>
      <c r="I115" s="59">
        <f t="shared" si="7"/>
        <v>0</v>
      </c>
      <c r="J115" s="61">
        <f t="shared" si="8"/>
        <v>0</v>
      </c>
      <c r="K115" s="60">
        <v>31</v>
      </c>
      <c r="L115" s="59">
        <f t="shared" si="9"/>
        <v>6417</v>
      </c>
      <c r="M115" s="59"/>
      <c r="N115" s="59">
        <v>0</v>
      </c>
      <c r="O115" s="58"/>
    </row>
    <row r="116" spans="1:15">
      <c r="A116" s="64" t="s">
        <v>251</v>
      </c>
      <c r="B116" s="64" t="s">
        <v>138</v>
      </c>
      <c r="C116" s="58" t="s">
        <v>72</v>
      </c>
      <c r="D116" s="64" t="s">
        <v>70</v>
      </c>
      <c r="E116" s="64" t="str">
        <f t="shared" si="5"/>
        <v>招標</v>
      </c>
      <c r="F116" s="63">
        <v>121</v>
      </c>
      <c r="G116" s="62">
        <v>31</v>
      </c>
      <c r="H116" s="61">
        <f t="shared" si="6"/>
        <v>3751</v>
      </c>
      <c r="I116" s="59">
        <f t="shared" si="7"/>
        <v>0</v>
      </c>
      <c r="J116" s="61">
        <f t="shared" si="8"/>
        <v>0</v>
      </c>
      <c r="K116" s="60">
        <v>31</v>
      </c>
      <c r="L116" s="59">
        <f t="shared" si="9"/>
        <v>3751</v>
      </c>
      <c r="M116" s="59"/>
      <c r="N116" s="59">
        <v>0</v>
      </c>
      <c r="O116" s="58"/>
    </row>
    <row r="117" spans="1:15">
      <c r="A117" s="64" t="s">
        <v>251</v>
      </c>
      <c r="B117" s="64" t="s">
        <v>138</v>
      </c>
      <c r="C117" s="58" t="s">
        <v>25</v>
      </c>
      <c r="D117" s="64" t="s">
        <v>95</v>
      </c>
      <c r="E117" s="64" t="str">
        <f t="shared" si="5"/>
        <v>招標</v>
      </c>
      <c r="F117" s="63">
        <v>233</v>
      </c>
      <c r="G117" s="62">
        <v>31</v>
      </c>
      <c r="H117" s="61">
        <f t="shared" si="6"/>
        <v>7223</v>
      </c>
      <c r="I117" s="59">
        <f t="shared" si="7"/>
        <v>0</v>
      </c>
      <c r="J117" s="61">
        <f t="shared" si="8"/>
        <v>0</v>
      </c>
      <c r="K117" s="60">
        <v>31</v>
      </c>
      <c r="L117" s="59">
        <f t="shared" si="9"/>
        <v>7223</v>
      </c>
      <c r="M117" s="59"/>
      <c r="N117" s="59">
        <v>0</v>
      </c>
      <c r="O117" s="58"/>
    </row>
    <row r="118" spans="1:15">
      <c r="A118" s="64" t="s">
        <v>251</v>
      </c>
      <c r="B118" s="64" t="s">
        <v>138</v>
      </c>
      <c r="C118" s="58" t="s">
        <v>41</v>
      </c>
      <c r="D118" s="64" t="s">
        <v>42</v>
      </c>
      <c r="E118" s="64" t="str">
        <f t="shared" si="5"/>
        <v>招標</v>
      </c>
      <c r="F118" s="63">
        <v>196</v>
      </c>
      <c r="G118" s="62">
        <v>29</v>
      </c>
      <c r="H118" s="61">
        <f t="shared" si="6"/>
        <v>5684</v>
      </c>
      <c r="I118" s="59">
        <f t="shared" si="7"/>
        <v>-2</v>
      </c>
      <c r="J118" s="61">
        <f t="shared" si="8"/>
        <v>-392</v>
      </c>
      <c r="K118" s="60">
        <v>31</v>
      </c>
      <c r="L118" s="59">
        <f t="shared" si="9"/>
        <v>6076</v>
      </c>
      <c r="M118" s="59"/>
      <c r="N118" s="59">
        <v>0</v>
      </c>
      <c r="O118" s="58"/>
    </row>
    <row r="119" spans="1:15">
      <c r="A119" s="64" t="s">
        <v>251</v>
      </c>
      <c r="B119" s="64" t="s">
        <v>138</v>
      </c>
      <c r="C119" s="58" t="s">
        <v>252</v>
      </c>
      <c r="D119" s="64" t="s">
        <v>107</v>
      </c>
      <c r="E119" s="64" t="str">
        <f t="shared" si="5"/>
        <v>招標</v>
      </c>
      <c r="F119" s="63">
        <v>220</v>
      </c>
      <c r="G119" s="62">
        <v>31</v>
      </c>
      <c r="H119" s="61">
        <f t="shared" si="6"/>
        <v>6820</v>
      </c>
      <c r="I119" s="59">
        <f t="shared" si="7"/>
        <v>0</v>
      </c>
      <c r="J119" s="61">
        <f t="shared" si="8"/>
        <v>0</v>
      </c>
      <c r="K119" s="60">
        <v>30</v>
      </c>
      <c r="L119" s="59">
        <f t="shared" si="9"/>
        <v>6600</v>
      </c>
      <c r="M119" s="59">
        <v>1</v>
      </c>
      <c r="N119" s="59">
        <v>220</v>
      </c>
      <c r="O119" s="58"/>
    </row>
    <row r="120" spans="1:15">
      <c r="A120" s="64" t="s">
        <v>251</v>
      </c>
      <c r="B120" s="64" t="s">
        <v>138</v>
      </c>
      <c r="C120" s="58" t="s">
        <v>55</v>
      </c>
      <c r="D120" s="64" t="s">
        <v>90</v>
      </c>
      <c r="E120" s="64" t="str">
        <f t="shared" si="5"/>
        <v>招標</v>
      </c>
      <c r="F120" s="63">
        <v>121</v>
      </c>
      <c r="G120" s="62">
        <v>31</v>
      </c>
      <c r="H120" s="61">
        <f t="shared" si="6"/>
        <v>3751</v>
      </c>
      <c r="I120" s="59">
        <f t="shared" si="7"/>
        <v>0</v>
      </c>
      <c r="J120" s="61">
        <f t="shared" si="8"/>
        <v>0</v>
      </c>
      <c r="K120" s="60">
        <v>30</v>
      </c>
      <c r="L120" s="59">
        <f t="shared" si="9"/>
        <v>3630</v>
      </c>
      <c r="M120" s="59">
        <v>1</v>
      </c>
      <c r="N120" s="59">
        <v>121</v>
      </c>
      <c r="O120" s="58"/>
    </row>
    <row r="121" spans="1:15">
      <c r="A121" s="64" t="s">
        <v>251</v>
      </c>
      <c r="B121" s="64" t="s">
        <v>139</v>
      </c>
      <c r="C121" s="58" t="s">
        <v>40</v>
      </c>
      <c r="D121" s="64" t="s">
        <v>16</v>
      </c>
      <c r="E121" s="64" t="str">
        <f t="shared" si="5"/>
        <v>招標</v>
      </c>
      <c r="F121" s="63">
        <v>201</v>
      </c>
      <c r="G121" s="62">
        <v>32</v>
      </c>
      <c r="H121" s="61">
        <f t="shared" si="6"/>
        <v>6432</v>
      </c>
      <c r="I121" s="59">
        <f t="shared" si="7"/>
        <v>0</v>
      </c>
      <c r="J121" s="61">
        <f t="shared" si="8"/>
        <v>0</v>
      </c>
      <c r="K121" s="60">
        <v>32</v>
      </c>
      <c r="L121" s="59">
        <f t="shared" si="9"/>
        <v>6432</v>
      </c>
      <c r="M121" s="59"/>
      <c r="N121" s="59">
        <v>0</v>
      </c>
      <c r="O121" s="58"/>
    </row>
    <row r="122" spans="1:15">
      <c r="A122" s="64" t="s">
        <v>251</v>
      </c>
      <c r="B122" s="64" t="s">
        <v>139</v>
      </c>
      <c r="C122" s="58" t="s">
        <v>59</v>
      </c>
      <c r="D122" s="64" t="s">
        <v>60</v>
      </c>
      <c r="E122" s="64" t="str">
        <f t="shared" si="5"/>
        <v>小額</v>
      </c>
      <c r="F122" s="63">
        <v>251</v>
      </c>
      <c r="G122" s="62">
        <v>32</v>
      </c>
      <c r="H122" s="61">
        <f t="shared" si="6"/>
        <v>8032</v>
      </c>
      <c r="I122" s="59">
        <f t="shared" si="7"/>
        <v>0</v>
      </c>
      <c r="J122" s="61">
        <f t="shared" si="8"/>
        <v>0</v>
      </c>
      <c r="K122" s="60">
        <v>32</v>
      </c>
      <c r="L122" s="59">
        <f t="shared" si="9"/>
        <v>8032</v>
      </c>
      <c r="M122" s="59"/>
      <c r="N122" s="59">
        <v>0</v>
      </c>
      <c r="O122" s="58"/>
    </row>
    <row r="123" spans="1:15">
      <c r="A123" s="64" t="s">
        <v>251</v>
      </c>
      <c r="B123" s="64" t="s">
        <v>139</v>
      </c>
      <c r="C123" s="58" t="s">
        <v>35</v>
      </c>
      <c r="D123" s="64" t="s">
        <v>16</v>
      </c>
      <c r="E123" s="64" t="str">
        <f t="shared" si="5"/>
        <v>招標</v>
      </c>
      <c r="F123" s="63">
        <v>224</v>
      </c>
      <c r="G123" s="62">
        <v>32</v>
      </c>
      <c r="H123" s="61">
        <f t="shared" si="6"/>
        <v>7168</v>
      </c>
      <c r="I123" s="59">
        <f t="shared" si="7"/>
        <v>0</v>
      </c>
      <c r="J123" s="61">
        <f t="shared" si="8"/>
        <v>0</v>
      </c>
      <c r="K123" s="60">
        <v>32</v>
      </c>
      <c r="L123" s="59">
        <f t="shared" si="9"/>
        <v>7168</v>
      </c>
      <c r="M123" s="59"/>
      <c r="N123" s="59">
        <v>0</v>
      </c>
      <c r="O123" s="58"/>
    </row>
    <row r="124" spans="1:15">
      <c r="A124" s="64" t="s">
        <v>251</v>
      </c>
      <c r="B124" s="64" t="s">
        <v>139</v>
      </c>
      <c r="C124" s="58" t="s">
        <v>108</v>
      </c>
      <c r="D124" s="64" t="s">
        <v>107</v>
      </c>
      <c r="E124" s="64" t="str">
        <f t="shared" si="5"/>
        <v>招標</v>
      </c>
      <c r="F124" s="63">
        <v>239</v>
      </c>
      <c r="G124" s="62">
        <v>32</v>
      </c>
      <c r="H124" s="61">
        <f t="shared" si="6"/>
        <v>7648</v>
      </c>
      <c r="I124" s="59">
        <f t="shared" si="7"/>
        <v>0</v>
      </c>
      <c r="J124" s="61">
        <f t="shared" si="8"/>
        <v>0</v>
      </c>
      <c r="K124" s="60">
        <v>32</v>
      </c>
      <c r="L124" s="59">
        <f t="shared" si="9"/>
        <v>7648</v>
      </c>
      <c r="M124" s="59"/>
      <c r="N124" s="59">
        <v>0</v>
      </c>
      <c r="O124" s="58"/>
    </row>
    <row r="125" spans="1:15">
      <c r="A125" s="64" t="s">
        <v>251</v>
      </c>
      <c r="B125" s="64" t="s">
        <v>139</v>
      </c>
      <c r="C125" s="58" t="s">
        <v>45</v>
      </c>
      <c r="D125" s="64" t="s">
        <v>42</v>
      </c>
      <c r="E125" s="64" t="str">
        <f t="shared" si="5"/>
        <v>招標</v>
      </c>
      <c r="F125" s="63">
        <v>183</v>
      </c>
      <c r="G125" s="62">
        <v>32</v>
      </c>
      <c r="H125" s="61">
        <f t="shared" si="6"/>
        <v>5856</v>
      </c>
      <c r="I125" s="59">
        <f t="shared" si="7"/>
        <v>0</v>
      </c>
      <c r="J125" s="61">
        <f t="shared" si="8"/>
        <v>0</v>
      </c>
      <c r="K125" s="60">
        <v>32</v>
      </c>
      <c r="L125" s="59">
        <f t="shared" si="9"/>
        <v>5856</v>
      </c>
      <c r="M125" s="59"/>
      <c r="N125" s="59">
        <v>0</v>
      </c>
      <c r="O125" s="58"/>
    </row>
    <row r="126" spans="1:15">
      <c r="A126" s="64" t="s">
        <v>251</v>
      </c>
      <c r="B126" s="64" t="s">
        <v>139</v>
      </c>
      <c r="C126" s="58" t="s">
        <v>81</v>
      </c>
      <c r="D126" s="64" t="s">
        <v>107</v>
      </c>
      <c r="E126" s="64" t="str">
        <f t="shared" si="5"/>
        <v>招標</v>
      </c>
      <c r="F126" s="63">
        <v>207</v>
      </c>
      <c r="G126" s="62">
        <v>32</v>
      </c>
      <c r="H126" s="61">
        <f t="shared" si="6"/>
        <v>6624</v>
      </c>
      <c r="I126" s="59">
        <f t="shared" si="7"/>
        <v>0</v>
      </c>
      <c r="J126" s="61">
        <f t="shared" si="8"/>
        <v>0</v>
      </c>
      <c r="K126" s="60">
        <v>32</v>
      </c>
      <c r="L126" s="59">
        <f t="shared" si="9"/>
        <v>6624</v>
      </c>
      <c r="M126" s="59"/>
      <c r="N126" s="59">
        <v>0</v>
      </c>
      <c r="O126" s="58"/>
    </row>
    <row r="127" spans="1:15">
      <c r="A127" s="64" t="s">
        <v>251</v>
      </c>
      <c r="B127" s="64" t="s">
        <v>139</v>
      </c>
      <c r="C127" s="58" t="s">
        <v>72</v>
      </c>
      <c r="D127" s="64" t="s">
        <v>70</v>
      </c>
      <c r="E127" s="64" t="str">
        <f t="shared" si="5"/>
        <v>招標</v>
      </c>
      <c r="F127" s="63">
        <v>121</v>
      </c>
      <c r="G127" s="62">
        <v>32</v>
      </c>
      <c r="H127" s="61">
        <f t="shared" si="6"/>
        <v>3872</v>
      </c>
      <c r="I127" s="59">
        <f t="shared" si="7"/>
        <v>0</v>
      </c>
      <c r="J127" s="61">
        <f t="shared" si="8"/>
        <v>0</v>
      </c>
      <c r="K127" s="60">
        <v>32</v>
      </c>
      <c r="L127" s="59">
        <f t="shared" si="9"/>
        <v>3872</v>
      </c>
      <c r="M127" s="59"/>
      <c r="N127" s="59">
        <v>0</v>
      </c>
      <c r="O127" s="58"/>
    </row>
    <row r="128" spans="1:15">
      <c r="A128" s="64" t="s">
        <v>251</v>
      </c>
      <c r="B128" s="64" t="s">
        <v>139</v>
      </c>
      <c r="C128" s="58" t="s">
        <v>25</v>
      </c>
      <c r="D128" s="64" t="s">
        <v>95</v>
      </c>
      <c r="E128" s="64" t="str">
        <f t="shared" si="5"/>
        <v>招標</v>
      </c>
      <c r="F128" s="63">
        <v>233</v>
      </c>
      <c r="G128" s="62">
        <v>32</v>
      </c>
      <c r="H128" s="61">
        <f t="shared" si="6"/>
        <v>7456</v>
      </c>
      <c r="I128" s="59">
        <f t="shared" si="7"/>
        <v>0</v>
      </c>
      <c r="J128" s="61">
        <f t="shared" si="8"/>
        <v>0</v>
      </c>
      <c r="K128" s="60">
        <v>32</v>
      </c>
      <c r="L128" s="59">
        <f t="shared" si="9"/>
        <v>7456</v>
      </c>
      <c r="M128" s="59"/>
      <c r="N128" s="59">
        <v>0</v>
      </c>
      <c r="O128" s="58"/>
    </row>
    <row r="129" spans="1:15">
      <c r="A129" s="64" t="s">
        <v>251</v>
      </c>
      <c r="B129" s="64" t="s">
        <v>139</v>
      </c>
      <c r="C129" s="58" t="s">
        <v>41</v>
      </c>
      <c r="D129" s="64" t="s">
        <v>42</v>
      </c>
      <c r="E129" s="64" t="str">
        <f t="shared" si="5"/>
        <v>招標</v>
      </c>
      <c r="F129" s="63">
        <v>196</v>
      </c>
      <c r="G129" s="62">
        <v>30</v>
      </c>
      <c r="H129" s="61">
        <f t="shared" si="6"/>
        <v>5880</v>
      </c>
      <c r="I129" s="59">
        <f t="shared" si="7"/>
        <v>-2</v>
      </c>
      <c r="J129" s="61">
        <f t="shared" si="8"/>
        <v>-392</v>
      </c>
      <c r="K129" s="60">
        <v>32</v>
      </c>
      <c r="L129" s="59">
        <f t="shared" si="9"/>
        <v>6272</v>
      </c>
      <c r="M129" s="59"/>
      <c r="N129" s="59">
        <v>0</v>
      </c>
      <c r="O129" s="58"/>
    </row>
    <row r="130" spans="1:15">
      <c r="A130" s="64" t="s">
        <v>251</v>
      </c>
      <c r="B130" s="64" t="s">
        <v>139</v>
      </c>
      <c r="C130" s="58" t="s">
        <v>252</v>
      </c>
      <c r="D130" s="64" t="s">
        <v>107</v>
      </c>
      <c r="E130" s="64" t="str">
        <f t="shared" ref="E130:E193" si="10">VLOOKUP(D130,採購方式,2,FALSE)</f>
        <v>招標</v>
      </c>
      <c r="F130" s="63">
        <v>220</v>
      </c>
      <c r="G130" s="62">
        <v>32</v>
      </c>
      <c r="H130" s="61">
        <f t="shared" ref="H130:H193" si="11">F130*G130</f>
        <v>7040</v>
      </c>
      <c r="I130" s="59">
        <f t="shared" si="7"/>
        <v>0</v>
      </c>
      <c r="J130" s="61">
        <f t="shared" si="8"/>
        <v>0</v>
      </c>
      <c r="K130" s="60">
        <v>32</v>
      </c>
      <c r="L130" s="59">
        <f t="shared" si="9"/>
        <v>7040</v>
      </c>
      <c r="M130" s="59"/>
      <c r="N130" s="59">
        <v>0</v>
      </c>
      <c r="O130" s="58"/>
    </row>
    <row r="131" spans="1:15">
      <c r="A131" s="64" t="s">
        <v>251</v>
      </c>
      <c r="B131" s="64" t="s">
        <v>139</v>
      </c>
      <c r="C131" s="58" t="s">
        <v>55</v>
      </c>
      <c r="D131" s="64" t="s">
        <v>90</v>
      </c>
      <c r="E131" s="64" t="str">
        <f t="shared" si="10"/>
        <v>招標</v>
      </c>
      <c r="F131" s="63">
        <v>121</v>
      </c>
      <c r="G131" s="62">
        <v>32</v>
      </c>
      <c r="H131" s="61">
        <f t="shared" si="11"/>
        <v>3872</v>
      </c>
      <c r="I131" s="59">
        <f t="shared" ref="I131:I194" si="12">G131-K131-M131</f>
        <v>0</v>
      </c>
      <c r="J131" s="61">
        <f t="shared" ref="J131:J194" si="13">F131*I131</f>
        <v>0</v>
      </c>
      <c r="K131" s="60">
        <v>32</v>
      </c>
      <c r="L131" s="59">
        <f t="shared" ref="L131:L194" si="14">K131*F131</f>
        <v>3872</v>
      </c>
      <c r="M131" s="59"/>
      <c r="N131" s="59">
        <v>0</v>
      </c>
      <c r="O131" s="58"/>
    </row>
    <row r="132" spans="1:15">
      <c r="A132" s="64" t="s">
        <v>251</v>
      </c>
      <c r="B132" s="64" t="s">
        <v>140</v>
      </c>
      <c r="C132" s="58" t="s">
        <v>40</v>
      </c>
      <c r="D132" s="64" t="s">
        <v>16</v>
      </c>
      <c r="E132" s="64" t="str">
        <f t="shared" si="10"/>
        <v>招標</v>
      </c>
      <c r="F132" s="63">
        <v>201</v>
      </c>
      <c r="G132" s="62">
        <v>41</v>
      </c>
      <c r="H132" s="61">
        <f t="shared" si="11"/>
        <v>8241</v>
      </c>
      <c r="I132" s="59">
        <f t="shared" si="12"/>
        <v>0</v>
      </c>
      <c r="J132" s="61">
        <f t="shared" si="13"/>
        <v>0</v>
      </c>
      <c r="K132" s="60">
        <v>41</v>
      </c>
      <c r="L132" s="59">
        <f t="shared" si="14"/>
        <v>8241</v>
      </c>
      <c r="M132" s="59"/>
      <c r="N132" s="59">
        <v>0</v>
      </c>
      <c r="O132" s="58"/>
    </row>
    <row r="133" spans="1:15">
      <c r="A133" s="64" t="s">
        <v>251</v>
      </c>
      <c r="B133" s="64" t="s">
        <v>140</v>
      </c>
      <c r="C133" s="58" t="s">
        <v>59</v>
      </c>
      <c r="D133" s="64" t="s">
        <v>60</v>
      </c>
      <c r="E133" s="64" t="str">
        <f t="shared" si="10"/>
        <v>小額</v>
      </c>
      <c r="F133" s="63">
        <v>251</v>
      </c>
      <c r="G133" s="62">
        <v>41</v>
      </c>
      <c r="H133" s="61">
        <f t="shared" si="11"/>
        <v>10291</v>
      </c>
      <c r="I133" s="59">
        <f t="shared" si="12"/>
        <v>0</v>
      </c>
      <c r="J133" s="61">
        <f t="shared" si="13"/>
        <v>0</v>
      </c>
      <c r="K133" s="60">
        <v>41</v>
      </c>
      <c r="L133" s="59">
        <f t="shared" si="14"/>
        <v>10291</v>
      </c>
      <c r="M133" s="59"/>
      <c r="N133" s="59">
        <v>0</v>
      </c>
      <c r="O133" s="58"/>
    </row>
    <row r="134" spans="1:15">
      <c r="A134" s="64" t="s">
        <v>251</v>
      </c>
      <c r="B134" s="64" t="s">
        <v>140</v>
      </c>
      <c r="C134" s="58" t="s">
        <v>35</v>
      </c>
      <c r="D134" s="64" t="s">
        <v>16</v>
      </c>
      <c r="E134" s="64" t="str">
        <f t="shared" si="10"/>
        <v>招標</v>
      </c>
      <c r="F134" s="63">
        <v>224</v>
      </c>
      <c r="G134" s="62">
        <v>41</v>
      </c>
      <c r="H134" s="61">
        <f t="shared" si="11"/>
        <v>9184</v>
      </c>
      <c r="I134" s="59">
        <f t="shared" si="12"/>
        <v>0</v>
      </c>
      <c r="J134" s="61">
        <f t="shared" si="13"/>
        <v>0</v>
      </c>
      <c r="K134" s="60">
        <v>41</v>
      </c>
      <c r="L134" s="59">
        <f t="shared" si="14"/>
        <v>9184</v>
      </c>
      <c r="M134" s="59"/>
      <c r="N134" s="59">
        <v>0</v>
      </c>
      <c r="O134" s="58"/>
    </row>
    <row r="135" spans="1:15">
      <c r="A135" s="64" t="s">
        <v>251</v>
      </c>
      <c r="B135" s="64" t="s">
        <v>140</v>
      </c>
      <c r="C135" s="58" t="s">
        <v>108</v>
      </c>
      <c r="D135" s="64" t="s">
        <v>107</v>
      </c>
      <c r="E135" s="64" t="str">
        <f t="shared" si="10"/>
        <v>招標</v>
      </c>
      <c r="F135" s="63">
        <v>239</v>
      </c>
      <c r="G135" s="62">
        <v>41</v>
      </c>
      <c r="H135" s="61">
        <f t="shared" si="11"/>
        <v>9799</v>
      </c>
      <c r="I135" s="59">
        <f t="shared" si="12"/>
        <v>0</v>
      </c>
      <c r="J135" s="61">
        <f t="shared" si="13"/>
        <v>0</v>
      </c>
      <c r="K135" s="60">
        <v>41</v>
      </c>
      <c r="L135" s="59">
        <f t="shared" si="14"/>
        <v>9799</v>
      </c>
      <c r="M135" s="59"/>
      <c r="N135" s="59">
        <v>0</v>
      </c>
      <c r="O135" s="58"/>
    </row>
    <row r="136" spans="1:15">
      <c r="A136" s="64" t="s">
        <v>251</v>
      </c>
      <c r="B136" s="64" t="s">
        <v>140</v>
      </c>
      <c r="C136" s="58" t="s">
        <v>45</v>
      </c>
      <c r="D136" s="64" t="s">
        <v>42</v>
      </c>
      <c r="E136" s="64" t="str">
        <f t="shared" si="10"/>
        <v>招標</v>
      </c>
      <c r="F136" s="63">
        <v>183</v>
      </c>
      <c r="G136" s="62">
        <v>41</v>
      </c>
      <c r="H136" s="61">
        <f t="shared" si="11"/>
        <v>7503</v>
      </c>
      <c r="I136" s="59">
        <f t="shared" si="12"/>
        <v>0</v>
      </c>
      <c r="J136" s="61">
        <f t="shared" si="13"/>
        <v>0</v>
      </c>
      <c r="K136" s="60">
        <v>41</v>
      </c>
      <c r="L136" s="59">
        <f t="shared" si="14"/>
        <v>7503</v>
      </c>
      <c r="M136" s="59"/>
      <c r="N136" s="59">
        <v>0</v>
      </c>
      <c r="O136" s="58"/>
    </row>
    <row r="137" spans="1:15">
      <c r="A137" s="64" t="s">
        <v>251</v>
      </c>
      <c r="B137" s="64" t="s">
        <v>140</v>
      </c>
      <c r="C137" s="58" t="s">
        <v>81</v>
      </c>
      <c r="D137" s="64" t="s">
        <v>107</v>
      </c>
      <c r="E137" s="64" t="str">
        <f t="shared" si="10"/>
        <v>招標</v>
      </c>
      <c r="F137" s="63">
        <v>207</v>
      </c>
      <c r="G137" s="62">
        <v>41</v>
      </c>
      <c r="H137" s="61">
        <f t="shared" si="11"/>
        <v>8487</v>
      </c>
      <c r="I137" s="59">
        <f t="shared" si="12"/>
        <v>0</v>
      </c>
      <c r="J137" s="61">
        <f t="shared" si="13"/>
        <v>0</v>
      </c>
      <c r="K137" s="60">
        <v>41</v>
      </c>
      <c r="L137" s="59">
        <f t="shared" si="14"/>
        <v>8487</v>
      </c>
      <c r="M137" s="59"/>
      <c r="N137" s="59">
        <v>0</v>
      </c>
      <c r="O137" s="58"/>
    </row>
    <row r="138" spans="1:15">
      <c r="A138" s="64" t="s">
        <v>251</v>
      </c>
      <c r="B138" s="64" t="s">
        <v>140</v>
      </c>
      <c r="C138" s="58" t="s">
        <v>72</v>
      </c>
      <c r="D138" s="64" t="s">
        <v>70</v>
      </c>
      <c r="E138" s="64" t="str">
        <f t="shared" si="10"/>
        <v>招標</v>
      </c>
      <c r="F138" s="63">
        <v>121</v>
      </c>
      <c r="G138" s="62">
        <v>41</v>
      </c>
      <c r="H138" s="61">
        <f t="shared" si="11"/>
        <v>4961</v>
      </c>
      <c r="I138" s="59">
        <f t="shared" si="12"/>
        <v>0</v>
      </c>
      <c r="J138" s="61">
        <f t="shared" si="13"/>
        <v>0</v>
      </c>
      <c r="K138" s="60">
        <v>41</v>
      </c>
      <c r="L138" s="59">
        <f t="shared" si="14"/>
        <v>4961</v>
      </c>
      <c r="M138" s="59"/>
      <c r="N138" s="59">
        <v>0</v>
      </c>
      <c r="O138" s="58"/>
    </row>
    <row r="139" spans="1:15">
      <c r="A139" s="64" t="s">
        <v>251</v>
      </c>
      <c r="B139" s="64" t="s">
        <v>140</v>
      </c>
      <c r="C139" s="58" t="s">
        <v>25</v>
      </c>
      <c r="D139" s="64" t="s">
        <v>95</v>
      </c>
      <c r="E139" s="64" t="str">
        <f t="shared" si="10"/>
        <v>招標</v>
      </c>
      <c r="F139" s="63">
        <v>233</v>
      </c>
      <c r="G139" s="62">
        <v>41</v>
      </c>
      <c r="H139" s="61">
        <f t="shared" si="11"/>
        <v>9553</v>
      </c>
      <c r="I139" s="59">
        <f t="shared" si="12"/>
        <v>0</v>
      </c>
      <c r="J139" s="61">
        <f t="shared" si="13"/>
        <v>0</v>
      </c>
      <c r="K139" s="60">
        <v>41</v>
      </c>
      <c r="L139" s="59">
        <f t="shared" si="14"/>
        <v>9553</v>
      </c>
      <c r="M139" s="59"/>
      <c r="N139" s="59">
        <v>0</v>
      </c>
      <c r="O139" s="58"/>
    </row>
    <row r="140" spans="1:15">
      <c r="A140" s="64" t="s">
        <v>251</v>
      </c>
      <c r="B140" s="64" t="s">
        <v>140</v>
      </c>
      <c r="C140" s="58" t="s">
        <v>79</v>
      </c>
      <c r="D140" s="64" t="s">
        <v>76</v>
      </c>
      <c r="E140" s="64" t="str">
        <f t="shared" si="10"/>
        <v>招標</v>
      </c>
      <c r="F140" s="63">
        <v>213</v>
      </c>
      <c r="G140" s="62">
        <v>43</v>
      </c>
      <c r="H140" s="61">
        <f t="shared" si="11"/>
        <v>9159</v>
      </c>
      <c r="I140" s="59">
        <f t="shared" si="12"/>
        <v>2</v>
      </c>
      <c r="J140" s="61">
        <f t="shared" si="13"/>
        <v>426</v>
      </c>
      <c r="K140" s="60">
        <v>41</v>
      </c>
      <c r="L140" s="59">
        <f t="shared" si="14"/>
        <v>8733</v>
      </c>
      <c r="M140" s="59"/>
      <c r="N140" s="59">
        <v>0</v>
      </c>
      <c r="O140" s="58"/>
    </row>
    <row r="141" spans="1:15">
      <c r="A141" s="64" t="s">
        <v>251</v>
      </c>
      <c r="B141" s="64" t="s">
        <v>140</v>
      </c>
      <c r="C141" s="58" t="s">
        <v>252</v>
      </c>
      <c r="D141" s="64" t="s">
        <v>107</v>
      </c>
      <c r="E141" s="64" t="str">
        <f t="shared" si="10"/>
        <v>招標</v>
      </c>
      <c r="F141" s="63">
        <v>220</v>
      </c>
      <c r="G141" s="62">
        <v>41</v>
      </c>
      <c r="H141" s="61">
        <f t="shared" si="11"/>
        <v>9020</v>
      </c>
      <c r="I141" s="59">
        <f t="shared" si="12"/>
        <v>0</v>
      </c>
      <c r="J141" s="61">
        <f t="shared" si="13"/>
        <v>0</v>
      </c>
      <c r="K141" s="60">
        <v>41</v>
      </c>
      <c r="L141" s="59">
        <f t="shared" si="14"/>
        <v>9020</v>
      </c>
      <c r="M141" s="59"/>
      <c r="N141" s="59">
        <v>0</v>
      </c>
      <c r="O141" s="58"/>
    </row>
    <row r="142" spans="1:15">
      <c r="A142" s="64" t="s">
        <v>251</v>
      </c>
      <c r="B142" s="64" t="s">
        <v>140</v>
      </c>
      <c r="C142" s="58" t="s">
        <v>18</v>
      </c>
      <c r="D142" s="64" t="s">
        <v>16</v>
      </c>
      <c r="E142" s="64" t="str">
        <f t="shared" si="10"/>
        <v>招標</v>
      </c>
      <c r="F142" s="63">
        <v>205</v>
      </c>
      <c r="G142" s="62">
        <v>43</v>
      </c>
      <c r="H142" s="61">
        <f t="shared" si="11"/>
        <v>8815</v>
      </c>
      <c r="I142" s="59">
        <f t="shared" si="12"/>
        <v>2</v>
      </c>
      <c r="J142" s="61">
        <f t="shared" si="13"/>
        <v>410</v>
      </c>
      <c r="K142" s="60">
        <v>41</v>
      </c>
      <c r="L142" s="59">
        <f t="shared" si="14"/>
        <v>8405</v>
      </c>
      <c r="M142" s="59"/>
      <c r="N142" s="59">
        <v>0</v>
      </c>
      <c r="O142" s="58"/>
    </row>
    <row r="143" spans="1:15">
      <c r="A143" s="64" t="s">
        <v>251</v>
      </c>
      <c r="B143" s="64" t="s">
        <v>140</v>
      </c>
      <c r="C143" s="58" t="s">
        <v>55</v>
      </c>
      <c r="D143" s="64" t="s">
        <v>90</v>
      </c>
      <c r="E143" s="64" t="str">
        <f t="shared" si="10"/>
        <v>招標</v>
      </c>
      <c r="F143" s="63">
        <v>121</v>
      </c>
      <c r="G143" s="62">
        <v>41</v>
      </c>
      <c r="H143" s="61">
        <f t="shared" si="11"/>
        <v>4961</v>
      </c>
      <c r="I143" s="59">
        <f t="shared" si="12"/>
        <v>0</v>
      </c>
      <c r="J143" s="61">
        <f t="shared" si="13"/>
        <v>0</v>
      </c>
      <c r="K143" s="60">
        <v>41</v>
      </c>
      <c r="L143" s="59">
        <f t="shared" si="14"/>
        <v>4961</v>
      </c>
      <c r="M143" s="59"/>
      <c r="N143" s="59">
        <v>0</v>
      </c>
      <c r="O143" s="58"/>
    </row>
    <row r="144" spans="1:15">
      <c r="A144" s="64" t="s">
        <v>251</v>
      </c>
      <c r="B144" s="64" t="s">
        <v>141</v>
      </c>
      <c r="C144" s="58" t="s">
        <v>40</v>
      </c>
      <c r="D144" s="64" t="s">
        <v>16</v>
      </c>
      <c r="E144" s="64" t="str">
        <f t="shared" si="10"/>
        <v>招標</v>
      </c>
      <c r="F144" s="63">
        <v>201</v>
      </c>
      <c r="G144" s="62">
        <v>41</v>
      </c>
      <c r="H144" s="61">
        <f t="shared" si="11"/>
        <v>8241</v>
      </c>
      <c r="I144" s="59">
        <f t="shared" si="12"/>
        <v>0</v>
      </c>
      <c r="J144" s="61">
        <f t="shared" si="13"/>
        <v>0</v>
      </c>
      <c r="K144" s="60">
        <v>41</v>
      </c>
      <c r="L144" s="59">
        <f t="shared" si="14"/>
        <v>8241</v>
      </c>
      <c r="M144" s="59"/>
      <c r="N144" s="59">
        <v>0</v>
      </c>
      <c r="O144" s="58"/>
    </row>
    <row r="145" spans="1:15">
      <c r="A145" s="64" t="s">
        <v>251</v>
      </c>
      <c r="B145" s="64" t="s">
        <v>141</v>
      </c>
      <c r="C145" s="58" t="s">
        <v>59</v>
      </c>
      <c r="D145" s="64" t="s">
        <v>60</v>
      </c>
      <c r="E145" s="64" t="str">
        <f t="shared" si="10"/>
        <v>小額</v>
      </c>
      <c r="F145" s="63">
        <v>251</v>
      </c>
      <c r="G145" s="62">
        <v>41</v>
      </c>
      <c r="H145" s="61">
        <f t="shared" si="11"/>
        <v>10291</v>
      </c>
      <c r="I145" s="59">
        <f t="shared" si="12"/>
        <v>0</v>
      </c>
      <c r="J145" s="61">
        <f t="shared" si="13"/>
        <v>0</v>
      </c>
      <c r="K145" s="60">
        <v>41</v>
      </c>
      <c r="L145" s="59">
        <f t="shared" si="14"/>
        <v>10291</v>
      </c>
      <c r="M145" s="59"/>
      <c r="N145" s="59">
        <v>0</v>
      </c>
      <c r="O145" s="58"/>
    </row>
    <row r="146" spans="1:15">
      <c r="A146" s="64" t="s">
        <v>251</v>
      </c>
      <c r="B146" s="64" t="s">
        <v>141</v>
      </c>
      <c r="C146" s="58" t="s">
        <v>35</v>
      </c>
      <c r="D146" s="64" t="s">
        <v>16</v>
      </c>
      <c r="E146" s="64" t="str">
        <f t="shared" si="10"/>
        <v>招標</v>
      </c>
      <c r="F146" s="63">
        <v>224</v>
      </c>
      <c r="G146" s="62">
        <v>41</v>
      </c>
      <c r="H146" s="61">
        <f t="shared" si="11"/>
        <v>9184</v>
      </c>
      <c r="I146" s="59">
        <f t="shared" si="12"/>
        <v>0</v>
      </c>
      <c r="J146" s="61">
        <f t="shared" si="13"/>
        <v>0</v>
      </c>
      <c r="K146" s="60">
        <v>41</v>
      </c>
      <c r="L146" s="59">
        <f t="shared" si="14"/>
        <v>9184</v>
      </c>
      <c r="M146" s="59"/>
      <c r="N146" s="59">
        <v>0</v>
      </c>
      <c r="O146" s="58"/>
    </row>
    <row r="147" spans="1:15">
      <c r="A147" s="64" t="s">
        <v>251</v>
      </c>
      <c r="B147" s="64" t="s">
        <v>141</v>
      </c>
      <c r="C147" s="58" t="s">
        <v>108</v>
      </c>
      <c r="D147" s="64" t="s">
        <v>107</v>
      </c>
      <c r="E147" s="64" t="str">
        <f t="shared" si="10"/>
        <v>招標</v>
      </c>
      <c r="F147" s="63">
        <v>239</v>
      </c>
      <c r="G147" s="62">
        <v>41</v>
      </c>
      <c r="H147" s="61">
        <f t="shared" si="11"/>
        <v>9799</v>
      </c>
      <c r="I147" s="59">
        <f t="shared" si="12"/>
        <v>0</v>
      </c>
      <c r="J147" s="61">
        <f t="shared" si="13"/>
        <v>0</v>
      </c>
      <c r="K147" s="60">
        <v>41</v>
      </c>
      <c r="L147" s="59">
        <f t="shared" si="14"/>
        <v>9799</v>
      </c>
      <c r="M147" s="59"/>
      <c r="N147" s="59">
        <v>0</v>
      </c>
      <c r="O147" s="58"/>
    </row>
    <row r="148" spans="1:15">
      <c r="A148" s="64" t="s">
        <v>251</v>
      </c>
      <c r="B148" s="64" t="s">
        <v>141</v>
      </c>
      <c r="C148" s="58" t="s">
        <v>45</v>
      </c>
      <c r="D148" s="64" t="s">
        <v>42</v>
      </c>
      <c r="E148" s="64" t="str">
        <f t="shared" si="10"/>
        <v>招標</v>
      </c>
      <c r="F148" s="63">
        <v>183</v>
      </c>
      <c r="G148" s="62">
        <v>41</v>
      </c>
      <c r="H148" s="61">
        <f t="shared" si="11"/>
        <v>7503</v>
      </c>
      <c r="I148" s="59">
        <f t="shared" si="12"/>
        <v>0</v>
      </c>
      <c r="J148" s="61">
        <f t="shared" si="13"/>
        <v>0</v>
      </c>
      <c r="K148" s="60">
        <v>41</v>
      </c>
      <c r="L148" s="59">
        <f t="shared" si="14"/>
        <v>7503</v>
      </c>
      <c r="M148" s="59"/>
      <c r="N148" s="59">
        <v>0</v>
      </c>
      <c r="O148" s="58"/>
    </row>
    <row r="149" spans="1:15">
      <c r="A149" s="64" t="s">
        <v>251</v>
      </c>
      <c r="B149" s="64" t="s">
        <v>141</v>
      </c>
      <c r="C149" s="58" t="s">
        <v>81</v>
      </c>
      <c r="D149" s="64" t="s">
        <v>107</v>
      </c>
      <c r="E149" s="64" t="str">
        <f t="shared" si="10"/>
        <v>招標</v>
      </c>
      <c r="F149" s="63">
        <v>207</v>
      </c>
      <c r="G149" s="62">
        <v>41</v>
      </c>
      <c r="H149" s="61">
        <f t="shared" si="11"/>
        <v>8487</v>
      </c>
      <c r="I149" s="59">
        <f t="shared" si="12"/>
        <v>0</v>
      </c>
      <c r="J149" s="61">
        <f t="shared" si="13"/>
        <v>0</v>
      </c>
      <c r="K149" s="60">
        <v>41</v>
      </c>
      <c r="L149" s="59">
        <f t="shared" si="14"/>
        <v>8487</v>
      </c>
      <c r="M149" s="59"/>
      <c r="N149" s="59">
        <v>0</v>
      </c>
      <c r="O149" s="58"/>
    </row>
    <row r="150" spans="1:15">
      <c r="A150" s="64" t="s">
        <v>251</v>
      </c>
      <c r="B150" s="64" t="s">
        <v>141</v>
      </c>
      <c r="C150" s="58" t="s">
        <v>72</v>
      </c>
      <c r="D150" s="64" t="s">
        <v>70</v>
      </c>
      <c r="E150" s="64" t="str">
        <f t="shared" si="10"/>
        <v>招標</v>
      </c>
      <c r="F150" s="63">
        <v>121</v>
      </c>
      <c r="G150" s="62">
        <v>41</v>
      </c>
      <c r="H150" s="61">
        <f t="shared" si="11"/>
        <v>4961</v>
      </c>
      <c r="I150" s="59">
        <f t="shared" si="12"/>
        <v>0</v>
      </c>
      <c r="J150" s="61">
        <f t="shared" si="13"/>
        <v>0</v>
      </c>
      <c r="K150" s="60">
        <v>41</v>
      </c>
      <c r="L150" s="59">
        <f t="shared" si="14"/>
        <v>4961</v>
      </c>
      <c r="M150" s="59"/>
      <c r="N150" s="59">
        <v>0</v>
      </c>
      <c r="O150" s="58"/>
    </row>
    <row r="151" spans="1:15">
      <c r="A151" s="64" t="s">
        <v>251</v>
      </c>
      <c r="B151" s="64" t="s">
        <v>141</v>
      </c>
      <c r="C151" s="58" t="s">
        <v>25</v>
      </c>
      <c r="D151" s="64" t="s">
        <v>95</v>
      </c>
      <c r="E151" s="64" t="str">
        <f t="shared" si="10"/>
        <v>招標</v>
      </c>
      <c r="F151" s="63">
        <v>233</v>
      </c>
      <c r="G151" s="62">
        <v>41</v>
      </c>
      <c r="H151" s="61">
        <f t="shared" si="11"/>
        <v>9553</v>
      </c>
      <c r="I151" s="59">
        <f t="shared" si="12"/>
        <v>0</v>
      </c>
      <c r="J151" s="61">
        <f t="shared" si="13"/>
        <v>0</v>
      </c>
      <c r="K151" s="60">
        <v>41</v>
      </c>
      <c r="L151" s="59">
        <f t="shared" si="14"/>
        <v>9553</v>
      </c>
      <c r="M151" s="59"/>
      <c r="N151" s="59">
        <v>0</v>
      </c>
      <c r="O151" s="58"/>
    </row>
    <row r="152" spans="1:15">
      <c r="A152" s="64" t="s">
        <v>251</v>
      </c>
      <c r="B152" s="64" t="s">
        <v>141</v>
      </c>
      <c r="C152" s="58" t="s">
        <v>79</v>
      </c>
      <c r="D152" s="64" t="s">
        <v>76</v>
      </c>
      <c r="E152" s="64" t="str">
        <f t="shared" si="10"/>
        <v>招標</v>
      </c>
      <c r="F152" s="63">
        <v>213</v>
      </c>
      <c r="G152" s="62">
        <v>43</v>
      </c>
      <c r="H152" s="61">
        <f t="shared" si="11"/>
        <v>9159</v>
      </c>
      <c r="I152" s="59">
        <f t="shared" si="12"/>
        <v>2</v>
      </c>
      <c r="J152" s="61">
        <f t="shared" si="13"/>
        <v>426</v>
      </c>
      <c r="K152" s="60">
        <v>41</v>
      </c>
      <c r="L152" s="59">
        <f t="shared" si="14"/>
        <v>8733</v>
      </c>
      <c r="M152" s="59"/>
      <c r="N152" s="59">
        <v>0</v>
      </c>
      <c r="O152" s="58"/>
    </row>
    <row r="153" spans="1:15">
      <c r="A153" s="64" t="s">
        <v>251</v>
      </c>
      <c r="B153" s="64" t="s">
        <v>141</v>
      </c>
      <c r="C153" s="58" t="s">
        <v>252</v>
      </c>
      <c r="D153" s="64" t="s">
        <v>107</v>
      </c>
      <c r="E153" s="64" t="str">
        <f t="shared" si="10"/>
        <v>招標</v>
      </c>
      <c r="F153" s="63">
        <v>220</v>
      </c>
      <c r="G153" s="62">
        <v>41</v>
      </c>
      <c r="H153" s="61">
        <f t="shared" si="11"/>
        <v>9020</v>
      </c>
      <c r="I153" s="59">
        <f t="shared" si="12"/>
        <v>0</v>
      </c>
      <c r="J153" s="61">
        <f t="shared" si="13"/>
        <v>0</v>
      </c>
      <c r="K153" s="60">
        <v>41</v>
      </c>
      <c r="L153" s="59">
        <f t="shared" si="14"/>
        <v>9020</v>
      </c>
      <c r="M153" s="59"/>
      <c r="N153" s="59">
        <v>0</v>
      </c>
      <c r="O153" s="58"/>
    </row>
    <row r="154" spans="1:15">
      <c r="A154" s="64" t="s">
        <v>251</v>
      </c>
      <c r="B154" s="64" t="s">
        <v>141</v>
      </c>
      <c r="C154" s="58" t="s">
        <v>18</v>
      </c>
      <c r="D154" s="64" t="s">
        <v>16</v>
      </c>
      <c r="E154" s="64" t="str">
        <f t="shared" si="10"/>
        <v>招標</v>
      </c>
      <c r="F154" s="63">
        <v>205</v>
      </c>
      <c r="G154" s="62">
        <v>42</v>
      </c>
      <c r="H154" s="61">
        <f t="shared" si="11"/>
        <v>8610</v>
      </c>
      <c r="I154" s="59">
        <f t="shared" si="12"/>
        <v>1</v>
      </c>
      <c r="J154" s="61">
        <f t="shared" si="13"/>
        <v>205</v>
      </c>
      <c r="K154" s="60">
        <v>41</v>
      </c>
      <c r="L154" s="59">
        <f t="shared" si="14"/>
        <v>8405</v>
      </c>
      <c r="M154" s="59"/>
      <c r="N154" s="59">
        <v>0</v>
      </c>
      <c r="O154" s="58"/>
    </row>
    <row r="155" spans="1:15">
      <c r="A155" s="64" t="s">
        <v>251</v>
      </c>
      <c r="B155" s="64" t="s">
        <v>141</v>
      </c>
      <c r="C155" s="58" t="s">
        <v>55</v>
      </c>
      <c r="D155" s="64" t="s">
        <v>90</v>
      </c>
      <c r="E155" s="64" t="str">
        <f t="shared" si="10"/>
        <v>招標</v>
      </c>
      <c r="F155" s="63">
        <v>121</v>
      </c>
      <c r="G155" s="62">
        <v>41</v>
      </c>
      <c r="H155" s="61">
        <f t="shared" si="11"/>
        <v>4961</v>
      </c>
      <c r="I155" s="59">
        <f t="shared" si="12"/>
        <v>0</v>
      </c>
      <c r="J155" s="61">
        <f t="shared" si="13"/>
        <v>0</v>
      </c>
      <c r="K155" s="60">
        <v>41</v>
      </c>
      <c r="L155" s="59">
        <f t="shared" si="14"/>
        <v>4961</v>
      </c>
      <c r="M155" s="59"/>
      <c r="N155" s="59">
        <v>0</v>
      </c>
      <c r="O155" s="58"/>
    </row>
    <row r="156" spans="1:15">
      <c r="A156" s="64" t="s">
        <v>251</v>
      </c>
      <c r="B156" s="64" t="s">
        <v>120</v>
      </c>
      <c r="C156" s="58" t="s">
        <v>109</v>
      </c>
      <c r="D156" s="64" t="s">
        <v>107</v>
      </c>
      <c r="E156" s="64" t="str">
        <f t="shared" si="10"/>
        <v>招標</v>
      </c>
      <c r="F156" s="63">
        <v>220</v>
      </c>
      <c r="G156" s="62">
        <v>37</v>
      </c>
      <c r="H156" s="61">
        <f t="shared" si="11"/>
        <v>8140</v>
      </c>
      <c r="I156" s="59">
        <f t="shared" si="12"/>
        <v>-1</v>
      </c>
      <c r="J156" s="61">
        <f t="shared" si="13"/>
        <v>-220</v>
      </c>
      <c r="K156" s="60">
        <v>38</v>
      </c>
      <c r="L156" s="59">
        <f t="shared" si="14"/>
        <v>8360</v>
      </c>
      <c r="M156" s="59"/>
      <c r="N156" s="59">
        <v>0</v>
      </c>
      <c r="O156" s="58"/>
    </row>
    <row r="157" spans="1:15">
      <c r="A157" s="64" t="s">
        <v>251</v>
      </c>
      <c r="B157" s="64" t="s">
        <v>120</v>
      </c>
      <c r="C157" s="58" t="s">
        <v>73</v>
      </c>
      <c r="D157" s="64" t="s">
        <v>70</v>
      </c>
      <c r="E157" s="64" t="str">
        <f t="shared" si="10"/>
        <v>招標</v>
      </c>
      <c r="F157" s="63">
        <v>140</v>
      </c>
      <c r="G157" s="62">
        <v>38</v>
      </c>
      <c r="H157" s="61">
        <f t="shared" si="11"/>
        <v>5320</v>
      </c>
      <c r="I157" s="59">
        <f t="shared" si="12"/>
        <v>0</v>
      </c>
      <c r="J157" s="61">
        <f t="shared" si="13"/>
        <v>0</v>
      </c>
      <c r="K157" s="60">
        <v>38</v>
      </c>
      <c r="L157" s="59">
        <f t="shared" si="14"/>
        <v>5320</v>
      </c>
      <c r="M157" s="59"/>
      <c r="N157" s="59">
        <v>0</v>
      </c>
      <c r="O157" s="58"/>
    </row>
    <row r="158" spans="1:15">
      <c r="A158" s="64" t="s">
        <v>251</v>
      </c>
      <c r="B158" s="64" t="s">
        <v>120</v>
      </c>
      <c r="C158" s="58" t="s">
        <v>108</v>
      </c>
      <c r="D158" s="64" t="s">
        <v>107</v>
      </c>
      <c r="E158" s="64" t="str">
        <f t="shared" si="10"/>
        <v>招標</v>
      </c>
      <c r="F158" s="63">
        <v>239</v>
      </c>
      <c r="G158" s="62">
        <v>37</v>
      </c>
      <c r="H158" s="61">
        <f t="shared" si="11"/>
        <v>8843</v>
      </c>
      <c r="I158" s="59">
        <f t="shared" si="12"/>
        <v>-1</v>
      </c>
      <c r="J158" s="61">
        <f t="shared" si="13"/>
        <v>-239</v>
      </c>
      <c r="K158" s="60">
        <v>38</v>
      </c>
      <c r="L158" s="59">
        <f t="shared" si="14"/>
        <v>9082</v>
      </c>
      <c r="M158" s="59"/>
      <c r="N158" s="59">
        <v>0</v>
      </c>
      <c r="O158" s="58"/>
    </row>
    <row r="159" spans="1:15">
      <c r="A159" s="64" t="s">
        <v>251</v>
      </c>
      <c r="B159" s="64" t="s">
        <v>120</v>
      </c>
      <c r="C159" s="58" t="s">
        <v>45</v>
      </c>
      <c r="D159" s="64" t="s">
        <v>42</v>
      </c>
      <c r="E159" s="64" t="str">
        <f t="shared" si="10"/>
        <v>招標</v>
      </c>
      <c r="F159" s="63">
        <v>207</v>
      </c>
      <c r="G159" s="62">
        <v>37</v>
      </c>
      <c r="H159" s="61">
        <f t="shared" si="11"/>
        <v>7659</v>
      </c>
      <c r="I159" s="59">
        <f t="shared" si="12"/>
        <v>-1</v>
      </c>
      <c r="J159" s="61">
        <f t="shared" si="13"/>
        <v>-207</v>
      </c>
      <c r="K159" s="60">
        <v>37</v>
      </c>
      <c r="L159" s="59">
        <f t="shared" si="14"/>
        <v>7659</v>
      </c>
      <c r="M159" s="59">
        <v>1</v>
      </c>
      <c r="N159" s="59">
        <v>207</v>
      </c>
      <c r="O159" s="58"/>
    </row>
    <row r="160" spans="1:15">
      <c r="A160" s="64" t="s">
        <v>251</v>
      </c>
      <c r="B160" s="64" t="s">
        <v>120</v>
      </c>
      <c r="C160" s="58" t="s">
        <v>78</v>
      </c>
      <c r="D160" s="64" t="s">
        <v>76</v>
      </c>
      <c r="E160" s="64" t="str">
        <f t="shared" si="10"/>
        <v>招標</v>
      </c>
      <c r="F160" s="63">
        <v>178</v>
      </c>
      <c r="G160" s="62">
        <v>37</v>
      </c>
      <c r="H160" s="61">
        <f t="shared" si="11"/>
        <v>6586</v>
      </c>
      <c r="I160" s="59">
        <f t="shared" si="12"/>
        <v>-1</v>
      </c>
      <c r="J160" s="61">
        <f t="shared" si="13"/>
        <v>-178</v>
      </c>
      <c r="K160" s="60">
        <v>38</v>
      </c>
      <c r="L160" s="59">
        <f t="shared" si="14"/>
        <v>6764</v>
      </c>
      <c r="M160" s="59"/>
      <c r="N160" s="59">
        <v>0</v>
      </c>
      <c r="O160" s="58"/>
    </row>
    <row r="161" spans="1:15">
      <c r="A161" s="64" t="s">
        <v>251</v>
      </c>
      <c r="B161" s="64" t="s">
        <v>120</v>
      </c>
      <c r="C161" s="58" t="s">
        <v>106</v>
      </c>
      <c r="D161" s="64" t="s">
        <v>107</v>
      </c>
      <c r="E161" s="64" t="str">
        <f t="shared" si="10"/>
        <v>招標</v>
      </c>
      <c r="F161" s="63">
        <v>212</v>
      </c>
      <c r="G161" s="62">
        <v>37</v>
      </c>
      <c r="H161" s="61">
        <f t="shared" si="11"/>
        <v>7844</v>
      </c>
      <c r="I161" s="59">
        <f t="shared" si="12"/>
        <v>-1</v>
      </c>
      <c r="J161" s="61">
        <f t="shared" si="13"/>
        <v>-212</v>
      </c>
      <c r="K161" s="60">
        <v>38</v>
      </c>
      <c r="L161" s="59">
        <f t="shared" si="14"/>
        <v>8056</v>
      </c>
      <c r="M161" s="59"/>
      <c r="N161" s="59">
        <v>0</v>
      </c>
      <c r="O161" s="58"/>
    </row>
    <row r="162" spans="1:15">
      <c r="A162" s="64" t="s">
        <v>251</v>
      </c>
      <c r="B162" s="64" t="s">
        <v>120</v>
      </c>
      <c r="C162" s="58" t="s">
        <v>17</v>
      </c>
      <c r="D162" s="64" t="s">
        <v>16</v>
      </c>
      <c r="E162" s="64" t="str">
        <f t="shared" si="10"/>
        <v>招標</v>
      </c>
      <c r="F162" s="63">
        <v>216</v>
      </c>
      <c r="G162" s="62">
        <v>37</v>
      </c>
      <c r="H162" s="61">
        <f t="shared" si="11"/>
        <v>7992</v>
      </c>
      <c r="I162" s="59">
        <f t="shared" si="12"/>
        <v>-1</v>
      </c>
      <c r="J162" s="61">
        <f t="shared" si="13"/>
        <v>-216</v>
      </c>
      <c r="K162" s="60">
        <v>38</v>
      </c>
      <c r="L162" s="59">
        <f t="shared" si="14"/>
        <v>8208</v>
      </c>
      <c r="M162" s="59"/>
      <c r="N162" s="59">
        <v>0</v>
      </c>
      <c r="O162" s="58"/>
    </row>
    <row r="163" spans="1:15">
      <c r="A163" s="64" t="s">
        <v>251</v>
      </c>
      <c r="B163" s="64" t="s">
        <v>120</v>
      </c>
      <c r="C163" s="58" t="s">
        <v>55</v>
      </c>
      <c r="D163" s="64" t="s">
        <v>56</v>
      </c>
      <c r="E163" s="64" t="str">
        <f t="shared" si="10"/>
        <v>小額</v>
      </c>
      <c r="F163" s="63">
        <v>96</v>
      </c>
      <c r="G163" s="62">
        <v>37</v>
      </c>
      <c r="H163" s="61">
        <f t="shared" si="11"/>
        <v>3552</v>
      </c>
      <c r="I163" s="59">
        <f t="shared" si="12"/>
        <v>-1</v>
      </c>
      <c r="J163" s="61">
        <f t="shared" si="13"/>
        <v>-96</v>
      </c>
      <c r="K163" s="60">
        <v>38</v>
      </c>
      <c r="L163" s="59">
        <f t="shared" si="14"/>
        <v>3648</v>
      </c>
      <c r="M163" s="59"/>
      <c r="N163" s="59">
        <v>0</v>
      </c>
      <c r="O163" s="58"/>
    </row>
    <row r="164" spans="1:15">
      <c r="A164" s="64" t="s">
        <v>251</v>
      </c>
      <c r="B164" s="64" t="s">
        <v>121</v>
      </c>
      <c r="C164" s="58" t="s">
        <v>109</v>
      </c>
      <c r="D164" s="64" t="s">
        <v>107</v>
      </c>
      <c r="E164" s="64" t="str">
        <f t="shared" si="10"/>
        <v>招標</v>
      </c>
      <c r="F164" s="63">
        <v>220</v>
      </c>
      <c r="G164" s="62">
        <v>38</v>
      </c>
      <c r="H164" s="61">
        <f t="shared" si="11"/>
        <v>8360</v>
      </c>
      <c r="I164" s="59">
        <f t="shared" si="12"/>
        <v>0</v>
      </c>
      <c r="J164" s="61">
        <f t="shared" si="13"/>
        <v>0</v>
      </c>
      <c r="K164" s="60">
        <v>38</v>
      </c>
      <c r="L164" s="59">
        <f t="shared" si="14"/>
        <v>8360</v>
      </c>
      <c r="M164" s="59"/>
      <c r="N164" s="59">
        <v>0</v>
      </c>
      <c r="O164" s="58"/>
    </row>
    <row r="165" spans="1:15">
      <c r="A165" s="64" t="s">
        <v>251</v>
      </c>
      <c r="B165" s="64" t="s">
        <v>121</v>
      </c>
      <c r="C165" s="58" t="s">
        <v>73</v>
      </c>
      <c r="D165" s="64" t="s">
        <v>70</v>
      </c>
      <c r="E165" s="64" t="str">
        <f t="shared" si="10"/>
        <v>招標</v>
      </c>
      <c r="F165" s="63">
        <v>140</v>
      </c>
      <c r="G165" s="62">
        <v>38</v>
      </c>
      <c r="H165" s="61">
        <f t="shared" si="11"/>
        <v>5320</v>
      </c>
      <c r="I165" s="59">
        <f t="shared" si="12"/>
        <v>0</v>
      </c>
      <c r="J165" s="61">
        <f t="shared" si="13"/>
        <v>0</v>
      </c>
      <c r="K165" s="60">
        <v>38</v>
      </c>
      <c r="L165" s="59">
        <f t="shared" si="14"/>
        <v>5320</v>
      </c>
      <c r="M165" s="59"/>
      <c r="N165" s="59">
        <v>0</v>
      </c>
      <c r="O165" s="58"/>
    </row>
    <row r="166" spans="1:15">
      <c r="A166" s="64" t="s">
        <v>251</v>
      </c>
      <c r="B166" s="64" t="s">
        <v>121</v>
      </c>
      <c r="C166" s="58" t="s">
        <v>108</v>
      </c>
      <c r="D166" s="64" t="s">
        <v>107</v>
      </c>
      <c r="E166" s="64" t="str">
        <f t="shared" si="10"/>
        <v>招標</v>
      </c>
      <c r="F166" s="63">
        <v>239</v>
      </c>
      <c r="G166" s="62">
        <v>38</v>
      </c>
      <c r="H166" s="61">
        <f t="shared" si="11"/>
        <v>9082</v>
      </c>
      <c r="I166" s="59">
        <f t="shared" si="12"/>
        <v>0</v>
      </c>
      <c r="J166" s="61">
        <f t="shared" si="13"/>
        <v>0</v>
      </c>
      <c r="K166" s="60">
        <v>38</v>
      </c>
      <c r="L166" s="59">
        <f t="shared" si="14"/>
        <v>9082</v>
      </c>
      <c r="M166" s="59"/>
      <c r="N166" s="59">
        <v>0</v>
      </c>
      <c r="O166" s="58"/>
    </row>
    <row r="167" spans="1:15">
      <c r="A167" s="64" t="s">
        <v>251</v>
      </c>
      <c r="B167" s="64" t="s">
        <v>121</v>
      </c>
      <c r="C167" s="58" t="s">
        <v>45</v>
      </c>
      <c r="D167" s="64" t="s">
        <v>42</v>
      </c>
      <c r="E167" s="64" t="str">
        <f t="shared" si="10"/>
        <v>招標</v>
      </c>
      <c r="F167" s="63">
        <v>207</v>
      </c>
      <c r="G167" s="62">
        <v>38</v>
      </c>
      <c r="H167" s="61">
        <f t="shared" si="11"/>
        <v>7866</v>
      </c>
      <c r="I167" s="59">
        <f t="shared" si="12"/>
        <v>0</v>
      </c>
      <c r="J167" s="61">
        <f t="shared" si="13"/>
        <v>0</v>
      </c>
      <c r="K167" s="60">
        <v>38</v>
      </c>
      <c r="L167" s="59">
        <f t="shared" si="14"/>
        <v>7866</v>
      </c>
      <c r="M167" s="59"/>
      <c r="N167" s="59">
        <v>0</v>
      </c>
      <c r="O167" s="58"/>
    </row>
    <row r="168" spans="1:15">
      <c r="A168" s="64" t="s">
        <v>251</v>
      </c>
      <c r="B168" s="64" t="s">
        <v>121</v>
      </c>
      <c r="C168" s="58" t="s">
        <v>78</v>
      </c>
      <c r="D168" s="64" t="s">
        <v>76</v>
      </c>
      <c r="E168" s="64" t="str">
        <f t="shared" si="10"/>
        <v>招標</v>
      </c>
      <c r="F168" s="63">
        <v>178</v>
      </c>
      <c r="G168" s="62">
        <v>38</v>
      </c>
      <c r="H168" s="61">
        <f t="shared" si="11"/>
        <v>6764</v>
      </c>
      <c r="I168" s="59">
        <f t="shared" si="12"/>
        <v>0</v>
      </c>
      <c r="J168" s="61">
        <f t="shared" si="13"/>
        <v>0</v>
      </c>
      <c r="K168" s="60">
        <v>38</v>
      </c>
      <c r="L168" s="59">
        <f t="shared" si="14"/>
        <v>6764</v>
      </c>
      <c r="M168" s="59"/>
      <c r="N168" s="59">
        <v>0</v>
      </c>
      <c r="O168" s="58"/>
    </row>
    <row r="169" spans="1:15">
      <c r="A169" s="64" t="s">
        <v>251</v>
      </c>
      <c r="B169" s="64" t="s">
        <v>121</v>
      </c>
      <c r="C169" s="58" t="s">
        <v>106</v>
      </c>
      <c r="D169" s="64" t="s">
        <v>107</v>
      </c>
      <c r="E169" s="64" t="str">
        <f t="shared" si="10"/>
        <v>招標</v>
      </c>
      <c r="F169" s="63">
        <v>212</v>
      </c>
      <c r="G169" s="62">
        <v>38</v>
      </c>
      <c r="H169" s="61">
        <f t="shared" si="11"/>
        <v>8056</v>
      </c>
      <c r="I169" s="59">
        <f t="shared" si="12"/>
        <v>0</v>
      </c>
      <c r="J169" s="61">
        <f t="shared" si="13"/>
        <v>0</v>
      </c>
      <c r="K169" s="60">
        <v>38</v>
      </c>
      <c r="L169" s="59">
        <f t="shared" si="14"/>
        <v>8056</v>
      </c>
      <c r="M169" s="59"/>
      <c r="N169" s="59">
        <v>0</v>
      </c>
      <c r="O169" s="58"/>
    </row>
    <row r="170" spans="1:15">
      <c r="A170" s="64" t="s">
        <v>251</v>
      </c>
      <c r="B170" s="64" t="s">
        <v>121</v>
      </c>
      <c r="C170" s="58" t="s">
        <v>17</v>
      </c>
      <c r="D170" s="64" t="s">
        <v>16</v>
      </c>
      <c r="E170" s="64" t="str">
        <f t="shared" si="10"/>
        <v>招標</v>
      </c>
      <c r="F170" s="63">
        <v>216</v>
      </c>
      <c r="G170" s="62">
        <v>38</v>
      </c>
      <c r="H170" s="61">
        <f t="shared" si="11"/>
        <v>8208</v>
      </c>
      <c r="I170" s="59">
        <f t="shared" si="12"/>
        <v>0</v>
      </c>
      <c r="J170" s="61">
        <f t="shared" si="13"/>
        <v>0</v>
      </c>
      <c r="K170" s="60">
        <v>38</v>
      </c>
      <c r="L170" s="59">
        <f t="shared" si="14"/>
        <v>8208</v>
      </c>
      <c r="M170" s="59"/>
      <c r="N170" s="59">
        <v>0</v>
      </c>
      <c r="O170" s="58"/>
    </row>
    <row r="171" spans="1:15">
      <c r="A171" s="64" t="s">
        <v>251</v>
      </c>
      <c r="B171" s="64" t="s">
        <v>121</v>
      </c>
      <c r="C171" s="58" t="s">
        <v>55</v>
      </c>
      <c r="D171" s="64" t="s">
        <v>56</v>
      </c>
      <c r="E171" s="64" t="str">
        <f t="shared" si="10"/>
        <v>小額</v>
      </c>
      <c r="F171" s="63">
        <v>96</v>
      </c>
      <c r="G171" s="62">
        <v>38</v>
      </c>
      <c r="H171" s="61">
        <f t="shared" si="11"/>
        <v>3648</v>
      </c>
      <c r="I171" s="59">
        <f t="shared" si="12"/>
        <v>0</v>
      </c>
      <c r="J171" s="61">
        <f t="shared" si="13"/>
        <v>0</v>
      </c>
      <c r="K171" s="60">
        <v>38</v>
      </c>
      <c r="L171" s="59">
        <f t="shared" si="14"/>
        <v>3648</v>
      </c>
      <c r="M171" s="59"/>
      <c r="N171" s="59">
        <v>0</v>
      </c>
      <c r="O171" s="58"/>
    </row>
    <row r="172" spans="1:15">
      <c r="A172" s="64" t="s">
        <v>251</v>
      </c>
      <c r="B172" s="64" t="s">
        <v>122</v>
      </c>
      <c r="C172" s="58" t="s">
        <v>73</v>
      </c>
      <c r="D172" s="64" t="s">
        <v>70</v>
      </c>
      <c r="E172" s="64" t="str">
        <f t="shared" si="10"/>
        <v>招標</v>
      </c>
      <c r="F172" s="63">
        <v>140</v>
      </c>
      <c r="G172" s="62">
        <v>33</v>
      </c>
      <c r="H172" s="61">
        <f t="shared" si="11"/>
        <v>4620</v>
      </c>
      <c r="I172" s="59">
        <f t="shared" si="12"/>
        <v>0</v>
      </c>
      <c r="J172" s="61">
        <f t="shared" si="13"/>
        <v>0</v>
      </c>
      <c r="K172" s="60">
        <v>33</v>
      </c>
      <c r="L172" s="59">
        <f t="shared" si="14"/>
        <v>4620</v>
      </c>
      <c r="M172" s="59"/>
      <c r="N172" s="59">
        <v>0</v>
      </c>
      <c r="O172" s="58"/>
    </row>
    <row r="173" spans="1:15">
      <c r="A173" s="64" t="s">
        <v>251</v>
      </c>
      <c r="B173" s="64" t="s">
        <v>122</v>
      </c>
      <c r="C173" s="58" t="s">
        <v>108</v>
      </c>
      <c r="D173" s="64" t="s">
        <v>107</v>
      </c>
      <c r="E173" s="64" t="str">
        <f t="shared" si="10"/>
        <v>招標</v>
      </c>
      <c r="F173" s="63">
        <v>239</v>
      </c>
      <c r="G173" s="62">
        <v>34</v>
      </c>
      <c r="H173" s="61">
        <f t="shared" si="11"/>
        <v>8126</v>
      </c>
      <c r="I173" s="59">
        <f t="shared" si="12"/>
        <v>1</v>
      </c>
      <c r="J173" s="61">
        <f t="shared" si="13"/>
        <v>239</v>
      </c>
      <c r="K173" s="60">
        <v>33</v>
      </c>
      <c r="L173" s="59">
        <f t="shared" si="14"/>
        <v>7887</v>
      </c>
      <c r="M173" s="59"/>
      <c r="N173" s="59">
        <v>0</v>
      </c>
      <c r="O173" s="58"/>
    </row>
    <row r="174" spans="1:15">
      <c r="A174" s="64" t="s">
        <v>251</v>
      </c>
      <c r="B174" s="64" t="s">
        <v>122</v>
      </c>
      <c r="C174" s="58" t="s">
        <v>45</v>
      </c>
      <c r="D174" s="64" t="s">
        <v>42</v>
      </c>
      <c r="E174" s="64" t="str">
        <f t="shared" si="10"/>
        <v>招標</v>
      </c>
      <c r="F174" s="63">
        <v>207</v>
      </c>
      <c r="G174" s="62">
        <v>34</v>
      </c>
      <c r="H174" s="61">
        <f t="shared" si="11"/>
        <v>7038</v>
      </c>
      <c r="I174" s="59">
        <f t="shared" si="12"/>
        <v>1</v>
      </c>
      <c r="J174" s="61">
        <f t="shared" si="13"/>
        <v>207</v>
      </c>
      <c r="K174" s="60">
        <v>33</v>
      </c>
      <c r="L174" s="59">
        <f t="shared" si="14"/>
        <v>6831</v>
      </c>
      <c r="M174" s="59"/>
      <c r="N174" s="59">
        <v>0</v>
      </c>
      <c r="O174" s="58"/>
    </row>
    <row r="175" spans="1:15">
      <c r="A175" s="64" t="s">
        <v>251</v>
      </c>
      <c r="B175" s="64" t="s">
        <v>122</v>
      </c>
      <c r="C175" s="58" t="s">
        <v>77</v>
      </c>
      <c r="D175" s="64" t="s">
        <v>76</v>
      </c>
      <c r="E175" s="64" t="str">
        <f t="shared" si="10"/>
        <v>招標</v>
      </c>
      <c r="F175" s="63">
        <v>207</v>
      </c>
      <c r="G175" s="62">
        <v>34</v>
      </c>
      <c r="H175" s="61">
        <f t="shared" si="11"/>
        <v>7038</v>
      </c>
      <c r="I175" s="59">
        <f t="shared" si="12"/>
        <v>1</v>
      </c>
      <c r="J175" s="61">
        <f t="shared" si="13"/>
        <v>207</v>
      </c>
      <c r="K175" s="60">
        <v>33</v>
      </c>
      <c r="L175" s="59">
        <f t="shared" si="14"/>
        <v>6831</v>
      </c>
      <c r="M175" s="59"/>
      <c r="N175" s="59">
        <v>0</v>
      </c>
      <c r="O175" s="58"/>
    </row>
    <row r="176" spans="1:15">
      <c r="A176" s="64" t="s">
        <v>251</v>
      </c>
      <c r="B176" s="64" t="s">
        <v>122</v>
      </c>
      <c r="C176" s="58" t="s">
        <v>69</v>
      </c>
      <c r="D176" s="64" t="s">
        <v>70</v>
      </c>
      <c r="E176" s="64" t="str">
        <f t="shared" si="10"/>
        <v>招標</v>
      </c>
      <c r="F176" s="63">
        <v>121</v>
      </c>
      <c r="G176" s="62">
        <v>34</v>
      </c>
      <c r="H176" s="61">
        <f t="shared" si="11"/>
        <v>4114</v>
      </c>
      <c r="I176" s="59">
        <f t="shared" si="12"/>
        <v>1</v>
      </c>
      <c r="J176" s="61">
        <f t="shared" si="13"/>
        <v>121</v>
      </c>
      <c r="K176" s="60">
        <v>33</v>
      </c>
      <c r="L176" s="59">
        <f t="shared" si="14"/>
        <v>3993</v>
      </c>
      <c r="M176" s="59"/>
      <c r="N176" s="59">
        <v>0</v>
      </c>
      <c r="O176" s="58"/>
    </row>
    <row r="177" spans="1:15">
      <c r="A177" s="64" t="s">
        <v>251</v>
      </c>
      <c r="B177" s="64" t="s">
        <v>122</v>
      </c>
      <c r="C177" s="58" t="s">
        <v>19</v>
      </c>
      <c r="D177" s="64" t="s">
        <v>16</v>
      </c>
      <c r="E177" s="64" t="str">
        <f t="shared" si="10"/>
        <v>招標</v>
      </c>
      <c r="F177" s="63">
        <v>224</v>
      </c>
      <c r="G177" s="62">
        <v>34</v>
      </c>
      <c r="H177" s="61">
        <f t="shared" si="11"/>
        <v>7616</v>
      </c>
      <c r="I177" s="59">
        <f t="shared" si="12"/>
        <v>1</v>
      </c>
      <c r="J177" s="61">
        <f t="shared" si="13"/>
        <v>224</v>
      </c>
      <c r="K177" s="60">
        <v>33</v>
      </c>
      <c r="L177" s="59">
        <f t="shared" si="14"/>
        <v>7392</v>
      </c>
      <c r="M177" s="59"/>
      <c r="N177" s="59">
        <v>0</v>
      </c>
      <c r="O177" s="58"/>
    </row>
    <row r="178" spans="1:15">
      <c r="A178" s="64" t="s">
        <v>251</v>
      </c>
      <c r="B178" s="64" t="s">
        <v>122</v>
      </c>
      <c r="C178" s="58" t="s">
        <v>55</v>
      </c>
      <c r="D178" s="64" t="s">
        <v>56</v>
      </c>
      <c r="E178" s="64" t="str">
        <f t="shared" si="10"/>
        <v>小額</v>
      </c>
      <c r="F178" s="63">
        <v>96</v>
      </c>
      <c r="G178" s="62">
        <v>34</v>
      </c>
      <c r="H178" s="61">
        <f t="shared" si="11"/>
        <v>3264</v>
      </c>
      <c r="I178" s="59">
        <f t="shared" si="12"/>
        <v>1</v>
      </c>
      <c r="J178" s="61">
        <f t="shared" si="13"/>
        <v>96</v>
      </c>
      <c r="K178" s="60">
        <v>33</v>
      </c>
      <c r="L178" s="59">
        <f t="shared" si="14"/>
        <v>3168</v>
      </c>
      <c r="M178" s="59"/>
      <c r="N178" s="59">
        <v>0</v>
      </c>
      <c r="O178" s="58"/>
    </row>
    <row r="179" spans="1:15">
      <c r="A179" s="64" t="s">
        <v>251</v>
      </c>
      <c r="B179" s="64" t="s">
        <v>123</v>
      </c>
      <c r="C179" s="58" t="s">
        <v>73</v>
      </c>
      <c r="D179" s="64" t="s">
        <v>70</v>
      </c>
      <c r="E179" s="64" t="str">
        <f t="shared" si="10"/>
        <v>招標</v>
      </c>
      <c r="F179" s="63">
        <v>140</v>
      </c>
      <c r="G179" s="62">
        <v>39</v>
      </c>
      <c r="H179" s="61">
        <f t="shared" si="11"/>
        <v>5460</v>
      </c>
      <c r="I179" s="59">
        <f t="shared" si="12"/>
        <v>0</v>
      </c>
      <c r="J179" s="61">
        <f t="shared" si="13"/>
        <v>0</v>
      </c>
      <c r="K179" s="60">
        <v>39</v>
      </c>
      <c r="L179" s="59">
        <f t="shared" si="14"/>
        <v>5460</v>
      </c>
      <c r="M179" s="59"/>
      <c r="N179" s="59">
        <v>0</v>
      </c>
      <c r="O179" s="58"/>
    </row>
    <row r="180" spans="1:15">
      <c r="A180" s="64" t="s">
        <v>251</v>
      </c>
      <c r="B180" s="64" t="s">
        <v>123</v>
      </c>
      <c r="C180" s="58" t="s">
        <v>108</v>
      </c>
      <c r="D180" s="64" t="s">
        <v>107</v>
      </c>
      <c r="E180" s="64" t="str">
        <f t="shared" si="10"/>
        <v>招標</v>
      </c>
      <c r="F180" s="63">
        <v>239</v>
      </c>
      <c r="G180" s="62">
        <v>39</v>
      </c>
      <c r="H180" s="61">
        <f t="shared" si="11"/>
        <v>9321</v>
      </c>
      <c r="I180" s="59">
        <f t="shared" si="12"/>
        <v>0</v>
      </c>
      <c r="J180" s="61">
        <f t="shared" si="13"/>
        <v>0</v>
      </c>
      <c r="K180" s="60">
        <v>39</v>
      </c>
      <c r="L180" s="59">
        <f t="shared" si="14"/>
        <v>9321</v>
      </c>
      <c r="M180" s="59"/>
      <c r="N180" s="59">
        <v>0</v>
      </c>
      <c r="O180" s="58"/>
    </row>
    <row r="181" spans="1:15">
      <c r="A181" s="64" t="s">
        <v>251</v>
      </c>
      <c r="B181" s="64" t="s">
        <v>123</v>
      </c>
      <c r="C181" s="58" t="s">
        <v>45</v>
      </c>
      <c r="D181" s="64" t="s">
        <v>42</v>
      </c>
      <c r="E181" s="64" t="str">
        <f t="shared" si="10"/>
        <v>招標</v>
      </c>
      <c r="F181" s="63">
        <v>207</v>
      </c>
      <c r="G181" s="62">
        <v>39</v>
      </c>
      <c r="H181" s="61">
        <f t="shared" si="11"/>
        <v>8073</v>
      </c>
      <c r="I181" s="59">
        <f t="shared" si="12"/>
        <v>0</v>
      </c>
      <c r="J181" s="61">
        <f t="shared" si="13"/>
        <v>0</v>
      </c>
      <c r="K181" s="60">
        <v>39</v>
      </c>
      <c r="L181" s="59">
        <f t="shared" si="14"/>
        <v>8073</v>
      </c>
      <c r="M181" s="59"/>
      <c r="N181" s="59">
        <v>0</v>
      </c>
      <c r="O181" s="58"/>
    </row>
    <row r="182" spans="1:15">
      <c r="A182" s="64" t="s">
        <v>251</v>
      </c>
      <c r="B182" s="64" t="s">
        <v>123</v>
      </c>
      <c r="C182" s="58" t="s">
        <v>77</v>
      </c>
      <c r="D182" s="64" t="s">
        <v>76</v>
      </c>
      <c r="E182" s="64" t="str">
        <f t="shared" si="10"/>
        <v>招標</v>
      </c>
      <c r="F182" s="63">
        <v>207</v>
      </c>
      <c r="G182" s="62">
        <v>39</v>
      </c>
      <c r="H182" s="61">
        <f t="shared" si="11"/>
        <v>8073</v>
      </c>
      <c r="I182" s="59">
        <f t="shared" si="12"/>
        <v>0</v>
      </c>
      <c r="J182" s="61">
        <f t="shared" si="13"/>
        <v>0</v>
      </c>
      <c r="K182" s="60">
        <v>39</v>
      </c>
      <c r="L182" s="59">
        <f t="shared" si="14"/>
        <v>8073</v>
      </c>
      <c r="M182" s="59"/>
      <c r="N182" s="59">
        <v>0</v>
      </c>
      <c r="O182" s="58"/>
    </row>
    <row r="183" spans="1:15">
      <c r="A183" s="64" t="s">
        <v>251</v>
      </c>
      <c r="B183" s="64" t="s">
        <v>123</v>
      </c>
      <c r="C183" s="58" t="s">
        <v>69</v>
      </c>
      <c r="D183" s="64" t="s">
        <v>70</v>
      </c>
      <c r="E183" s="64" t="str">
        <f t="shared" si="10"/>
        <v>招標</v>
      </c>
      <c r="F183" s="63">
        <v>121</v>
      </c>
      <c r="G183" s="62">
        <v>39</v>
      </c>
      <c r="H183" s="61">
        <f t="shared" si="11"/>
        <v>4719</v>
      </c>
      <c r="I183" s="59">
        <f t="shared" si="12"/>
        <v>0</v>
      </c>
      <c r="J183" s="61">
        <f t="shared" si="13"/>
        <v>0</v>
      </c>
      <c r="K183" s="60">
        <v>39</v>
      </c>
      <c r="L183" s="59">
        <f t="shared" si="14"/>
        <v>4719</v>
      </c>
      <c r="M183" s="59"/>
      <c r="N183" s="59">
        <v>0</v>
      </c>
      <c r="O183" s="58"/>
    </row>
    <row r="184" spans="1:15">
      <c r="A184" s="64" t="s">
        <v>251</v>
      </c>
      <c r="B184" s="64" t="s">
        <v>123</v>
      </c>
      <c r="C184" s="58" t="s">
        <v>19</v>
      </c>
      <c r="D184" s="64" t="s">
        <v>16</v>
      </c>
      <c r="E184" s="64" t="str">
        <f t="shared" si="10"/>
        <v>招標</v>
      </c>
      <c r="F184" s="63">
        <v>224</v>
      </c>
      <c r="G184" s="62">
        <v>39</v>
      </c>
      <c r="H184" s="61">
        <f t="shared" si="11"/>
        <v>8736</v>
      </c>
      <c r="I184" s="59">
        <f t="shared" si="12"/>
        <v>0</v>
      </c>
      <c r="J184" s="61">
        <f t="shared" si="13"/>
        <v>0</v>
      </c>
      <c r="K184" s="60">
        <v>39</v>
      </c>
      <c r="L184" s="59">
        <f t="shared" si="14"/>
        <v>8736</v>
      </c>
      <c r="M184" s="59"/>
      <c r="N184" s="59">
        <v>0</v>
      </c>
      <c r="O184" s="58"/>
    </row>
    <row r="185" spans="1:15">
      <c r="A185" s="64" t="s">
        <v>251</v>
      </c>
      <c r="B185" s="64" t="s">
        <v>123</v>
      </c>
      <c r="C185" s="58" t="s">
        <v>55</v>
      </c>
      <c r="D185" s="64" t="s">
        <v>56</v>
      </c>
      <c r="E185" s="64" t="str">
        <f t="shared" si="10"/>
        <v>小額</v>
      </c>
      <c r="F185" s="63">
        <v>96</v>
      </c>
      <c r="G185" s="62">
        <v>39</v>
      </c>
      <c r="H185" s="61">
        <f t="shared" si="11"/>
        <v>3744</v>
      </c>
      <c r="I185" s="59">
        <f t="shared" si="12"/>
        <v>0</v>
      </c>
      <c r="J185" s="61">
        <f t="shared" si="13"/>
        <v>0</v>
      </c>
      <c r="K185" s="60">
        <v>39</v>
      </c>
      <c r="L185" s="59">
        <f t="shared" si="14"/>
        <v>3744</v>
      </c>
      <c r="M185" s="59"/>
      <c r="N185" s="59">
        <v>0</v>
      </c>
      <c r="O185" s="58"/>
    </row>
    <row r="186" spans="1:15">
      <c r="A186" s="64" t="s">
        <v>251</v>
      </c>
      <c r="B186" s="64" t="s">
        <v>160</v>
      </c>
      <c r="C186" s="58" t="s">
        <v>93</v>
      </c>
      <c r="D186" s="64" t="s">
        <v>90</v>
      </c>
      <c r="E186" s="64" t="str">
        <f t="shared" si="10"/>
        <v>招標</v>
      </c>
      <c r="F186" s="63">
        <v>150</v>
      </c>
      <c r="G186" s="62">
        <v>42</v>
      </c>
      <c r="H186" s="61">
        <f t="shared" si="11"/>
        <v>6300</v>
      </c>
      <c r="I186" s="59">
        <f t="shared" si="12"/>
        <v>2</v>
      </c>
      <c r="J186" s="61">
        <f t="shared" si="13"/>
        <v>300</v>
      </c>
      <c r="K186" s="60">
        <v>40</v>
      </c>
      <c r="L186" s="59">
        <f t="shared" si="14"/>
        <v>6000</v>
      </c>
      <c r="M186" s="59"/>
      <c r="N186" s="59">
        <v>0</v>
      </c>
      <c r="O186" s="58"/>
    </row>
    <row r="187" spans="1:15">
      <c r="A187" s="64" t="s">
        <v>251</v>
      </c>
      <c r="B187" s="64" t="s">
        <v>160</v>
      </c>
      <c r="C187" s="58" t="s">
        <v>74</v>
      </c>
      <c r="D187" s="64" t="s">
        <v>70</v>
      </c>
      <c r="E187" s="64" t="str">
        <f t="shared" si="10"/>
        <v>招標</v>
      </c>
      <c r="F187" s="63">
        <v>169</v>
      </c>
      <c r="G187" s="62">
        <v>42</v>
      </c>
      <c r="H187" s="61">
        <f t="shared" si="11"/>
        <v>7098</v>
      </c>
      <c r="I187" s="59">
        <f t="shared" si="12"/>
        <v>2</v>
      </c>
      <c r="J187" s="61">
        <f t="shared" si="13"/>
        <v>338</v>
      </c>
      <c r="K187" s="60">
        <v>40</v>
      </c>
      <c r="L187" s="59">
        <f t="shared" si="14"/>
        <v>6760</v>
      </c>
      <c r="M187" s="59"/>
      <c r="N187" s="59">
        <v>0</v>
      </c>
      <c r="O187" s="58"/>
    </row>
    <row r="188" spans="1:15">
      <c r="A188" s="64" t="s">
        <v>251</v>
      </c>
      <c r="B188" s="64" t="s">
        <v>160</v>
      </c>
      <c r="C188" s="58" t="s">
        <v>49</v>
      </c>
      <c r="D188" s="64" t="s">
        <v>47</v>
      </c>
      <c r="E188" s="64" t="str">
        <f t="shared" si="10"/>
        <v>招標</v>
      </c>
      <c r="F188" s="63">
        <v>286</v>
      </c>
      <c r="G188" s="62">
        <v>42</v>
      </c>
      <c r="H188" s="61">
        <f t="shared" si="11"/>
        <v>12012</v>
      </c>
      <c r="I188" s="59">
        <f t="shared" si="12"/>
        <v>2</v>
      </c>
      <c r="J188" s="61">
        <f t="shared" si="13"/>
        <v>572</v>
      </c>
      <c r="K188" s="60">
        <v>40</v>
      </c>
      <c r="L188" s="59">
        <f t="shared" si="14"/>
        <v>11440</v>
      </c>
      <c r="M188" s="59"/>
      <c r="N188" s="59">
        <v>0</v>
      </c>
      <c r="O188" s="58"/>
    </row>
    <row r="189" spans="1:15">
      <c r="A189" s="64" t="s">
        <v>251</v>
      </c>
      <c r="B189" s="64" t="s">
        <v>160</v>
      </c>
      <c r="C189" s="58" t="s">
        <v>89</v>
      </c>
      <c r="D189" s="64" t="s">
        <v>87</v>
      </c>
      <c r="E189" s="64" t="str">
        <f t="shared" si="10"/>
        <v>招標</v>
      </c>
      <c r="F189" s="63">
        <v>203</v>
      </c>
      <c r="G189" s="62">
        <v>42</v>
      </c>
      <c r="H189" s="61">
        <f t="shared" si="11"/>
        <v>8526</v>
      </c>
      <c r="I189" s="59">
        <f t="shared" si="12"/>
        <v>2</v>
      </c>
      <c r="J189" s="61">
        <f t="shared" si="13"/>
        <v>406</v>
      </c>
      <c r="K189" s="60">
        <v>40</v>
      </c>
      <c r="L189" s="59">
        <f t="shared" si="14"/>
        <v>8120</v>
      </c>
      <c r="M189" s="59"/>
      <c r="N189" s="59">
        <v>0</v>
      </c>
      <c r="O189" s="58"/>
    </row>
    <row r="190" spans="1:15">
      <c r="A190" s="64" t="s">
        <v>251</v>
      </c>
      <c r="B190" s="64" t="s">
        <v>160</v>
      </c>
      <c r="C190" s="58" t="s">
        <v>44</v>
      </c>
      <c r="D190" s="64" t="s">
        <v>42</v>
      </c>
      <c r="E190" s="64" t="str">
        <f t="shared" si="10"/>
        <v>招標</v>
      </c>
      <c r="F190" s="63">
        <v>206</v>
      </c>
      <c r="G190" s="62">
        <v>42</v>
      </c>
      <c r="H190" s="61">
        <f t="shared" si="11"/>
        <v>8652</v>
      </c>
      <c r="I190" s="59">
        <f t="shared" si="12"/>
        <v>2</v>
      </c>
      <c r="J190" s="61">
        <f t="shared" si="13"/>
        <v>412</v>
      </c>
      <c r="K190" s="60">
        <v>38</v>
      </c>
      <c r="L190" s="59">
        <f t="shared" si="14"/>
        <v>7828</v>
      </c>
      <c r="M190" s="59">
        <v>2</v>
      </c>
      <c r="N190" s="59">
        <v>412</v>
      </c>
      <c r="O190" s="58"/>
    </row>
    <row r="191" spans="1:15">
      <c r="A191" s="64" t="s">
        <v>251</v>
      </c>
      <c r="B191" s="64" t="s">
        <v>160</v>
      </c>
      <c r="C191" s="58" t="s">
        <v>31</v>
      </c>
      <c r="D191" s="64" t="s">
        <v>16</v>
      </c>
      <c r="E191" s="64" t="str">
        <f t="shared" si="10"/>
        <v>招標</v>
      </c>
      <c r="F191" s="63">
        <v>154</v>
      </c>
      <c r="G191" s="62">
        <v>42</v>
      </c>
      <c r="H191" s="61">
        <f t="shared" si="11"/>
        <v>6468</v>
      </c>
      <c r="I191" s="59">
        <f t="shared" si="12"/>
        <v>2</v>
      </c>
      <c r="J191" s="61">
        <f t="shared" si="13"/>
        <v>308</v>
      </c>
      <c r="K191" s="60">
        <v>40</v>
      </c>
      <c r="L191" s="59">
        <f t="shared" si="14"/>
        <v>6160</v>
      </c>
      <c r="M191" s="59"/>
      <c r="N191" s="59">
        <v>0</v>
      </c>
      <c r="O191" s="58"/>
    </row>
    <row r="192" spans="1:15">
      <c r="A192" s="64" t="s">
        <v>251</v>
      </c>
      <c r="B192" s="64" t="s">
        <v>160</v>
      </c>
      <c r="C192" s="58" t="s">
        <v>92</v>
      </c>
      <c r="D192" s="64" t="s">
        <v>90</v>
      </c>
      <c r="E192" s="64" t="str">
        <f t="shared" si="10"/>
        <v>招標</v>
      </c>
      <c r="F192" s="63">
        <v>145</v>
      </c>
      <c r="G192" s="62">
        <v>42</v>
      </c>
      <c r="H192" s="61">
        <f t="shared" si="11"/>
        <v>6090</v>
      </c>
      <c r="I192" s="59">
        <f t="shared" si="12"/>
        <v>2</v>
      </c>
      <c r="J192" s="61">
        <f t="shared" si="13"/>
        <v>290</v>
      </c>
      <c r="K192" s="60">
        <v>40</v>
      </c>
      <c r="L192" s="59">
        <f t="shared" si="14"/>
        <v>5800</v>
      </c>
      <c r="M192" s="59"/>
      <c r="N192" s="59">
        <v>0</v>
      </c>
      <c r="O192" s="58"/>
    </row>
    <row r="193" spans="1:15">
      <c r="A193" s="64" t="s">
        <v>251</v>
      </c>
      <c r="B193" s="64" t="s">
        <v>160</v>
      </c>
      <c r="C193" s="58" t="s">
        <v>85</v>
      </c>
      <c r="D193" s="64" t="s">
        <v>83</v>
      </c>
      <c r="E193" s="64" t="str">
        <f t="shared" si="10"/>
        <v>招標</v>
      </c>
      <c r="F193" s="63">
        <v>193</v>
      </c>
      <c r="G193" s="62">
        <v>42</v>
      </c>
      <c r="H193" s="61">
        <f t="shared" si="11"/>
        <v>8106</v>
      </c>
      <c r="I193" s="59">
        <f t="shared" si="12"/>
        <v>2</v>
      </c>
      <c r="J193" s="61">
        <f t="shared" si="13"/>
        <v>386</v>
      </c>
      <c r="K193" s="60">
        <v>40</v>
      </c>
      <c r="L193" s="59">
        <f t="shared" si="14"/>
        <v>7720</v>
      </c>
      <c r="M193" s="59"/>
      <c r="N193" s="59">
        <v>0</v>
      </c>
      <c r="O193" s="58"/>
    </row>
    <row r="194" spans="1:15">
      <c r="A194" s="64" t="s">
        <v>251</v>
      </c>
      <c r="B194" s="64" t="s">
        <v>160</v>
      </c>
      <c r="C194" s="58" t="s">
        <v>65</v>
      </c>
      <c r="D194" s="64" t="s">
        <v>62</v>
      </c>
      <c r="E194" s="64" t="str">
        <f t="shared" ref="E194:E257" si="15">VLOOKUP(D194,採購方式,2,FALSE)</f>
        <v>招標</v>
      </c>
      <c r="F194" s="63">
        <v>222</v>
      </c>
      <c r="G194" s="62">
        <v>42</v>
      </c>
      <c r="H194" s="61">
        <f t="shared" ref="H194:H257" si="16">F194*G194</f>
        <v>9324</v>
      </c>
      <c r="I194" s="59">
        <f t="shared" si="12"/>
        <v>2</v>
      </c>
      <c r="J194" s="61">
        <f t="shared" si="13"/>
        <v>444</v>
      </c>
      <c r="K194" s="60">
        <v>40</v>
      </c>
      <c r="L194" s="59">
        <f t="shared" si="14"/>
        <v>8880</v>
      </c>
      <c r="M194" s="59"/>
      <c r="N194" s="59">
        <v>0</v>
      </c>
      <c r="O194" s="58"/>
    </row>
    <row r="195" spans="1:15">
      <c r="A195" s="64" t="s">
        <v>251</v>
      </c>
      <c r="B195" s="64" t="s">
        <v>160</v>
      </c>
      <c r="C195" s="58" t="s">
        <v>23</v>
      </c>
      <c r="D195" s="64" t="s">
        <v>16</v>
      </c>
      <c r="E195" s="64" t="str">
        <f t="shared" si="15"/>
        <v>招標</v>
      </c>
      <c r="F195" s="63">
        <v>220</v>
      </c>
      <c r="G195" s="62">
        <v>42</v>
      </c>
      <c r="H195" s="61">
        <f t="shared" si="16"/>
        <v>9240</v>
      </c>
      <c r="I195" s="59">
        <f t="shared" ref="I195:I258" si="17">G195-K195-M195</f>
        <v>2</v>
      </c>
      <c r="J195" s="61">
        <f t="shared" ref="J195:J258" si="18">F195*I195</f>
        <v>440</v>
      </c>
      <c r="K195" s="60">
        <v>40</v>
      </c>
      <c r="L195" s="59">
        <f t="shared" ref="L195:L258" si="19">K195*F195</f>
        <v>8800</v>
      </c>
      <c r="M195" s="59"/>
      <c r="N195" s="59">
        <v>0</v>
      </c>
      <c r="O195" s="58"/>
    </row>
    <row r="196" spans="1:15">
      <c r="A196" s="64" t="s">
        <v>251</v>
      </c>
      <c r="B196" s="64" t="s">
        <v>160</v>
      </c>
      <c r="C196" s="58" t="s">
        <v>21</v>
      </c>
      <c r="D196" s="64" t="s">
        <v>83</v>
      </c>
      <c r="E196" s="64" t="str">
        <f t="shared" si="15"/>
        <v>招標</v>
      </c>
      <c r="F196" s="63">
        <v>164</v>
      </c>
      <c r="G196" s="62">
        <v>42</v>
      </c>
      <c r="H196" s="61">
        <f t="shared" si="16"/>
        <v>6888</v>
      </c>
      <c r="I196" s="59">
        <f t="shared" si="17"/>
        <v>2</v>
      </c>
      <c r="J196" s="61">
        <f t="shared" si="18"/>
        <v>328</v>
      </c>
      <c r="K196" s="60">
        <v>40</v>
      </c>
      <c r="L196" s="59">
        <f t="shared" si="19"/>
        <v>6560</v>
      </c>
      <c r="M196" s="59"/>
      <c r="N196" s="59">
        <v>0</v>
      </c>
      <c r="O196" s="58"/>
    </row>
    <row r="197" spans="1:15">
      <c r="A197" s="64" t="s">
        <v>251</v>
      </c>
      <c r="B197" s="64" t="s">
        <v>160</v>
      </c>
      <c r="C197" s="58" t="s">
        <v>20</v>
      </c>
      <c r="D197" s="64" t="s">
        <v>16</v>
      </c>
      <c r="E197" s="64" t="str">
        <f t="shared" si="15"/>
        <v>招標</v>
      </c>
      <c r="F197" s="63">
        <v>125</v>
      </c>
      <c r="G197" s="62">
        <v>42</v>
      </c>
      <c r="H197" s="61">
        <f t="shared" si="16"/>
        <v>5250</v>
      </c>
      <c r="I197" s="59">
        <f t="shared" si="17"/>
        <v>2</v>
      </c>
      <c r="J197" s="61">
        <f t="shared" si="18"/>
        <v>250</v>
      </c>
      <c r="K197" s="60">
        <v>40</v>
      </c>
      <c r="L197" s="59">
        <f t="shared" si="19"/>
        <v>5000</v>
      </c>
      <c r="M197" s="59"/>
      <c r="N197" s="59">
        <v>0</v>
      </c>
      <c r="O197" s="58"/>
    </row>
    <row r="198" spans="1:15">
      <c r="A198" s="64" t="s">
        <v>251</v>
      </c>
      <c r="B198" s="64" t="s">
        <v>160</v>
      </c>
      <c r="C198" s="58" t="s">
        <v>91</v>
      </c>
      <c r="D198" s="64" t="s">
        <v>90</v>
      </c>
      <c r="E198" s="64" t="str">
        <f t="shared" si="15"/>
        <v>招標</v>
      </c>
      <c r="F198" s="63">
        <v>285</v>
      </c>
      <c r="G198" s="62">
        <v>42</v>
      </c>
      <c r="H198" s="61">
        <f t="shared" si="16"/>
        <v>11970</v>
      </c>
      <c r="I198" s="59">
        <f t="shared" si="17"/>
        <v>2</v>
      </c>
      <c r="J198" s="61">
        <f t="shared" si="18"/>
        <v>570</v>
      </c>
      <c r="K198" s="60">
        <v>40</v>
      </c>
      <c r="L198" s="59">
        <f t="shared" si="19"/>
        <v>11400</v>
      </c>
      <c r="M198" s="59"/>
      <c r="N198" s="59">
        <v>0</v>
      </c>
      <c r="O198" s="58"/>
    </row>
    <row r="199" spans="1:15">
      <c r="A199" s="64" t="s">
        <v>251</v>
      </c>
      <c r="B199" s="64" t="s">
        <v>160</v>
      </c>
      <c r="C199" s="58" t="s">
        <v>55</v>
      </c>
      <c r="D199" s="64" t="s">
        <v>90</v>
      </c>
      <c r="E199" s="64" t="str">
        <f t="shared" si="15"/>
        <v>招標</v>
      </c>
      <c r="F199" s="63">
        <v>130</v>
      </c>
      <c r="G199" s="62">
        <v>42</v>
      </c>
      <c r="H199" s="61">
        <f t="shared" si="16"/>
        <v>5460</v>
      </c>
      <c r="I199" s="59">
        <f t="shared" si="17"/>
        <v>2</v>
      </c>
      <c r="J199" s="61">
        <f t="shared" si="18"/>
        <v>260</v>
      </c>
      <c r="K199" s="60">
        <v>40</v>
      </c>
      <c r="L199" s="59">
        <f t="shared" si="19"/>
        <v>5200</v>
      </c>
      <c r="M199" s="59"/>
      <c r="N199" s="59">
        <v>0</v>
      </c>
      <c r="O199" s="58"/>
    </row>
    <row r="200" spans="1:15">
      <c r="A200" s="64" t="s">
        <v>251</v>
      </c>
      <c r="B200" s="64" t="s">
        <v>161</v>
      </c>
      <c r="C200" s="58" t="s">
        <v>93</v>
      </c>
      <c r="D200" s="64" t="s">
        <v>90</v>
      </c>
      <c r="E200" s="64" t="str">
        <f t="shared" si="15"/>
        <v>招標</v>
      </c>
      <c r="F200" s="63">
        <v>150</v>
      </c>
      <c r="G200" s="62">
        <v>42</v>
      </c>
      <c r="H200" s="61">
        <f t="shared" si="16"/>
        <v>6300</v>
      </c>
      <c r="I200" s="59">
        <f t="shared" si="17"/>
        <v>2</v>
      </c>
      <c r="J200" s="61">
        <f t="shared" si="18"/>
        <v>300</v>
      </c>
      <c r="K200" s="60">
        <v>40</v>
      </c>
      <c r="L200" s="59">
        <f t="shared" si="19"/>
        <v>6000</v>
      </c>
      <c r="M200" s="59"/>
      <c r="N200" s="59">
        <v>0</v>
      </c>
      <c r="O200" s="58"/>
    </row>
    <row r="201" spans="1:15">
      <c r="A201" s="64" t="s">
        <v>251</v>
      </c>
      <c r="B201" s="64" t="s">
        <v>161</v>
      </c>
      <c r="C201" s="58" t="s">
        <v>74</v>
      </c>
      <c r="D201" s="64" t="s">
        <v>70</v>
      </c>
      <c r="E201" s="64" t="str">
        <f t="shared" si="15"/>
        <v>招標</v>
      </c>
      <c r="F201" s="63">
        <v>169</v>
      </c>
      <c r="G201" s="62">
        <v>42</v>
      </c>
      <c r="H201" s="61">
        <f t="shared" si="16"/>
        <v>7098</v>
      </c>
      <c r="I201" s="59">
        <f t="shared" si="17"/>
        <v>2</v>
      </c>
      <c r="J201" s="61">
        <f t="shared" si="18"/>
        <v>338</v>
      </c>
      <c r="K201" s="60">
        <v>40</v>
      </c>
      <c r="L201" s="59">
        <f t="shared" si="19"/>
        <v>6760</v>
      </c>
      <c r="M201" s="59"/>
      <c r="N201" s="59">
        <v>0</v>
      </c>
      <c r="O201" s="58"/>
    </row>
    <row r="202" spans="1:15">
      <c r="A202" s="64" t="s">
        <v>251</v>
      </c>
      <c r="B202" s="64" t="s">
        <v>161</v>
      </c>
      <c r="C202" s="58" t="s">
        <v>49</v>
      </c>
      <c r="D202" s="64" t="s">
        <v>47</v>
      </c>
      <c r="E202" s="64" t="str">
        <f t="shared" si="15"/>
        <v>招標</v>
      </c>
      <c r="F202" s="63">
        <v>286</v>
      </c>
      <c r="G202" s="62">
        <v>42</v>
      </c>
      <c r="H202" s="61">
        <f t="shared" si="16"/>
        <v>12012</v>
      </c>
      <c r="I202" s="59">
        <f t="shared" si="17"/>
        <v>2</v>
      </c>
      <c r="J202" s="61">
        <f t="shared" si="18"/>
        <v>572</v>
      </c>
      <c r="K202" s="60">
        <v>40</v>
      </c>
      <c r="L202" s="59">
        <f t="shared" si="19"/>
        <v>11440</v>
      </c>
      <c r="M202" s="59"/>
      <c r="N202" s="59">
        <v>0</v>
      </c>
      <c r="O202" s="58"/>
    </row>
    <row r="203" spans="1:15">
      <c r="A203" s="64" t="s">
        <v>251</v>
      </c>
      <c r="B203" s="64" t="s">
        <v>161</v>
      </c>
      <c r="C203" s="58" t="s">
        <v>89</v>
      </c>
      <c r="D203" s="64" t="s">
        <v>87</v>
      </c>
      <c r="E203" s="64" t="str">
        <f t="shared" si="15"/>
        <v>招標</v>
      </c>
      <c r="F203" s="63">
        <v>203</v>
      </c>
      <c r="G203" s="62">
        <v>42</v>
      </c>
      <c r="H203" s="61">
        <f t="shared" si="16"/>
        <v>8526</v>
      </c>
      <c r="I203" s="59">
        <f t="shared" si="17"/>
        <v>2</v>
      </c>
      <c r="J203" s="61">
        <f t="shared" si="18"/>
        <v>406</v>
      </c>
      <c r="K203" s="60">
        <v>39</v>
      </c>
      <c r="L203" s="59">
        <f t="shared" si="19"/>
        <v>7917</v>
      </c>
      <c r="M203" s="59">
        <v>1</v>
      </c>
      <c r="N203" s="59">
        <v>203</v>
      </c>
      <c r="O203" s="58"/>
    </row>
    <row r="204" spans="1:15">
      <c r="A204" s="64" t="s">
        <v>251</v>
      </c>
      <c r="B204" s="64" t="s">
        <v>161</v>
      </c>
      <c r="C204" s="58" t="s">
        <v>44</v>
      </c>
      <c r="D204" s="64" t="s">
        <v>42</v>
      </c>
      <c r="E204" s="64" t="str">
        <f t="shared" si="15"/>
        <v>招標</v>
      </c>
      <c r="F204" s="63">
        <v>206</v>
      </c>
      <c r="G204" s="62">
        <v>42</v>
      </c>
      <c r="H204" s="61">
        <f t="shared" si="16"/>
        <v>8652</v>
      </c>
      <c r="I204" s="59">
        <f t="shared" si="17"/>
        <v>2</v>
      </c>
      <c r="J204" s="61">
        <f t="shared" si="18"/>
        <v>412</v>
      </c>
      <c r="K204" s="60">
        <v>40</v>
      </c>
      <c r="L204" s="59">
        <f t="shared" si="19"/>
        <v>8240</v>
      </c>
      <c r="M204" s="59"/>
      <c r="N204" s="59">
        <v>0</v>
      </c>
      <c r="O204" s="58"/>
    </row>
    <row r="205" spans="1:15">
      <c r="A205" s="64" t="s">
        <v>251</v>
      </c>
      <c r="B205" s="64" t="s">
        <v>161</v>
      </c>
      <c r="C205" s="58" t="s">
        <v>31</v>
      </c>
      <c r="D205" s="64" t="s">
        <v>16</v>
      </c>
      <c r="E205" s="64" t="str">
        <f t="shared" si="15"/>
        <v>招標</v>
      </c>
      <c r="F205" s="63">
        <v>154</v>
      </c>
      <c r="G205" s="62">
        <v>42</v>
      </c>
      <c r="H205" s="61">
        <f t="shared" si="16"/>
        <v>6468</v>
      </c>
      <c r="I205" s="59">
        <f t="shared" si="17"/>
        <v>2</v>
      </c>
      <c r="J205" s="61">
        <f t="shared" si="18"/>
        <v>308</v>
      </c>
      <c r="K205" s="60">
        <v>40</v>
      </c>
      <c r="L205" s="59">
        <f t="shared" si="19"/>
        <v>6160</v>
      </c>
      <c r="M205" s="59"/>
      <c r="N205" s="59">
        <v>0</v>
      </c>
      <c r="O205" s="58"/>
    </row>
    <row r="206" spans="1:15">
      <c r="A206" s="64" t="s">
        <v>251</v>
      </c>
      <c r="B206" s="64" t="s">
        <v>161</v>
      </c>
      <c r="C206" s="58" t="s">
        <v>92</v>
      </c>
      <c r="D206" s="64" t="s">
        <v>90</v>
      </c>
      <c r="E206" s="64" t="str">
        <f t="shared" si="15"/>
        <v>招標</v>
      </c>
      <c r="F206" s="63">
        <v>145</v>
      </c>
      <c r="G206" s="62">
        <v>42</v>
      </c>
      <c r="H206" s="61">
        <f t="shared" si="16"/>
        <v>6090</v>
      </c>
      <c r="I206" s="59">
        <f t="shared" si="17"/>
        <v>2</v>
      </c>
      <c r="J206" s="61">
        <f t="shared" si="18"/>
        <v>290</v>
      </c>
      <c r="K206" s="60">
        <v>39</v>
      </c>
      <c r="L206" s="59">
        <f t="shared" si="19"/>
        <v>5655</v>
      </c>
      <c r="M206" s="59">
        <v>1</v>
      </c>
      <c r="N206" s="59">
        <v>145</v>
      </c>
      <c r="O206" s="58"/>
    </row>
    <row r="207" spans="1:15">
      <c r="A207" s="64" t="s">
        <v>251</v>
      </c>
      <c r="B207" s="64" t="s">
        <v>161</v>
      </c>
      <c r="C207" s="58" t="s">
        <v>85</v>
      </c>
      <c r="D207" s="64" t="s">
        <v>83</v>
      </c>
      <c r="E207" s="64" t="str">
        <f t="shared" si="15"/>
        <v>招標</v>
      </c>
      <c r="F207" s="63">
        <v>193</v>
      </c>
      <c r="G207" s="62">
        <v>42</v>
      </c>
      <c r="H207" s="61">
        <f t="shared" si="16"/>
        <v>8106</v>
      </c>
      <c r="I207" s="59">
        <f t="shared" si="17"/>
        <v>2</v>
      </c>
      <c r="J207" s="61">
        <f t="shared" si="18"/>
        <v>386</v>
      </c>
      <c r="K207" s="60">
        <v>40</v>
      </c>
      <c r="L207" s="59">
        <f t="shared" si="19"/>
        <v>7720</v>
      </c>
      <c r="M207" s="59"/>
      <c r="N207" s="59">
        <v>0</v>
      </c>
      <c r="O207" s="58"/>
    </row>
    <row r="208" spans="1:15">
      <c r="A208" s="64" t="s">
        <v>251</v>
      </c>
      <c r="B208" s="64" t="s">
        <v>161</v>
      </c>
      <c r="C208" s="58" t="s">
        <v>65</v>
      </c>
      <c r="D208" s="64" t="s">
        <v>62</v>
      </c>
      <c r="E208" s="64" t="str">
        <f t="shared" si="15"/>
        <v>招標</v>
      </c>
      <c r="F208" s="63">
        <v>222</v>
      </c>
      <c r="G208" s="62">
        <v>42</v>
      </c>
      <c r="H208" s="61">
        <f t="shared" si="16"/>
        <v>9324</v>
      </c>
      <c r="I208" s="59">
        <f t="shared" si="17"/>
        <v>2</v>
      </c>
      <c r="J208" s="61">
        <f t="shared" si="18"/>
        <v>444</v>
      </c>
      <c r="K208" s="60">
        <v>40</v>
      </c>
      <c r="L208" s="59">
        <f t="shared" si="19"/>
        <v>8880</v>
      </c>
      <c r="M208" s="59"/>
      <c r="N208" s="59">
        <v>0</v>
      </c>
      <c r="O208" s="58"/>
    </row>
    <row r="209" spans="1:15">
      <c r="A209" s="64" t="s">
        <v>251</v>
      </c>
      <c r="B209" s="64" t="s">
        <v>161</v>
      </c>
      <c r="C209" s="58" t="s">
        <v>23</v>
      </c>
      <c r="D209" s="64" t="s">
        <v>16</v>
      </c>
      <c r="E209" s="64" t="str">
        <f t="shared" si="15"/>
        <v>招標</v>
      </c>
      <c r="F209" s="63">
        <v>220</v>
      </c>
      <c r="G209" s="62">
        <v>42</v>
      </c>
      <c r="H209" s="61">
        <f t="shared" si="16"/>
        <v>9240</v>
      </c>
      <c r="I209" s="59">
        <f t="shared" si="17"/>
        <v>2</v>
      </c>
      <c r="J209" s="61">
        <f t="shared" si="18"/>
        <v>440</v>
      </c>
      <c r="K209" s="60">
        <v>40</v>
      </c>
      <c r="L209" s="59">
        <f t="shared" si="19"/>
        <v>8800</v>
      </c>
      <c r="M209" s="59"/>
      <c r="N209" s="59">
        <v>0</v>
      </c>
      <c r="O209" s="58"/>
    </row>
    <row r="210" spans="1:15">
      <c r="A210" s="64" t="s">
        <v>251</v>
      </c>
      <c r="B210" s="64" t="s">
        <v>161</v>
      </c>
      <c r="C210" s="58" t="s">
        <v>21</v>
      </c>
      <c r="D210" s="64" t="s">
        <v>83</v>
      </c>
      <c r="E210" s="64" t="str">
        <f t="shared" si="15"/>
        <v>招標</v>
      </c>
      <c r="F210" s="63">
        <v>164</v>
      </c>
      <c r="G210" s="62">
        <v>42</v>
      </c>
      <c r="H210" s="61">
        <f t="shared" si="16"/>
        <v>6888</v>
      </c>
      <c r="I210" s="59">
        <f t="shared" si="17"/>
        <v>2</v>
      </c>
      <c r="J210" s="61">
        <f t="shared" si="18"/>
        <v>328</v>
      </c>
      <c r="K210" s="60">
        <v>40</v>
      </c>
      <c r="L210" s="59">
        <f t="shared" si="19"/>
        <v>6560</v>
      </c>
      <c r="M210" s="59"/>
      <c r="N210" s="59">
        <v>0</v>
      </c>
      <c r="O210" s="58"/>
    </row>
    <row r="211" spans="1:15">
      <c r="A211" s="64" t="s">
        <v>251</v>
      </c>
      <c r="B211" s="64" t="s">
        <v>161</v>
      </c>
      <c r="C211" s="58" t="s">
        <v>20</v>
      </c>
      <c r="D211" s="64" t="s">
        <v>16</v>
      </c>
      <c r="E211" s="64" t="str">
        <f t="shared" si="15"/>
        <v>招標</v>
      </c>
      <c r="F211" s="63">
        <v>125</v>
      </c>
      <c r="G211" s="62">
        <v>42</v>
      </c>
      <c r="H211" s="61">
        <f t="shared" si="16"/>
        <v>5250</v>
      </c>
      <c r="I211" s="59">
        <f t="shared" si="17"/>
        <v>2</v>
      </c>
      <c r="J211" s="61">
        <f t="shared" si="18"/>
        <v>250</v>
      </c>
      <c r="K211" s="60">
        <v>40</v>
      </c>
      <c r="L211" s="59">
        <f t="shared" si="19"/>
        <v>5000</v>
      </c>
      <c r="M211" s="59"/>
      <c r="N211" s="59">
        <v>0</v>
      </c>
      <c r="O211" s="58"/>
    </row>
    <row r="212" spans="1:15">
      <c r="A212" s="64" t="s">
        <v>251</v>
      </c>
      <c r="B212" s="64" t="s">
        <v>161</v>
      </c>
      <c r="C212" s="58" t="s">
        <v>91</v>
      </c>
      <c r="D212" s="64" t="s">
        <v>90</v>
      </c>
      <c r="E212" s="64" t="str">
        <f t="shared" si="15"/>
        <v>招標</v>
      </c>
      <c r="F212" s="63">
        <v>285</v>
      </c>
      <c r="G212" s="62">
        <v>42</v>
      </c>
      <c r="H212" s="61">
        <f t="shared" si="16"/>
        <v>11970</v>
      </c>
      <c r="I212" s="59">
        <f t="shared" si="17"/>
        <v>2</v>
      </c>
      <c r="J212" s="61">
        <f t="shared" si="18"/>
        <v>570</v>
      </c>
      <c r="K212" s="60">
        <v>39</v>
      </c>
      <c r="L212" s="59">
        <f t="shared" si="19"/>
        <v>11115</v>
      </c>
      <c r="M212" s="59">
        <v>1</v>
      </c>
      <c r="N212" s="59">
        <v>285</v>
      </c>
      <c r="O212" s="58"/>
    </row>
    <row r="213" spans="1:15">
      <c r="A213" s="64" t="s">
        <v>251</v>
      </c>
      <c r="B213" s="64" t="s">
        <v>161</v>
      </c>
      <c r="C213" s="58" t="s">
        <v>55</v>
      </c>
      <c r="D213" s="64" t="s">
        <v>90</v>
      </c>
      <c r="E213" s="64" t="str">
        <f t="shared" si="15"/>
        <v>招標</v>
      </c>
      <c r="F213" s="63">
        <v>130</v>
      </c>
      <c r="G213" s="62">
        <v>42</v>
      </c>
      <c r="H213" s="61">
        <f t="shared" si="16"/>
        <v>5460</v>
      </c>
      <c r="I213" s="59">
        <f t="shared" si="17"/>
        <v>2</v>
      </c>
      <c r="J213" s="61">
        <f t="shared" si="18"/>
        <v>260</v>
      </c>
      <c r="K213" s="60">
        <v>40</v>
      </c>
      <c r="L213" s="59">
        <f t="shared" si="19"/>
        <v>5200</v>
      </c>
      <c r="M213" s="59"/>
      <c r="N213" s="59">
        <v>0</v>
      </c>
      <c r="O213" s="58"/>
    </row>
    <row r="214" spans="1:15">
      <c r="A214" s="64" t="s">
        <v>251</v>
      </c>
      <c r="B214" s="64" t="s">
        <v>162</v>
      </c>
      <c r="C214" s="58" t="s">
        <v>93</v>
      </c>
      <c r="D214" s="64" t="s">
        <v>90</v>
      </c>
      <c r="E214" s="64" t="str">
        <f t="shared" si="15"/>
        <v>招標</v>
      </c>
      <c r="F214" s="63">
        <v>150</v>
      </c>
      <c r="G214" s="62">
        <v>42</v>
      </c>
      <c r="H214" s="61">
        <f t="shared" si="16"/>
        <v>6300</v>
      </c>
      <c r="I214" s="59">
        <f t="shared" si="17"/>
        <v>2</v>
      </c>
      <c r="J214" s="61">
        <f t="shared" si="18"/>
        <v>300</v>
      </c>
      <c r="K214" s="60">
        <v>40</v>
      </c>
      <c r="L214" s="59">
        <f t="shared" si="19"/>
        <v>6000</v>
      </c>
      <c r="M214" s="59"/>
      <c r="N214" s="59">
        <v>0</v>
      </c>
      <c r="O214" s="58"/>
    </row>
    <row r="215" spans="1:15">
      <c r="A215" s="64" t="s">
        <v>251</v>
      </c>
      <c r="B215" s="64" t="s">
        <v>162</v>
      </c>
      <c r="C215" s="58" t="s">
        <v>74</v>
      </c>
      <c r="D215" s="64" t="s">
        <v>70</v>
      </c>
      <c r="E215" s="64" t="str">
        <f t="shared" si="15"/>
        <v>招標</v>
      </c>
      <c r="F215" s="63">
        <v>169</v>
      </c>
      <c r="G215" s="62">
        <v>42</v>
      </c>
      <c r="H215" s="61">
        <f t="shared" si="16"/>
        <v>7098</v>
      </c>
      <c r="I215" s="59">
        <f t="shared" si="17"/>
        <v>2</v>
      </c>
      <c r="J215" s="61">
        <f t="shared" si="18"/>
        <v>338</v>
      </c>
      <c r="K215" s="60">
        <v>40</v>
      </c>
      <c r="L215" s="59">
        <f t="shared" si="19"/>
        <v>6760</v>
      </c>
      <c r="M215" s="59"/>
      <c r="N215" s="59">
        <v>0</v>
      </c>
      <c r="O215" s="58"/>
    </row>
    <row r="216" spans="1:15">
      <c r="A216" s="64" t="s">
        <v>251</v>
      </c>
      <c r="B216" s="64" t="s">
        <v>162</v>
      </c>
      <c r="C216" s="58" t="s">
        <v>49</v>
      </c>
      <c r="D216" s="64" t="s">
        <v>47</v>
      </c>
      <c r="E216" s="64" t="str">
        <f t="shared" si="15"/>
        <v>招標</v>
      </c>
      <c r="F216" s="63">
        <v>286</v>
      </c>
      <c r="G216" s="62">
        <v>42</v>
      </c>
      <c r="H216" s="61">
        <f t="shared" si="16"/>
        <v>12012</v>
      </c>
      <c r="I216" s="59">
        <f t="shared" si="17"/>
        <v>2</v>
      </c>
      <c r="J216" s="61">
        <f t="shared" si="18"/>
        <v>572</v>
      </c>
      <c r="K216" s="60">
        <v>40</v>
      </c>
      <c r="L216" s="59">
        <f t="shared" si="19"/>
        <v>11440</v>
      </c>
      <c r="M216" s="59"/>
      <c r="N216" s="59">
        <v>0</v>
      </c>
      <c r="O216" s="58"/>
    </row>
    <row r="217" spans="1:15">
      <c r="A217" s="64" t="s">
        <v>251</v>
      </c>
      <c r="B217" s="64" t="s">
        <v>162</v>
      </c>
      <c r="C217" s="58" t="s">
        <v>89</v>
      </c>
      <c r="D217" s="64" t="s">
        <v>87</v>
      </c>
      <c r="E217" s="64" t="str">
        <f t="shared" si="15"/>
        <v>招標</v>
      </c>
      <c r="F217" s="63">
        <v>203</v>
      </c>
      <c r="G217" s="62">
        <v>42</v>
      </c>
      <c r="H217" s="61">
        <f t="shared" si="16"/>
        <v>8526</v>
      </c>
      <c r="I217" s="59">
        <f t="shared" si="17"/>
        <v>2</v>
      </c>
      <c r="J217" s="61">
        <f t="shared" si="18"/>
        <v>406</v>
      </c>
      <c r="K217" s="60">
        <v>40</v>
      </c>
      <c r="L217" s="59">
        <f t="shared" si="19"/>
        <v>8120</v>
      </c>
      <c r="M217" s="59"/>
      <c r="N217" s="59">
        <v>0</v>
      </c>
      <c r="O217" s="58"/>
    </row>
    <row r="218" spans="1:15">
      <c r="A218" s="64" t="s">
        <v>251</v>
      </c>
      <c r="B218" s="64" t="s">
        <v>162</v>
      </c>
      <c r="C218" s="58" t="s">
        <v>44</v>
      </c>
      <c r="D218" s="64" t="s">
        <v>42</v>
      </c>
      <c r="E218" s="64" t="str">
        <f t="shared" si="15"/>
        <v>招標</v>
      </c>
      <c r="F218" s="63">
        <v>206</v>
      </c>
      <c r="G218" s="62">
        <v>42</v>
      </c>
      <c r="H218" s="61">
        <f t="shared" si="16"/>
        <v>8652</v>
      </c>
      <c r="I218" s="59">
        <f t="shared" si="17"/>
        <v>2</v>
      </c>
      <c r="J218" s="61">
        <f t="shared" si="18"/>
        <v>412</v>
      </c>
      <c r="K218" s="60">
        <v>40</v>
      </c>
      <c r="L218" s="59">
        <f t="shared" si="19"/>
        <v>8240</v>
      </c>
      <c r="M218" s="59"/>
      <c r="N218" s="59">
        <v>0</v>
      </c>
      <c r="O218" s="58"/>
    </row>
    <row r="219" spans="1:15">
      <c r="A219" s="64" t="s">
        <v>251</v>
      </c>
      <c r="B219" s="64" t="s">
        <v>162</v>
      </c>
      <c r="C219" s="58" t="s">
        <v>31</v>
      </c>
      <c r="D219" s="64" t="s">
        <v>16</v>
      </c>
      <c r="E219" s="64" t="str">
        <f t="shared" si="15"/>
        <v>招標</v>
      </c>
      <c r="F219" s="63">
        <v>154</v>
      </c>
      <c r="G219" s="62">
        <v>42</v>
      </c>
      <c r="H219" s="61">
        <f t="shared" si="16"/>
        <v>6468</v>
      </c>
      <c r="I219" s="59">
        <f t="shared" si="17"/>
        <v>2</v>
      </c>
      <c r="J219" s="61">
        <f t="shared" si="18"/>
        <v>308</v>
      </c>
      <c r="K219" s="60">
        <v>40</v>
      </c>
      <c r="L219" s="59">
        <f t="shared" si="19"/>
        <v>6160</v>
      </c>
      <c r="M219" s="59"/>
      <c r="N219" s="59">
        <v>0</v>
      </c>
      <c r="O219" s="58"/>
    </row>
    <row r="220" spans="1:15">
      <c r="A220" s="64" t="s">
        <v>251</v>
      </c>
      <c r="B220" s="64" t="s">
        <v>162</v>
      </c>
      <c r="C220" s="58" t="s">
        <v>92</v>
      </c>
      <c r="D220" s="64" t="s">
        <v>90</v>
      </c>
      <c r="E220" s="64" t="str">
        <f t="shared" si="15"/>
        <v>招標</v>
      </c>
      <c r="F220" s="63">
        <v>145</v>
      </c>
      <c r="G220" s="62">
        <v>42</v>
      </c>
      <c r="H220" s="61">
        <f t="shared" si="16"/>
        <v>6090</v>
      </c>
      <c r="I220" s="59">
        <f t="shared" si="17"/>
        <v>2</v>
      </c>
      <c r="J220" s="61">
        <f t="shared" si="18"/>
        <v>290</v>
      </c>
      <c r="K220" s="60">
        <v>40</v>
      </c>
      <c r="L220" s="59">
        <f t="shared" si="19"/>
        <v>5800</v>
      </c>
      <c r="M220" s="59"/>
      <c r="N220" s="59">
        <v>0</v>
      </c>
      <c r="O220" s="58"/>
    </row>
    <row r="221" spans="1:15">
      <c r="A221" s="64" t="s">
        <v>251</v>
      </c>
      <c r="B221" s="64" t="s">
        <v>162</v>
      </c>
      <c r="C221" s="58" t="s">
        <v>85</v>
      </c>
      <c r="D221" s="64" t="s">
        <v>83</v>
      </c>
      <c r="E221" s="64" t="str">
        <f t="shared" si="15"/>
        <v>招標</v>
      </c>
      <c r="F221" s="63">
        <v>193</v>
      </c>
      <c r="G221" s="62">
        <v>42</v>
      </c>
      <c r="H221" s="61">
        <f t="shared" si="16"/>
        <v>8106</v>
      </c>
      <c r="I221" s="59">
        <f t="shared" si="17"/>
        <v>2</v>
      </c>
      <c r="J221" s="61">
        <f t="shared" si="18"/>
        <v>386</v>
      </c>
      <c r="K221" s="60">
        <v>40</v>
      </c>
      <c r="L221" s="59">
        <f t="shared" si="19"/>
        <v>7720</v>
      </c>
      <c r="M221" s="59"/>
      <c r="N221" s="59">
        <v>0</v>
      </c>
      <c r="O221" s="58"/>
    </row>
    <row r="222" spans="1:15">
      <c r="A222" s="64" t="s">
        <v>251</v>
      </c>
      <c r="B222" s="64" t="s">
        <v>162</v>
      </c>
      <c r="C222" s="58" t="s">
        <v>65</v>
      </c>
      <c r="D222" s="64" t="s">
        <v>62</v>
      </c>
      <c r="E222" s="64" t="str">
        <f t="shared" si="15"/>
        <v>招標</v>
      </c>
      <c r="F222" s="63">
        <v>222</v>
      </c>
      <c r="G222" s="62">
        <v>42</v>
      </c>
      <c r="H222" s="61">
        <f t="shared" si="16"/>
        <v>9324</v>
      </c>
      <c r="I222" s="59">
        <f t="shared" si="17"/>
        <v>2</v>
      </c>
      <c r="J222" s="61">
        <f t="shared" si="18"/>
        <v>444</v>
      </c>
      <c r="K222" s="60">
        <v>40</v>
      </c>
      <c r="L222" s="59">
        <f t="shared" si="19"/>
        <v>8880</v>
      </c>
      <c r="M222" s="59"/>
      <c r="N222" s="59">
        <v>0</v>
      </c>
      <c r="O222" s="58"/>
    </row>
    <row r="223" spans="1:15">
      <c r="A223" s="64" t="s">
        <v>251</v>
      </c>
      <c r="B223" s="64" t="s">
        <v>162</v>
      </c>
      <c r="C223" s="58" t="s">
        <v>23</v>
      </c>
      <c r="D223" s="64" t="s">
        <v>16</v>
      </c>
      <c r="E223" s="64" t="str">
        <f t="shared" si="15"/>
        <v>招標</v>
      </c>
      <c r="F223" s="63">
        <v>220</v>
      </c>
      <c r="G223" s="62">
        <v>42</v>
      </c>
      <c r="H223" s="61">
        <f t="shared" si="16"/>
        <v>9240</v>
      </c>
      <c r="I223" s="59">
        <f t="shared" si="17"/>
        <v>2</v>
      </c>
      <c r="J223" s="61">
        <f t="shared" si="18"/>
        <v>440</v>
      </c>
      <c r="K223" s="60">
        <v>40</v>
      </c>
      <c r="L223" s="59">
        <f t="shared" si="19"/>
        <v>8800</v>
      </c>
      <c r="M223" s="59"/>
      <c r="N223" s="59">
        <v>0</v>
      </c>
      <c r="O223" s="58"/>
    </row>
    <row r="224" spans="1:15">
      <c r="A224" s="64" t="s">
        <v>251</v>
      </c>
      <c r="B224" s="64" t="s">
        <v>162</v>
      </c>
      <c r="C224" s="58" t="s">
        <v>21</v>
      </c>
      <c r="D224" s="64" t="s">
        <v>83</v>
      </c>
      <c r="E224" s="64" t="str">
        <f t="shared" si="15"/>
        <v>招標</v>
      </c>
      <c r="F224" s="63">
        <v>164</v>
      </c>
      <c r="G224" s="62">
        <v>42</v>
      </c>
      <c r="H224" s="61">
        <f t="shared" si="16"/>
        <v>6888</v>
      </c>
      <c r="I224" s="59">
        <f t="shared" si="17"/>
        <v>2</v>
      </c>
      <c r="J224" s="61">
        <f t="shared" si="18"/>
        <v>328</v>
      </c>
      <c r="K224" s="60">
        <v>40</v>
      </c>
      <c r="L224" s="59">
        <f t="shared" si="19"/>
        <v>6560</v>
      </c>
      <c r="M224" s="59"/>
      <c r="N224" s="59">
        <v>0</v>
      </c>
      <c r="O224" s="58"/>
    </row>
    <row r="225" spans="1:15">
      <c r="A225" s="64" t="s">
        <v>251</v>
      </c>
      <c r="B225" s="64" t="s">
        <v>162</v>
      </c>
      <c r="C225" s="58" t="s">
        <v>20</v>
      </c>
      <c r="D225" s="64" t="s">
        <v>16</v>
      </c>
      <c r="E225" s="64" t="str">
        <f t="shared" si="15"/>
        <v>招標</v>
      </c>
      <c r="F225" s="63">
        <v>125</v>
      </c>
      <c r="G225" s="62">
        <v>42</v>
      </c>
      <c r="H225" s="61">
        <f t="shared" si="16"/>
        <v>5250</v>
      </c>
      <c r="I225" s="59">
        <f t="shared" si="17"/>
        <v>2</v>
      </c>
      <c r="J225" s="61">
        <f t="shared" si="18"/>
        <v>250</v>
      </c>
      <c r="K225" s="60">
        <v>40</v>
      </c>
      <c r="L225" s="59">
        <f t="shared" si="19"/>
        <v>5000</v>
      </c>
      <c r="M225" s="59"/>
      <c r="N225" s="59">
        <v>0</v>
      </c>
      <c r="O225" s="58"/>
    </row>
    <row r="226" spans="1:15">
      <c r="A226" s="64" t="s">
        <v>251</v>
      </c>
      <c r="B226" s="64" t="s">
        <v>162</v>
      </c>
      <c r="C226" s="58" t="s">
        <v>91</v>
      </c>
      <c r="D226" s="64" t="s">
        <v>90</v>
      </c>
      <c r="E226" s="64" t="str">
        <f t="shared" si="15"/>
        <v>招標</v>
      </c>
      <c r="F226" s="63">
        <v>285</v>
      </c>
      <c r="G226" s="62">
        <v>42</v>
      </c>
      <c r="H226" s="61">
        <f t="shared" si="16"/>
        <v>11970</v>
      </c>
      <c r="I226" s="59">
        <f t="shared" si="17"/>
        <v>2</v>
      </c>
      <c r="J226" s="61">
        <f t="shared" si="18"/>
        <v>570</v>
      </c>
      <c r="K226" s="60">
        <v>39</v>
      </c>
      <c r="L226" s="59">
        <f t="shared" si="19"/>
        <v>11115</v>
      </c>
      <c r="M226" s="59">
        <v>1</v>
      </c>
      <c r="N226" s="59">
        <v>285</v>
      </c>
      <c r="O226" s="58"/>
    </row>
    <row r="227" spans="1:15">
      <c r="A227" s="64" t="s">
        <v>251</v>
      </c>
      <c r="B227" s="64" t="s">
        <v>162</v>
      </c>
      <c r="C227" s="58" t="s">
        <v>55</v>
      </c>
      <c r="D227" s="64" t="s">
        <v>90</v>
      </c>
      <c r="E227" s="64" t="str">
        <f t="shared" si="15"/>
        <v>招標</v>
      </c>
      <c r="F227" s="63">
        <v>130</v>
      </c>
      <c r="G227" s="62">
        <v>42</v>
      </c>
      <c r="H227" s="61">
        <f t="shared" si="16"/>
        <v>5460</v>
      </c>
      <c r="I227" s="59">
        <f t="shared" si="17"/>
        <v>2</v>
      </c>
      <c r="J227" s="61">
        <f t="shared" si="18"/>
        <v>260</v>
      </c>
      <c r="K227" s="60">
        <v>40</v>
      </c>
      <c r="L227" s="59">
        <f t="shared" si="19"/>
        <v>5200</v>
      </c>
      <c r="M227" s="59"/>
      <c r="N227" s="59">
        <v>0</v>
      </c>
      <c r="O227" s="58"/>
    </row>
    <row r="228" spans="1:15">
      <c r="A228" s="64" t="s">
        <v>251</v>
      </c>
      <c r="B228" s="64" t="s">
        <v>163</v>
      </c>
      <c r="C228" s="58" t="s">
        <v>93</v>
      </c>
      <c r="D228" s="64" t="s">
        <v>90</v>
      </c>
      <c r="E228" s="64" t="str">
        <f t="shared" si="15"/>
        <v>招標</v>
      </c>
      <c r="F228" s="63">
        <v>150</v>
      </c>
      <c r="G228" s="62">
        <v>42</v>
      </c>
      <c r="H228" s="61">
        <f t="shared" si="16"/>
        <v>6300</v>
      </c>
      <c r="I228" s="59">
        <f t="shared" si="17"/>
        <v>3</v>
      </c>
      <c r="J228" s="61">
        <f t="shared" si="18"/>
        <v>450</v>
      </c>
      <c r="K228" s="60">
        <v>39</v>
      </c>
      <c r="L228" s="59">
        <f t="shared" si="19"/>
        <v>5850</v>
      </c>
      <c r="M228" s="59"/>
      <c r="N228" s="59">
        <v>0</v>
      </c>
      <c r="O228" s="58"/>
    </row>
    <row r="229" spans="1:15">
      <c r="A229" s="64" t="s">
        <v>251</v>
      </c>
      <c r="B229" s="64" t="s">
        <v>163</v>
      </c>
      <c r="C229" s="58" t="s">
        <v>74</v>
      </c>
      <c r="D229" s="64" t="s">
        <v>70</v>
      </c>
      <c r="E229" s="64" t="str">
        <f t="shared" si="15"/>
        <v>招標</v>
      </c>
      <c r="F229" s="63">
        <v>169</v>
      </c>
      <c r="G229" s="62">
        <v>42</v>
      </c>
      <c r="H229" s="61">
        <f t="shared" si="16"/>
        <v>7098</v>
      </c>
      <c r="I229" s="59">
        <f t="shared" si="17"/>
        <v>3</v>
      </c>
      <c r="J229" s="61">
        <f t="shared" si="18"/>
        <v>507</v>
      </c>
      <c r="K229" s="60">
        <v>39</v>
      </c>
      <c r="L229" s="59">
        <f t="shared" si="19"/>
        <v>6591</v>
      </c>
      <c r="M229" s="59"/>
      <c r="N229" s="59">
        <v>0</v>
      </c>
      <c r="O229" s="58"/>
    </row>
    <row r="230" spans="1:15">
      <c r="A230" s="64" t="s">
        <v>251</v>
      </c>
      <c r="B230" s="64" t="s">
        <v>163</v>
      </c>
      <c r="C230" s="58" t="s">
        <v>49</v>
      </c>
      <c r="D230" s="64" t="s">
        <v>47</v>
      </c>
      <c r="E230" s="64" t="str">
        <f t="shared" si="15"/>
        <v>招標</v>
      </c>
      <c r="F230" s="63">
        <v>286</v>
      </c>
      <c r="G230" s="62">
        <v>42</v>
      </c>
      <c r="H230" s="61">
        <f t="shared" si="16"/>
        <v>12012</v>
      </c>
      <c r="I230" s="59">
        <f t="shared" si="17"/>
        <v>3</v>
      </c>
      <c r="J230" s="61">
        <f t="shared" si="18"/>
        <v>858</v>
      </c>
      <c r="K230" s="60">
        <v>39</v>
      </c>
      <c r="L230" s="59">
        <f t="shared" si="19"/>
        <v>11154</v>
      </c>
      <c r="M230" s="59"/>
      <c r="N230" s="59">
        <v>0</v>
      </c>
      <c r="O230" s="58"/>
    </row>
    <row r="231" spans="1:15">
      <c r="A231" s="64" t="s">
        <v>251</v>
      </c>
      <c r="B231" s="64" t="s">
        <v>163</v>
      </c>
      <c r="C231" s="58" t="s">
        <v>89</v>
      </c>
      <c r="D231" s="64" t="s">
        <v>87</v>
      </c>
      <c r="E231" s="64" t="str">
        <f t="shared" si="15"/>
        <v>招標</v>
      </c>
      <c r="F231" s="63">
        <v>203</v>
      </c>
      <c r="G231" s="62">
        <v>42</v>
      </c>
      <c r="H231" s="61">
        <f t="shared" si="16"/>
        <v>8526</v>
      </c>
      <c r="I231" s="59">
        <f t="shared" si="17"/>
        <v>3</v>
      </c>
      <c r="J231" s="61">
        <f t="shared" si="18"/>
        <v>609</v>
      </c>
      <c r="K231" s="60">
        <v>39</v>
      </c>
      <c r="L231" s="59">
        <f t="shared" si="19"/>
        <v>7917</v>
      </c>
      <c r="M231" s="59"/>
      <c r="N231" s="59">
        <v>0</v>
      </c>
      <c r="O231" s="58"/>
    </row>
    <row r="232" spans="1:15">
      <c r="A232" s="64" t="s">
        <v>251</v>
      </c>
      <c r="B232" s="64" t="s">
        <v>163</v>
      </c>
      <c r="C232" s="58" t="s">
        <v>44</v>
      </c>
      <c r="D232" s="64" t="s">
        <v>42</v>
      </c>
      <c r="E232" s="64" t="str">
        <f t="shared" si="15"/>
        <v>招標</v>
      </c>
      <c r="F232" s="63">
        <v>206</v>
      </c>
      <c r="G232" s="62">
        <v>42</v>
      </c>
      <c r="H232" s="61">
        <f t="shared" si="16"/>
        <v>8652</v>
      </c>
      <c r="I232" s="59">
        <f t="shared" si="17"/>
        <v>3</v>
      </c>
      <c r="J232" s="61">
        <f t="shared" si="18"/>
        <v>618</v>
      </c>
      <c r="K232" s="60">
        <v>39</v>
      </c>
      <c r="L232" s="59">
        <f t="shared" si="19"/>
        <v>8034</v>
      </c>
      <c r="M232" s="59"/>
      <c r="N232" s="59">
        <v>0</v>
      </c>
      <c r="O232" s="58"/>
    </row>
    <row r="233" spans="1:15">
      <c r="A233" s="64" t="s">
        <v>251</v>
      </c>
      <c r="B233" s="64" t="s">
        <v>163</v>
      </c>
      <c r="C233" s="58" t="s">
        <v>31</v>
      </c>
      <c r="D233" s="64" t="s">
        <v>16</v>
      </c>
      <c r="E233" s="64" t="str">
        <f t="shared" si="15"/>
        <v>招標</v>
      </c>
      <c r="F233" s="63">
        <v>154</v>
      </c>
      <c r="G233" s="62">
        <v>42</v>
      </c>
      <c r="H233" s="61">
        <f t="shared" si="16"/>
        <v>6468</v>
      </c>
      <c r="I233" s="59">
        <f t="shared" si="17"/>
        <v>3</v>
      </c>
      <c r="J233" s="61">
        <f t="shared" si="18"/>
        <v>462</v>
      </c>
      <c r="K233" s="60">
        <v>39</v>
      </c>
      <c r="L233" s="59">
        <f t="shared" si="19"/>
        <v>6006</v>
      </c>
      <c r="M233" s="59"/>
      <c r="N233" s="59">
        <v>0</v>
      </c>
      <c r="O233" s="58"/>
    </row>
    <row r="234" spans="1:15">
      <c r="A234" s="64" t="s">
        <v>251</v>
      </c>
      <c r="B234" s="64" t="s">
        <v>163</v>
      </c>
      <c r="C234" s="58" t="s">
        <v>92</v>
      </c>
      <c r="D234" s="64" t="s">
        <v>90</v>
      </c>
      <c r="E234" s="64" t="str">
        <f t="shared" si="15"/>
        <v>招標</v>
      </c>
      <c r="F234" s="63">
        <v>145</v>
      </c>
      <c r="G234" s="62">
        <v>42</v>
      </c>
      <c r="H234" s="61">
        <f t="shared" si="16"/>
        <v>6090</v>
      </c>
      <c r="I234" s="59">
        <f t="shared" si="17"/>
        <v>3</v>
      </c>
      <c r="J234" s="61">
        <f t="shared" si="18"/>
        <v>435</v>
      </c>
      <c r="K234" s="60">
        <v>39</v>
      </c>
      <c r="L234" s="59">
        <f t="shared" si="19"/>
        <v>5655</v>
      </c>
      <c r="M234" s="59"/>
      <c r="N234" s="59">
        <v>0</v>
      </c>
      <c r="O234" s="58"/>
    </row>
    <row r="235" spans="1:15">
      <c r="A235" s="64" t="s">
        <v>251</v>
      </c>
      <c r="B235" s="64" t="s">
        <v>163</v>
      </c>
      <c r="C235" s="58" t="s">
        <v>85</v>
      </c>
      <c r="D235" s="64" t="s">
        <v>83</v>
      </c>
      <c r="E235" s="64" t="str">
        <f t="shared" si="15"/>
        <v>招標</v>
      </c>
      <c r="F235" s="63">
        <v>193</v>
      </c>
      <c r="G235" s="62">
        <v>42</v>
      </c>
      <c r="H235" s="61">
        <f t="shared" si="16"/>
        <v>8106</v>
      </c>
      <c r="I235" s="59">
        <f t="shared" si="17"/>
        <v>3</v>
      </c>
      <c r="J235" s="61">
        <f t="shared" si="18"/>
        <v>579</v>
      </c>
      <c r="K235" s="60">
        <v>39</v>
      </c>
      <c r="L235" s="59">
        <f t="shared" si="19"/>
        <v>7527</v>
      </c>
      <c r="M235" s="59"/>
      <c r="N235" s="59">
        <v>0</v>
      </c>
      <c r="O235" s="58"/>
    </row>
    <row r="236" spans="1:15">
      <c r="A236" s="64" t="s">
        <v>251</v>
      </c>
      <c r="B236" s="64" t="s">
        <v>163</v>
      </c>
      <c r="C236" s="58" t="s">
        <v>65</v>
      </c>
      <c r="D236" s="64" t="s">
        <v>62</v>
      </c>
      <c r="E236" s="64" t="str">
        <f t="shared" si="15"/>
        <v>招標</v>
      </c>
      <c r="F236" s="63">
        <v>222</v>
      </c>
      <c r="G236" s="62">
        <v>42</v>
      </c>
      <c r="H236" s="61">
        <f t="shared" si="16"/>
        <v>9324</v>
      </c>
      <c r="I236" s="59">
        <f t="shared" si="17"/>
        <v>3</v>
      </c>
      <c r="J236" s="61">
        <f t="shared" si="18"/>
        <v>666</v>
      </c>
      <c r="K236" s="60">
        <v>39</v>
      </c>
      <c r="L236" s="59">
        <f t="shared" si="19"/>
        <v>8658</v>
      </c>
      <c r="M236" s="59"/>
      <c r="N236" s="59">
        <v>0</v>
      </c>
      <c r="O236" s="58"/>
    </row>
    <row r="237" spans="1:15">
      <c r="A237" s="64" t="s">
        <v>251</v>
      </c>
      <c r="B237" s="64" t="s">
        <v>163</v>
      </c>
      <c r="C237" s="58" t="s">
        <v>23</v>
      </c>
      <c r="D237" s="64" t="s">
        <v>16</v>
      </c>
      <c r="E237" s="64" t="str">
        <f t="shared" si="15"/>
        <v>招標</v>
      </c>
      <c r="F237" s="63">
        <v>220</v>
      </c>
      <c r="G237" s="62">
        <v>42</v>
      </c>
      <c r="H237" s="61">
        <f t="shared" si="16"/>
        <v>9240</v>
      </c>
      <c r="I237" s="59">
        <f t="shared" si="17"/>
        <v>3</v>
      </c>
      <c r="J237" s="61">
        <f t="shared" si="18"/>
        <v>660</v>
      </c>
      <c r="K237" s="60">
        <v>39</v>
      </c>
      <c r="L237" s="59">
        <f t="shared" si="19"/>
        <v>8580</v>
      </c>
      <c r="M237" s="59"/>
      <c r="N237" s="59">
        <v>0</v>
      </c>
      <c r="O237" s="58"/>
    </row>
    <row r="238" spans="1:15">
      <c r="A238" s="64" t="s">
        <v>251</v>
      </c>
      <c r="B238" s="64" t="s">
        <v>163</v>
      </c>
      <c r="C238" s="58" t="s">
        <v>21</v>
      </c>
      <c r="D238" s="64" t="s">
        <v>83</v>
      </c>
      <c r="E238" s="64" t="str">
        <f t="shared" si="15"/>
        <v>招標</v>
      </c>
      <c r="F238" s="63">
        <v>164</v>
      </c>
      <c r="G238" s="62">
        <v>42</v>
      </c>
      <c r="H238" s="61">
        <f t="shared" si="16"/>
        <v>6888</v>
      </c>
      <c r="I238" s="59">
        <f t="shared" si="17"/>
        <v>3</v>
      </c>
      <c r="J238" s="61">
        <f t="shared" si="18"/>
        <v>492</v>
      </c>
      <c r="K238" s="60">
        <v>39</v>
      </c>
      <c r="L238" s="59">
        <f t="shared" si="19"/>
        <v>6396</v>
      </c>
      <c r="M238" s="59"/>
      <c r="N238" s="59">
        <v>0</v>
      </c>
      <c r="O238" s="58"/>
    </row>
    <row r="239" spans="1:15">
      <c r="A239" s="64" t="s">
        <v>251</v>
      </c>
      <c r="B239" s="64" t="s">
        <v>163</v>
      </c>
      <c r="C239" s="58" t="s">
        <v>20</v>
      </c>
      <c r="D239" s="64" t="s">
        <v>16</v>
      </c>
      <c r="E239" s="64" t="str">
        <f t="shared" si="15"/>
        <v>招標</v>
      </c>
      <c r="F239" s="63">
        <v>125</v>
      </c>
      <c r="G239" s="62">
        <v>42</v>
      </c>
      <c r="H239" s="61">
        <f t="shared" si="16"/>
        <v>5250</v>
      </c>
      <c r="I239" s="59">
        <f t="shared" si="17"/>
        <v>3</v>
      </c>
      <c r="J239" s="61">
        <f t="shared" si="18"/>
        <v>375</v>
      </c>
      <c r="K239" s="60">
        <v>39</v>
      </c>
      <c r="L239" s="59">
        <f t="shared" si="19"/>
        <v>4875</v>
      </c>
      <c r="M239" s="59"/>
      <c r="N239" s="59">
        <v>0</v>
      </c>
      <c r="O239" s="58"/>
    </row>
    <row r="240" spans="1:15">
      <c r="A240" s="64" t="s">
        <v>251</v>
      </c>
      <c r="B240" s="64" t="s">
        <v>163</v>
      </c>
      <c r="C240" s="58" t="s">
        <v>91</v>
      </c>
      <c r="D240" s="64" t="s">
        <v>90</v>
      </c>
      <c r="E240" s="64" t="str">
        <f t="shared" si="15"/>
        <v>招標</v>
      </c>
      <c r="F240" s="63">
        <v>285</v>
      </c>
      <c r="G240" s="62">
        <v>42</v>
      </c>
      <c r="H240" s="61">
        <f t="shared" si="16"/>
        <v>11970</v>
      </c>
      <c r="I240" s="59">
        <f t="shared" si="17"/>
        <v>3</v>
      </c>
      <c r="J240" s="61">
        <f t="shared" si="18"/>
        <v>855</v>
      </c>
      <c r="K240" s="60">
        <v>39</v>
      </c>
      <c r="L240" s="59">
        <f t="shared" si="19"/>
        <v>11115</v>
      </c>
      <c r="M240" s="59"/>
      <c r="N240" s="59">
        <v>0</v>
      </c>
      <c r="O240" s="58"/>
    </row>
    <row r="241" spans="1:15">
      <c r="A241" s="64" t="s">
        <v>251</v>
      </c>
      <c r="B241" s="64" t="s">
        <v>163</v>
      </c>
      <c r="C241" s="58" t="s">
        <v>55</v>
      </c>
      <c r="D241" s="64" t="s">
        <v>90</v>
      </c>
      <c r="E241" s="64" t="str">
        <f t="shared" si="15"/>
        <v>招標</v>
      </c>
      <c r="F241" s="63">
        <v>130</v>
      </c>
      <c r="G241" s="62">
        <v>42</v>
      </c>
      <c r="H241" s="61">
        <f t="shared" si="16"/>
        <v>5460</v>
      </c>
      <c r="I241" s="59">
        <f t="shared" si="17"/>
        <v>3</v>
      </c>
      <c r="J241" s="61">
        <f t="shared" si="18"/>
        <v>390</v>
      </c>
      <c r="K241" s="60">
        <v>39</v>
      </c>
      <c r="L241" s="59">
        <f t="shared" si="19"/>
        <v>5070</v>
      </c>
      <c r="M241" s="59"/>
      <c r="N241" s="59">
        <v>0</v>
      </c>
      <c r="O241" s="58"/>
    </row>
    <row r="242" spans="1:15">
      <c r="A242" s="64" t="s">
        <v>251</v>
      </c>
      <c r="B242" s="64" t="s">
        <v>142</v>
      </c>
      <c r="C242" s="58" t="s">
        <v>68</v>
      </c>
      <c r="D242" s="64" t="s">
        <v>62</v>
      </c>
      <c r="E242" s="64" t="str">
        <f t="shared" si="15"/>
        <v>招標</v>
      </c>
      <c r="F242" s="63">
        <v>212</v>
      </c>
      <c r="G242" s="62">
        <v>36</v>
      </c>
      <c r="H242" s="61">
        <f t="shared" si="16"/>
        <v>7632</v>
      </c>
      <c r="I242" s="59">
        <f t="shared" si="17"/>
        <v>0</v>
      </c>
      <c r="J242" s="61">
        <f t="shared" si="18"/>
        <v>0</v>
      </c>
      <c r="K242" s="60">
        <v>36</v>
      </c>
      <c r="L242" s="59">
        <f t="shared" si="19"/>
        <v>7632</v>
      </c>
      <c r="M242" s="59"/>
      <c r="N242" s="59">
        <v>0</v>
      </c>
      <c r="O242" s="58"/>
    </row>
    <row r="243" spans="1:15">
      <c r="A243" s="64" t="s">
        <v>251</v>
      </c>
      <c r="B243" s="64" t="s">
        <v>142</v>
      </c>
      <c r="C243" s="58" t="s">
        <v>54</v>
      </c>
      <c r="D243" s="64" t="s">
        <v>47</v>
      </c>
      <c r="E243" s="64" t="str">
        <f t="shared" si="15"/>
        <v>招標</v>
      </c>
      <c r="F243" s="63">
        <v>254</v>
      </c>
      <c r="G243" s="62">
        <v>36</v>
      </c>
      <c r="H243" s="61">
        <f t="shared" si="16"/>
        <v>9144</v>
      </c>
      <c r="I243" s="59">
        <f t="shared" si="17"/>
        <v>0</v>
      </c>
      <c r="J243" s="61">
        <f t="shared" si="18"/>
        <v>0</v>
      </c>
      <c r="K243" s="60">
        <v>36</v>
      </c>
      <c r="L243" s="59">
        <f t="shared" si="19"/>
        <v>9144</v>
      </c>
      <c r="M243" s="59"/>
      <c r="N243" s="59">
        <v>0</v>
      </c>
      <c r="O243" s="58"/>
    </row>
    <row r="244" spans="1:15">
      <c r="A244" s="64" t="s">
        <v>251</v>
      </c>
      <c r="B244" s="64" t="s">
        <v>142</v>
      </c>
      <c r="C244" s="58" t="s">
        <v>52</v>
      </c>
      <c r="D244" s="64" t="s">
        <v>47</v>
      </c>
      <c r="E244" s="64" t="str">
        <f t="shared" si="15"/>
        <v>招標</v>
      </c>
      <c r="F244" s="63">
        <v>286</v>
      </c>
      <c r="G244" s="62">
        <v>36</v>
      </c>
      <c r="H244" s="61">
        <f t="shared" si="16"/>
        <v>10296</v>
      </c>
      <c r="I244" s="59">
        <f t="shared" si="17"/>
        <v>0</v>
      </c>
      <c r="J244" s="61">
        <f t="shared" si="18"/>
        <v>0</v>
      </c>
      <c r="K244" s="60">
        <v>36</v>
      </c>
      <c r="L244" s="59">
        <f t="shared" si="19"/>
        <v>10296</v>
      </c>
      <c r="M244" s="59"/>
      <c r="N244" s="59">
        <v>0</v>
      </c>
      <c r="O244" s="58"/>
    </row>
    <row r="245" spans="1:15">
      <c r="A245" s="64" t="s">
        <v>251</v>
      </c>
      <c r="B245" s="64" t="s">
        <v>142</v>
      </c>
      <c r="C245" s="58" t="s">
        <v>89</v>
      </c>
      <c r="D245" s="64" t="s">
        <v>87</v>
      </c>
      <c r="E245" s="64" t="str">
        <f t="shared" si="15"/>
        <v>招標</v>
      </c>
      <c r="F245" s="63">
        <v>222</v>
      </c>
      <c r="G245" s="62">
        <v>36</v>
      </c>
      <c r="H245" s="61">
        <f t="shared" si="16"/>
        <v>7992</v>
      </c>
      <c r="I245" s="59">
        <f t="shared" si="17"/>
        <v>0</v>
      </c>
      <c r="J245" s="61">
        <f t="shared" si="18"/>
        <v>0</v>
      </c>
      <c r="K245" s="60">
        <v>36</v>
      </c>
      <c r="L245" s="59">
        <f t="shared" si="19"/>
        <v>7992</v>
      </c>
      <c r="M245" s="59"/>
      <c r="N245" s="59">
        <v>0</v>
      </c>
      <c r="O245" s="58"/>
    </row>
    <row r="246" spans="1:15">
      <c r="A246" s="64" t="s">
        <v>251</v>
      </c>
      <c r="B246" s="64" t="s">
        <v>142</v>
      </c>
      <c r="C246" s="58" t="s">
        <v>44</v>
      </c>
      <c r="D246" s="64" t="s">
        <v>87</v>
      </c>
      <c r="E246" s="64" t="str">
        <f t="shared" si="15"/>
        <v>招標</v>
      </c>
      <c r="F246" s="63">
        <v>217</v>
      </c>
      <c r="G246" s="62">
        <v>36</v>
      </c>
      <c r="H246" s="61">
        <f t="shared" si="16"/>
        <v>7812</v>
      </c>
      <c r="I246" s="59">
        <f t="shared" si="17"/>
        <v>0</v>
      </c>
      <c r="J246" s="61">
        <f t="shared" si="18"/>
        <v>0</v>
      </c>
      <c r="K246" s="60">
        <v>36</v>
      </c>
      <c r="L246" s="59">
        <f t="shared" si="19"/>
        <v>7812</v>
      </c>
      <c r="M246" s="59"/>
      <c r="N246" s="59">
        <v>0</v>
      </c>
      <c r="O246" s="58"/>
    </row>
    <row r="247" spans="1:15">
      <c r="A247" s="64" t="s">
        <v>251</v>
      </c>
      <c r="B247" s="64" t="s">
        <v>142</v>
      </c>
      <c r="C247" s="58" t="s">
        <v>97</v>
      </c>
      <c r="D247" s="64" t="s">
        <v>98</v>
      </c>
      <c r="E247" s="64" t="str">
        <f t="shared" si="15"/>
        <v>招標</v>
      </c>
      <c r="F247" s="63">
        <v>145</v>
      </c>
      <c r="G247" s="62">
        <v>36</v>
      </c>
      <c r="H247" s="61">
        <f t="shared" si="16"/>
        <v>5220</v>
      </c>
      <c r="I247" s="59">
        <f t="shared" si="17"/>
        <v>0</v>
      </c>
      <c r="J247" s="61">
        <f t="shared" si="18"/>
        <v>0</v>
      </c>
      <c r="K247" s="60">
        <v>36</v>
      </c>
      <c r="L247" s="59">
        <f t="shared" si="19"/>
        <v>5220</v>
      </c>
      <c r="M247" s="59"/>
      <c r="N247" s="59">
        <v>0</v>
      </c>
      <c r="O247" s="58"/>
    </row>
    <row r="248" spans="1:15">
      <c r="A248" s="64" t="s">
        <v>251</v>
      </c>
      <c r="B248" s="64" t="s">
        <v>142</v>
      </c>
      <c r="C248" s="58" t="s">
        <v>67</v>
      </c>
      <c r="D248" s="64" t="s">
        <v>62</v>
      </c>
      <c r="E248" s="64" t="str">
        <f t="shared" si="15"/>
        <v>招標</v>
      </c>
      <c r="F248" s="63">
        <v>270</v>
      </c>
      <c r="G248" s="62">
        <v>36</v>
      </c>
      <c r="H248" s="61">
        <f t="shared" si="16"/>
        <v>9720</v>
      </c>
      <c r="I248" s="59">
        <f t="shared" si="17"/>
        <v>0</v>
      </c>
      <c r="J248" s="61">
        <f t="shared" si="18"/>
        <v>0</v>
      </c>
      <c r="K248" s="60">
        <v>36</v>
      </c>
      <c r="L248" s="59">
        <f t="shared" si="19"/>
        <v>9720</v>
      </c>
      <c r="M248" s="59"/>
      <c r="N248" s="59">
        <v>0</v>
      </c>
      <c r="O248" s="58"/>
    </row>
    <row r="249" spans="1:15">
      <c r="A249" s="64" t="s">
        <v>251</v>
      </c>
      <c r="B249" s="64" t="s">
        <v>142</v>
      </c>
      <c r="C249" s="58" t="s">
        <v>64</v>
      </c>
      <c r="D249" s="64" t="s">
        <v>62</v>
      </c>
      <c r="E249" s="64" t="str">
        <f t="shared" si="15"/>
        <v>招標</v>
      </c>
      <c r="F249" s="63">
        <v>222</v>
      </c>
      <c r="G249" s="62">
        <v>36</v>
      </c>
      <c r="H249" s="61">
        <f t="shared" si="16"/>
        <v>7992</v>
      </c>
      <c r="I249" s="59">
        <f t="shared" si="17"/>
        <v>0</v>
      </c>
      <c r="J249" s="61">
        <f t="shared" si="18"/>
        <v>0</v>
      </c>
      <c r="K249" s="60">
        <v>36</v>
      </c>
      <c r="L249" s="59">
        <f t="shared" si="19"/>
        <v>7992</v>
      </c>
      <c r="M249" s="59"/>
      <c r="N249" s="59">
        <v>0</v>
      </c>
      <c r="O249" s="58"/>
    </row>
    <row r="250" spans="1:15">
      <c r="A250" s="64" t="s">
        <v>251</v>
      </c>
      <c r="B250" s="64" t="s">
        <v>142</v>
      </c>
      <c r="C250" s="58" t="s">
        <v>63</v>
      </c>
      <c r="D250" s="64" t="s">
        <v>62</v>
      </c>
      <c r="E250" s="64" t="str">
        <f t="shared" si="15"/>
        <v>招標</v>
      </c>
      <c r="F250" s="63">
        <v>222</v>
      </c>
      <c r="G250" s="62">
        <v>36</v>
      </c>
      <c r="H250" s="61">
        <f t="shared" si="16"/>
        <v>7992</v>
      </c>
      <c r="I250" s="59">
        <f t="shared" si="17"/>
        <v>0</v>
      </c>
      <c r="J250" s="61">
        <f t="shared" si="18"/>
        <v>0</v>
      </c>
      <c r="K250" s="60">
        <v>36</v>
      </c>
      <c r="L250" s="59">
        <f t="shared" si="19"/>
        <v>7992</v>
      </c>
      <c r="M250" s="59"/>
      <c r="N250" s="59">
        <v>0</v>
      </c>
      <c r="O250" s="58"/>
    </row>
    <row r="251" spans="1:15">
      <c r="A251" s="64" t="s">
        <v>251</v>
      </c>
      <c r="B251" s="64" t="s">
        <v>142</v>
      </c>
      <c r="C251" s="58" t="s">
        <v>48</v>
      </c>
      <c r="D251" s="64" t="s">
        <v>47</v>
      </c>
      <c r="E251" s="64" t="str">
        <f t="shared" si="15"/>
        <v>招標</v>
      </c>
      <c r="F251" s="63">
        <v>270</v>
      </c>
      <c r="G251" s="62">
        <v>36</v>
      </c>
      <c r="H251" s="61">
        <f t="shared" si="16"/>
        <v>9720</v>
      </c>
      <c r="I251" s="59">
        <f t="shared" si="17"/>
        <v>0</v>
      </c>
      <c r="J251" s="61">
        <f t="shared" si="18"/>
        <v>0</v>
      </c>
      <c r="K251" s="60">
        <v>36</v>
      </c>
      <c r="L251" s="59">
        <f t="shared" si="19"/>
        <v>9720</v>
      </c>
      <c r="M251" s="59"/>
      <c r="N251" s="59">
        <v>0</v>
      </c>
      <c r="O251" s="58"/>
    </row>
    <row r="252" spans="1:15">
      <c r="A252" s="64" t="s">
        <v>251</v>
      </c>
      <c r="B252" s="64" t="s">
        <v>142</v>
      </c>
      <c r="C252" s="58" t="s">
        <v>21</v>
      </c>
      <c r="D252" s="64" t="s">
        <v>16</v>
      </c>
      <c r="E252" s="64" t="str">
        <f t="shared" si="15"/>
        <v>招標</v>
      </c>
      <c r="F252" s="63">
        <v>180</v>
      </c>
      <c r="G252" s="62">
        <v>36</v>
      </c>
      <c r="H252" s="61">
        <f t="shared" si="16"/>
        <v>6480</v>
      </c>
      <c r="I252" s="59">
        <f t="shared" si="17"/>
        <v>0</v>
      </c>
      <c r="J252" s="61">
        <f t="shared" si="18"/>
        <v>0</v>
      </c>
      <c r="K252" s="60">
        <v>36</v>
      </c>
      <c r="L252" s="59">
        <f t="shared" si="19"/>
        <v>6480</v>
      </c>
      <c r="M252" s="59"/>
      <c r="N252" s="59">
        <v>0</v>
      </c>
      <c r="O252" s="58"/>
    </row>
    <row r="253" spans="1:15">
      <c r="A253" s="64" t="s">
        <v>251</v>
      </c>
      <c r="B253" s="64" t="s">
        <v>142</v>
      </c>
      <c r="C253" s="58" t="s">
        <v>55</v>
      </c>
      <c r="D253" s="64" t="s">
        <v>90</v>
      </c>
      <c r="E253" s="64" t="str">
        <f t="shared" si="15"/>
        <v>招標</v>
      </c>
      <c r="F253" s="63">
        <v>121</v>
      </c>
      <c r="G253" s="62">
        <v>36</v>
      </c>
      <c r="H253" s="61">
        <f t="shared" si="16"/>
        <v>4356</v>
      </c>
      <c r="I253" s="59">
        <f t="shared" si="17"/>
        <v>0</v>
      </c>
      <c r="J253" s="61">
        <f t="shared" si="18"/>
        <v>0</v>
      </c>
      <c r="K253" s="60">
        <v>36</v>
      </c>
      <c r="L253" s="59">
        <f t="shared" si="19"/>
        <v>4356</v>
      </c>
      <c r="M253" s="59"/>
      <c r="N253" s="59">
        <v>0</v>
      </c>
      <c r="O253" s="58"/>
    </row>
    <row r="254" spans="1:15">
      <c r="A254" s="64" t="s">
        <v>251</v>
      </c>
      <c r="B254" s="64" t="s">
        <v>143</v>
      </c>
      <c r="C254" s="58" t="s">
        <v>68</v>
      </c>
      <c r="D254" s="64" t="s">
        <v>62</v>
      </c>
      <c r="E254" s="64" t="str">
        <f t="shared" si="15"/>
        <v>招標</v>
      </c>
      <c r="F254" s="63">
        <v>212</v>
      </c>
      <c r="G254" s="62">
        <v>36</v>
      </c>
      <c r="H254" s="61">
        <f t="shared" si="16"/>
        <v>7632</v>
      </c>
      <c r="I254" s="59">
        <f t="shared" si="17"/>
        <v>0</v>
      </c>
      <c r="J254" s="61">
        <f t="shared" si="18"/>
        <v>0</v>
      </c>
      <c r="K254" s="60">
        <v>35</v>
      </c>
      <c r="L254" s="59">
        <f t="shared" si="19"/>
        <v>7420</v>
      </c>
      <c r="M254" s="59">
        <v>1</v>
      </c>
      <c r="N254" s="59">
        <v>212</v>
      </c>
      <c r="O254" s="58"/>
    </row>
    <row r="255" spans="1:15">
      <c r="A255" s="64" t="s">
        <v>251</v>
      </c>
      <c r="B255" s="64" t="s">
        <v>143</v>
      </c>
      <c r="C255" s="58" t="s">
        <v>54</v>
      </c>
      <c r="D255" s="64" t="s">
        <v>47</v>
      </c>
      <c r="E255" s="64" t="str">
        <f t="shared" si="15"/>
        <v>招標</v>
      </c>
      <c r="F255" s="63">
        <v>254</v>
      </c>
      <c r="G255" s="62">
        <v>8</v>
      </c>
      <c r="H255" s="61">
        <f t="shared" si="16"/>
        <v>2032</v>
      </c>
      <c r="I255" s="59">
        <f t="shared" si="17"/>
        <v>-28</v>
      </c>
      <c r="J255" s="61">
        <f t="shared" si="18"/>
        <v>-7112</v>
      </c>
      <c r="K255" s="60">
        <v>7</v>
      </c>
      <c r="L255" s="59">
        <f t="shared" si="19"/>
        <v>1778</v>
      </c>
      <c r="M255" s="59">
        <v>29</v>
      </c>
      <c r="N255" s="59">
        <v>7366</v>
      </c>
      <c r="O255" s="58"/>
    </row>
    <row r="256" spans="1:15">
      <c r="A256" s="64" t="s">
        <v>251</v>
      </c>
      <c r="B256" s="64" t="s">
        <v>143</v>
      </c>
      <c r="C256" s="58" t="s">
        <v>52</v>
      </c>
      <c r="D256" s="64" t="s">
        <v>47</v>
      </c>
      <c r="E256" s="64" t="str">
        <f t="shared" si="15"/>
        <v>招標</v>
      </c>
      <c r="F256" s="63">
        <v>286</v>
      </c>
      <c r="G256" s="62">
        <v>36</v>
      </c>
      <c r="H256" s="61">
        <f t="shared" si="16"/>
        <v>10296</v>
      </c>
      <c r="I256" s="59">
        <f t="shared" si="17"/>
        <v>0</v>
      </c>
      <c r="J256" s="61">
        <f t="shared" si="18"/>
        <v>0</v>
      </c>
      <c r="K256" s="60">
        <v>35</v>
      </c>
      <c r="L256" s="59">
        <f t="shared" si="19"/>
        <v>10010</v>
      </c>
      <c r="M256" s="59">
        <v>1</v>
      </c>
      <c r="N256" s="59">
        <v>286</v>
      </c>
      <c r="O256" s="58"/>
    </row>
    <row r="257" spans="1:15">
      <c r="A257" s="64" t="s">
        <v>251</v>
      </c>
      <c r="B257" s="64" t="s">
        <v>143</v>
      </c>
      <c r="C257" s="58" t="s">
        <v>89</v>
      </c>
      <c r="D257" s="64" t="s">
        <v>87</v>
      </c>
      <c r="E257" s="64" t="str">
        <f t="shared" si="15"/>
        <v>招標</v>
      </c>
      <c r="F257" s="63">
        <v>222</v>
      </c>
      <c r="G257" s="62">
        <v>36</v>
      </c>
      <c r="H257" s="61">
        <f t="shared" si="16"/>
        <v>7992</v>
      </c>
      <c r="I257" s="59">
        <f t="shared" si="17"/>
        <v>0</v>
      </c>
      <c r="J257" s="61">
        <f t="shared" si="18"/>
        <v>0</v>
      </c>
      <c r="K257" s="60">
        <v>35</v>
      </c>
      <c r="L257" s="59">
        <f t="shared" si="19"/>
        <v>7770</v>
      </c>
      <c r="M257" s="59">
        <v>1</v>
      </c>
      <c r="N257" s="59">
        <v>222</v>
      </c>
      <c r="O257" s="58"/>
    </row>
    <row r="258" spans="1:15">
      <c r="A258" s="64" t="s">
        <v>251</v>
      </c>
      <c r="B258" s="64" t="s">
        <v>143</v>
      </c>
      <c r="C258" s="58" t="s">
        <v>44</v>
      </c>
      <c r="D258" s="64" t="s">
        <v>87</v>
      </c>
      <c r="E258" s="64" t="str">
        <f t="shared" ref="E258:E321" si="20">VLOOKUP(D258,採購方式,2,FALSE)</f>
        <v>招標</v>
      </c>
      <c r="F258" s="63">
        <v>217</v>
      </c>
      <c r="G258" s="62">
        <v>36</v>
      </c>
      <c r="H258" s="61">
        <f t="shared" ref="H258:H321" si="21">F258*G258</f>
        <v>7812</v>
      </c>
      <c r="I258" s="59">
        <f t="shared" si="17"/>
        <v>0</v>
      </c>
      <c r="J258" s="61">
        <f t="shared" si="18"/>
        <v>0</v>
      </c>
      <c r="K258" s="60">
        <v>35</v>
      </c>
      <c r="L258" s="59">
        <f t="shared" si="19"/>
        <v>7595</v>
      </c>
      <c r="M258" s="59">
        <v>1</v>
      </c>
      <c r="N258" s="59">
        <v>217</v>
      </c>
      <c r="O258" s="58"/>
    </row>
    <row r="259" spans="1:15">
      <c r="A259" s="64" t="s">
        <v>251</v>
      </c>
      <c r="B259" s="64" t="s">
        <v>143</v>
      </c>
      <c r="C259" s="58" t="s">
        <v>97</v>
      </c>
      <c r="D259" s="64" t="s">
        <v>98</v>
      </c>
      <c r="E259" s="64" t="str">
        <f t="shared" si="20"/>
        <v>招標</v>
      </c>
      <c r="F259" s="63">
        <v>145</v>
      </c>
      <c r="G259" s="62">
        <v>36</v>
      </c>
      <c r="H259" s="61">
        <f t="shared" si="21"/>
        <v>5220</v>
      </c>
      <c r="I259" s="59">
        <f t="shared" ref="I259:I322" si="22">G259-K259-M259</f>
        <v>0</v>
      </c>
      <c r="J259" s="61">
        <f t="shared" ref="J259:J322" si="23">F259*I259</f>
        <v>0</v>
      </c>
      <c r="K259" s="60">
        <v>36</v>
      </c>
      <c r="L259" s="59">
        <f t="shared" ref="L259:L322" si="24">K259*F259</f>
        <v>5220</v>
      </c>
      <c r="M259" s="59"/>
      <c r="N259" s="59">
        <v>0</v>
      </c>
      <c r="O259" s="58"/>
    </row>
    <row r="260" spans="1:15">
      <c r="A260" s="64" t="s">
        <v>251</v>
      </c>
      <c r="B260" s="64" t="s">
        <v>143</v>
      </c>
      <c r="C260" s="58" t="s">
        <v>67</v>
      </c>
      <c r="D260" s="64" t="s">
        <v>62</v>
      </c>
      <c r="E260" s="64" t="str">
        <f t="shared" si="20"/>
        <v>招標</v>
      </c>
      <c r="F260" s="63">
        <v>270</v>
      </c>
      <c r="G260" s="62">
        <v>36</v>
      </c>
      <c r="H260" s="61">
        <f t="shared" si="21"/>
        <v>9720</v>
      </c>
      <c r="I260" s="59">
        <f t="shared" si="22"/>
        <v>0</v>
      </c>
      <c r="J260" s="61">
        <f t="shared" si="23"/>
        <v>0</v>
      </c>
      <c r="K260" s="60">
        <v>35</v>
      </c>
      <c r="L260" s="59">
        <f t="shared" si="24"/>
        <v>9450</v>
      </c>
      <c r="M260" s="59">
        <v>1</v>
      </c>
      <c r="N260" s="59">
        <v>270</v>
      </c>
      <c r="O260" s="58"/>
    </row>
    <row r="261" spans="1:15">
      <c r="A261" s="64" t="s">
        <v>251</v>
      </c>
      <c r="B261" s="64" t="s">
        <v>143</v>
      </c>
      <c r="C261" s="58" t="s">
        <v>64</v>
      </c>
      <c r="D261" s="64" t="s">
        <v>62</v>
      </c>
      <c r="E261" s="64" t="str">
        <f t="shared" si="20"/>
        <v>招標</v>
      </c>
      <c r="F261" s="63">
        <v>222</v>
      </c>
      <c r="G261" s="62">
        <v>36</v>
      </c>
      <c r="H261" s="61">
        <f t="shared" si="21"/>
        <v>7992</v>
      </c>
      <c r="I261" s="59">
        <f t="shared" si="22"/>
        <v>0</v>
      </c>
      <c r="J261" s="61">
        <f t="shared" si="23"/>
        <v>0</v>
      </c>
      <c r="K261" s="60">
        <v>36</v>
      </c>
      <c r="L261" s="59">
        <f t="shared" si="24"/>
        <v>7992</v>
      </c>
      <c r="M261" s="59"/>
      <c r="N261" s="59">
        <v>0</v>
      </c>
      <c r="O261" s="58"/>
    </row>
    <row r="262" spans="1:15">
      <c r="A262" s="64" t="s">
        <v>251</v>
      </c>
      <c r="B262" s="64" t="s">
        <v>143</v>
      </c>
      <c r="C262" s="58" t="s">
        <v>63</v>
      </c>
      <c r="D262" s="64" t="s">
        <v>62</v>
      </c>
      <c r="E262" s="64" t="str">
        <f t="shared" si="20"/>
        <v>招標</v>
      </c>
      <c r="F262" s="63">
        <v>222</v>
      </c>
      <c r="G262" s="62">
        <v>36</v>
      </c>
      <c r="H262" s="61">
        <f t="shared" si="21"/>
        <v>7992</v>
      </c>
      <c r="I262" s="59">
        <f t="shared" si="22"/>
        <v>0</v>
      </c>
      <c r="J262" s="61">
        <f t="shared" si="23"/>
        <v>0</v>
      </c>
      <c r="K262" s="60">
        <v>36</v>
      </c>
      <c r="L262" s="59">
        <f t="shared" si="24"/>
        <v>7992</v>
      </c>
      <c r="M262" s="59"/>
      <c r="N262" s="59">
        <v>0</v>
      </c>
      <c r="O262" s="58"/>
    </row>
    <row r="263" spans="1:15">
      <c r="A263" s="64" t="s">
        <v>251</v>
      </c>
      <c r="B263" s="64" t="s">
        <v>143</v>
      </c>
      <c r="C263" s="58" t="s">
        <v>48</v>
      </c>
      <c r="D263" s="64" t="s">
        <v>47</v>
      </c>
      <c r="E263" s="64" t="str">
        <f t="shared" si="20"/>
        <v>招標</v>
      </c>
      <c r="F263" s="63">
        <v>270</v>
      </c>
      <c r="G263" s="62">
        <v>36</v>
      </c>
      <c r="H263" s="61">
        <f t="shared" si="21"/>
        <v>9720</v>
      </c>
      <c r="I263" s="59">
        <f t="shared" si="22"/>
        <v>0</v>
      </c>
      <c r="J263" s="61">
        <f t="shared" si="23"/>
        <v>0</v>
      </c>
      <c r="K263" s="60">
        <v>36</v>
      </c>
      <c r="L263" s="59">
        <f t="shared" si="24"/>
        <v>9720</v>
      </c>
      <c r="M263" s="59"/>
      <c r="N263" s="59">
        <v>0</v>
      </c>
      <c r="O263" s="58"/>
    </row>
    <row r="264" spans="1:15">
      <c r="A264" s="64" t="s">
        <v>251</v>
      </c>
      <c r="B264" s="64" t="s">
        <v>143</v>
      </c>
      <c r="C264" s="58" t="s">
        <v>21</v>
      </c>
      <c r="D264" s="64" t="s">
        <v>16</v>
      </c>
      <c r="E264" s="64" t="str">
        <f t="shared" si="20"/>
        <v>招標</v>
      </c>
      <c r="F264" s="63">
        <v>180</v>
      </c>
      <c r="G264" s="62">
        <v>36</v>
      </c>
      <c r="H264" s="61">
        <f t="shared" si="21"/>
        <v>6480</v>
      </c>
      <c r="I264" s="59">
        <f t="shared" si="22"/>
        <v>0</v>
      </c>
      <c r="J264" s="61">
        <f t="shared" si="23"/>
        <v>0</v>
      </c>
      <c r="K264" s="60">
        <v>36</v>
      </c>
      <c r="L264" s="59">
        <f t="shared" si="24"/>
        <v>6480</v>
      </c>
      <c r="M264" s="59"/>
      <c r="N264" s="59">
        <v>0</v>
      </c>
      <c r="O264" s="58"/>
    </row>
    <row r="265" spans="1:15">
      <c r="A265" s="64" t="s">
        <v>251</v>
      </c>
      <c r="B265" s="64" t="s">
        <v>143</v>
      </c>
      <c r="C265" s="58" t="s">
        <v>55</v>
      </c>
      <c r="D265" s="64" t="s">
        <v>90</v>
      </c>
      <c r="E265" s="64" t="str">
        <f t="shared" si="20"/>
        <v>招標</v>
      </c>
      <c r="F265" s="63">
        <v>121</v>
      </c>
      <c r="G265" s="62">
        <v>36</v>
      </c>
      <c r="H265" s="61">
        <f t="shared" si="21"/>
        <v>4356</v>
      </c>
      <c r="I265" s="59">
        <f t="shared" si="22"/>
        <v>0</v>
      </c>
      <c r="J265" s="61">
        <f t="shared" si="23"/>
        <v>0</v>
      </c>
      <c r="K265" s="60">
        <v>35</v>
      </c>
      <c r="L265" s="59">
        <f t="shared" si="24"/>
        <v>4235</v>
      </c>
      <c r="M265" s="59">
        <v>1</v>
      </c>
      <c r="N265" s="59">
        <v>121</v>
      </c>
      <c r="O265" s="58"/>
    </row>
    <row r="266" spans="1:15">
      <c r="A266" s="64" t="s">
        <v>251</v>
      </c>
      <c r="B266" s="64" t="s">
        <v>144</v>
      </c>
      <c r="C266" s="58" t="s">
        <v>68</v>
      </c>
      <c r="D266" s="64" t="s">
        <v>62</v>
      </c>
      <c r="E266" s="64" t="str">
        <f t="shared" si="20"/>
        <v>招標</v>
      </c>
      <c r="F266" s="63">
        <v>212</v>
      </c>
      <c r="G266" s="62">
        <v>36</v>
      </c>
      <c r="H266" s="61">
        <f t="shared" si="21"/>
        <v>7632</v>
      </c>
      <c r="I266" s="59">
        <f t="shared" si="22"/>
        <v>0</v>
      </c>
      <c r="J266" s="61">
        <f t="shared" si="23"/>
        <v>0</v>
      </c>
      <c r="K266" s="60">
        <v>36</v>
      </c>
      <c r="L266" s="59">
        <f t="shared" si="24"/>
        <v>7632</v>
      </c>
      <c r="M266" s="59"/>
      <c r="N266" s="59">
        <v>0</v>
      </c>
      <c r="O266" s="58"/>
    </row>
    <row r="267" spans="1:15">
      <c r="A267" s="64" t="s">
        <v>251</v>
      </c>
      <c r="B267" s="64" t="s">
        <v>144</v>
      </c>
      <c r="C267" s="58" t="s">
        <v>54</v>
      </c>
      <c r="D267" s="64" t="s">
        <v>47</v>
      </c>
      <c r="E267" s="64" t="str">
        <f t="shared" si="20"/>
        <v>招標</v>
      </c>
      <c r="F267" s="63">
        <v>254</v>
      </c>
      <c r="G267" s="62">
        <v>3</v>
      </c>
      <c r="H267" s="61">
        <f t="shared" si="21"/>
        <v>762</v>
      </c>
      <c r="I267" s="59">
        <f t="shared" si="22"/>
        <v>-33</v>
      </c>
      <c r="J267" s="61">
        <f t="shared" si="23"/>
        <v>-8382</v>
      </c>
      <c r="K267" s="60">
        <v>3</v>
      </c>
      <c r="L267" s="59">
        <f t="shared" si="24"/>
        <v>762</v>
      </c>
      <c r="M267" s="59">
        <v>33</v>
      </c>
      <c r="N267" s="59">
        <v>8382</v>
      </c>
      <c r="O267" s="58"/>
    </row>
    <row r="268" spans="1:15">
      <c r="A268" s="64" t="s">
        <v>251</v>
      </c>
      <c r="B268" s="64" t="s">
        <v>144</v>
      </c>
      <c r="C268" s="58" t="s">
        <v>52</v>
      </c>
      <c r="D268" s="64" t="s">
        <v>47</v>
      </c>
      <c r="E268" s="64" t="str">
        <f t="shared" si="20"/>
        <v>招標</v>
      </c>
      <c r="F268" s="63">
        <v>286</v>
      </c>
      <c r="G268" s="62">
        <v>36</v>
      </c>
      <c r="H268" s="61">
        <f t="shared" si="21"/>
        <v>10296</v>
      </c>
      <c r="I268" s="59">
        <f t="shared" si="22"/>
        <v>0</v>
      </c>
      <c r="J268" s="61">
        <f t="shared" si="23"/>
        <v>0</v>
      </c>
      <c r="K268" s="60">
        <v>36</v>
      </c>
      <c r="L268" s="59">
        <f t="shared" si="24"/>
        <v>10296</v>
      </c>
      <c r="M268" s="59"/>
      <c r="N268" s="59">
        <v>0</v>
      </c>
      <c r="O268" s="58"/>
    </row>
    <row r="269" spans="1:15">
      <c r="A269" s="64" t="s">
        <v>251</v>
      </c>
      <c r="B269" s="64" t="s">
        <v>144</v>
      </c>
      <c r="C269" s="58" t="s">
        <v>89</v>
      </c>
      <c r="D269" s="64" t="s">
        <v>87</v>
      </c>
      <c r="E269" s="64" t="str">
        <f t="shared" si="20"/>
        <v>招標</v>
      </c>
      <c r="F269" s="63">
        <v>222</v>
      </c>
      <c r="G269" s="62">
        <v>36</v>
      </c>
      <c r="H269" s="61">
        <f t="shared" si="21"/>
        <v>7992</v>
      </c>
      <c r="I269" s="59">
        <f t="shared" si="22"/>
        <v>0</v>
      </c>
      <c r="J269" s="61">
        <f t="shared" si="23"/>
        <v>0</v>
      </c>
      <c r="K269" s="60">
        <v>36</v>
      </c>
      <c r="L269" s="59">
        <f t="shared" si="24"/>
        <v>7992</v>
      </c>
      <c r="M269" s="59"/>
      <c r="N269" s="59">
        <v>0</v>
      </c>
      <c r="O269" s="58"/>
    </row>
    <row r="270" spans="1:15">
      <c r="A270" s="64" t="s">
        <v>251</v>
      </c>
      <c r="B270" s="64" t="s">
        <v>144</v>
      </c>
      <c r="C270" s="58" t="s">
        <v>44</v>
      </c>
      <c r="D270" s="64" t="s">
        <v>87</v>
      </c>
      <c r="E270" s="64" t="str">
        <f t="shared" si="20"/>
        <v>招標</v>
      </c>
      <c r="F270" s="63">
        <v>217</v>
      </c>
      <c r="G270" s="62">
        <v>36</v>
      </c>
      <c r="H270" s="61">
        <f t="shared" si="21"/>
        <v>7812</v>
      </c>
      <c r="I270" s="59">
        <f t="shared" si="22"/>
        <v>0</v>
      </c>
      <c r="J270" s="61">
        <f t="shared" si="23"/>
        <v>0</v>
      </c>
      <c r="K270" s="60">
        <v>36</v>
      </c>
      <c r="L270" s="59">
        <f t="shared" si="24"/>
        <v>7812</v>
      </c>
      <c r="M270" s="59"/>
      <c r="N270" s="59">
        <v>0</v>
      </c>
      <c r="O270" s="58"/>
    </row>
    <row r="271" spans="1:15">
      <c r="A271" s="64" t="s">
        <v>251</v>
      </c>
      <c r="B271" s="64" t="s">
        <v>144</v>
      </c>
      <c r="C271" s="58" t="s">
        <v>97</v>
      </c>
      <c r="D271" s="64" t="s">
        <v>98</v>
      </c>
      <c r="E271" s="64" t="str">
        <f t="shared" si="20"/>
        <v>招標</v>
      </c>
      <c r="F271" s="63">
        <v>145</v>
      </c>
      <c r="G271" s="62">
        <v>36</v>
      </c>
      <c r="H271" s="61">
        <f t="shared" si="21"/>
        <v>5220</v>
      </c>
      <c r="I271" s="59">
        <f t="shared" si="22"/>
        <v>0</v>
      </c>
      <c r="J271" s="61">
        <f t="shared" si="23"/>
        <v>0</v>
      </c>
      <c r="K271" s="60">
        <v>36</v>
      </c>
      <c r="L271" s="59">
        <f t="shared" si="24"/>
        <v>5220</v>
      </c>
      <c r="M271" s="59"/>
      <c r="N271" s="59">
        <v>0</v>
      </c>
      <c r="O271" s="58"/>
    </row>
    <row r="272" spans="1:15">
      <c r="A272" s="64" t="s">
        <v>251</v>
      </c>
      <c r="B272" s="64" t="s">
        <v>144</v>
      </c>
      <c r="C272" s="58" t="s">
        <v>67</v>
      </c>
      <c r="D272" s="64" t="s">
        <v>62</v>
      </c>
      <c r="E272" s="64" t="str">
        <f t="shared" si="20"/>
        <v>招標</v>
      </c>
      <c r="F272" s="63">
        <v>270</v>
      </c>
      <c r="G272" s="62">
        <v>36</v>
      </c>
      <c r="H272" s="61">
        <f t="shared" si="21"/>
        <v>9720</v>
      </c>
      <c r="I272" s="59">
        <f t="shared" si="22"/>
        <v>0</v>
      </c>
      <c r="J272" s="61">
        <f t="shared" si="23"/>
        <v>0</v>
      </c>
      <c r="K272" s="60">
        <v>36</v>
      </c>
      <c r="L272" s="59">
        <f t="shared" si="24"/>
        <v>9720</v>
      </c>
      <c r="M272" s="59"/>
      <c r="N272" s="59">
        <v>0</v>
      </c>
      <c r="O272" s="58"/>
    </row>
    <row r="273" spans="1:15">
      <c r="A273" s="64" t="s">
        <v>251</v>
      </c>
      <c r="B273" s="64" t="s">
        <v>144</v>
      </c>
      <c r="C273" s="58" t="s">
        <v>64</v>
      </c>
      <c r="D273" s="64" t="s">
        <v>62</v>
      </c>
      <c r="E273" s="64" t="str">
        <f t="shared" si="20"/>
        <v>招標</v>
      </c>
      <c r="F273" s="63">
        <v>222</v>
      </c>
      <c r="G273" s="62">
        <v>36</v>
      </c>
      <c r="H273" s="61">
        <f t="shared" si="21"/>
        <v>7992</v>
      </c>
      <c r="I273" s="59">
        <f t="shared" si="22"/>
        <v>0</v>
      </c>
      <c r="J273" s="61">
        <f t="shared" si="23"/>
        <v>0</v>
      </c>
      <c r="K273" s="60">
        <v>36</v>
      </c>
      <c r="L273" s="59">
        <f t="shared" si="24"/>
        <v>7992</v>
      </c>
      <c r="M273" s="59"/>
      <c r="N273" s="59">
        <v>0</v>
      </c>
      <c r="O273" s="58"/>
    </row>
    <row r="274" spans="1:15">
      <c r="A274" s="64" t="s">
        <v>251</v>
      </c>
      <c r="B274" s="64" t="s">
        <v>144</v>
      </c>
      <c r="C274" s="58" t="s">
        <v>63</v>
      </c>
      <c r="D274" s="64" t="s">
        <v>62</v>
      </c>
      <c r="E274" s="64" t="str">
        <f t="shared" si="20"/>
        <v>招標</v>
      </c>
      <c r="F274" s="63">
        <v>222</v>
      </c>
      <c r="G274" s="62">
        <v>36</v>
      </c>
      <c r="H274" s="61">
        <f t="shared" si="21"/>
        <v>7992</v>
      </c>
      <c r="I274" s="59">
        <f t="shared" si="22"/>
        <v>0</v>
      </c>
      <c r="J274" s="61">
        <f t="shared" si="23"/>
        <v>0</v>
      </c>
      <c r="K274" s="60">
        <v>36</v>
      </c>
      <c r="L274" s="59">
        <f t="shared" si="24"/>
        <v>7992</v>
      </c>
      <c r="M274" s="59"/>
      <c r="N274" s="59">
        <v>0</v>
      </c>
      <c r="O274" s="58"/>
    </row>
    <row r="275" spans="1:15">
      <c r="A275" s="64" t="s">
        <v>251</v>
      </c>
      <c r="B275" s="64" t="s">
        <v>144</v>
      </c>
      <c r="C275" s="58" t="s">
        <v>48</v>
      </c>
      <c r="D275" s="64" t="s">
        <v>47</v>
      </c>
      <c r="E275" s="64" t="str">
        <f t="shared" si="20"/>
        <v>招標</v>
      </c>
      <c r="F275" s="63">
        <v>270</v>
      </c>
      <c r="G275" s="62">
        <v>36</v>
      </c>
      <c r="H275" s="61">
        <f t="shared" si="21"/>
        <v>9720</v>
      </c>
      <c r="I275" s="59">
        <f t="shared" si="22"/>
        <v>0</v>
      </c>
      <c r="J275" s="61">
        <f t="shared" si="23"/>
        <v>0</v>
      </c>
      <c r="K275" s="60">
        <v>36</v>
      </c>
      <c r="L275" s="59">
        <f t="shared" si="24"/>
        <v>9720</v>
      </c>
      <c r="M275" s="59"/>
      <c r="N275" s="59">
        <v>0</v>
      </c>
      <c r="O275" s="58"/>
    </row>
    <row r="276" spans="1:15">
      <c r="A276" s="64" t="s">
        <v>251</v>
      </c>
      <c r="B276" s="64" t="s">
        <v>144</v>
      </c>
      <c r="C276" s="58" t="s">
        <v>21</v>
      </c>
      <c r="D276" s="64" t="s">
        <v>16</v>
      </c>
      <c r="E276" s="64" t="str">
        <f t="shared" si="20"/>
        <v>招標</v>
      </c>
      <c r="F276" s="63">
        <v>180</v>
      </c>
      <c r="G276" s="62">
        <v>36</v>
      </c>
      <c r="H276" s="61">
        <f t="shared" si="21"/>
        <v>6480</v>
      </c>
      <c r="I276" s="59">
        <f t="shared" si="22"/>
        <v>0</v>
      </c>
      <c r="J276" s="61">
        <f t="shared" si="23"/>
        <v>0</v>
      </c>
      <c r="K276" s="60">
        <v>36</v>
      </c>
      <c r="L276" s="59">
        <f t="shared" si="24"/>
        <v>6480</v>
      </c>
      <c r="M276" s="59"/>
      <c r="N276" s="59">
        <v>0</v>
      </c>
      <c r="O276" s="58"/>
    </row>
    <row r="277" spans="1:15">
      <c r="A277" s="64" t="s">
        <v>251</v>
      </c>
      <c r="B277" s="64" t="s">
        <v>144</v>
      </c>
      <c r="C277" s="58" t="s">
        <v>55</v>
      </c>
      <c r="D277" s="64" t="s">
        <v>90</v>
      </c>
      <c r="E277" s="64" t="str">
        <f t="shared" si="20"/>
        <v>招標</v>
      </c>
      <c r="F277" s="63">
        <v>121</v>
      </c>
      <c r="G277" s="62">
        <v>36</v>
      </c>
      <c r="H277" s="61">
        <f t="shared" si="21"/>
        <v>4356</v>
      </c>
      <c r="I277" s="59">
        <f t="shared" si="22"/>
        <v>0</v>
      </c>
      <c r="J277" s="61">
        <f t="shared" si="23"/>
        <v>0</v>
      </c>
      <c r="K277" s="60">
        <v>36</v>
      </c>
      <c r="L277" s="59">
        <f t="shared" si="24"/>
        <v>4356</v>
      </c>
      <c r="M277" s="59"/>
      <c r="N277" s="59">
        <v>0</v>
      </c>
      <c r="O277" s="58"/>
    </row>
    <row r="278" spans="1:15">
      <c r="A278" s="64" t="s">
        <v>251</v>
      </c>
      <c r="B278" s="64" t="s">
        <v>145</v>
      </c>
      <c r="C278" s="58" t="s">
        <v>68</v>
      </c>
      <c r="D278" s="64" t="s">
        <v>62</v>
      </c>
      <c r="E278" s="64" t="str">
        <f t="shared" si="20"/>
        <v>招標</v>
      </c>
      <c r="F278" s="63">
        <v>212</v>
      </c>
      <c r="G278" s="62">
        <v>36</v>
      </c>
      <c r="H278" s="61">
        <f t="shared" si="21"/>
        <v>7632</v>
      </c>
      <c r="I278" s="59">
        <f t="shared" si="22"/>
        <v>-1</v>
      </c>
      <c r="J278" s="61">
        <f t="shared" si="23"/>
        <v>-212</v>
      </c>
      <c r="K278" s="60">
        <v>36</v>
      </c>
      <c r="L278" s="59">
        <f t="shared" si="24"/>
        <v>7632</v>
      </c>
      <c r="M278" s="59">
        <v>1</v>
      </c>
      <c r="N278" s="59">
        <v>212</v>
      </c>
      <c r="O278" s="58"/>
    </row>
    <row r="279" spans="1:15">
      <c r="A279" s="64" t="s">
        <v>251</v>
      </c>
      <c r="B279" s="64" t="s">
        <v>145</v>
      </c>
      <c r="C279" s="58" t="s">
        <v>54</v>
      </c>
      <c r="D279" s="64" t="s">
        <v>47</v>
      </c>
      <c r="E279" s="64" t="str">
        <f t="shared" si="20"/>
        <v>招標</v>
      </c>
      <c r="F279" s="63">
        <v>254</v>
      </c>
      <c r="G279" s="62">
        <v>3</v>
      </c>
      <c r="H279" s="61">
        <f t="shared" si="21"/>
        <v>762</v>
      </c>
      <c r="I279" s="59">
        <f t="shared" si="22"/>
        <v>-34</v>
      </c>
      <c r="J279" s="61">
        <f t="shared" si="23"/>
        <v>-8636</v>
      </c>
      <c r="K279" s="60">
        <v>3</v>
      </c>
      <c r="L279" s="59">
        <f t="shared" si="24"/>
        <v>762</v>
      </c>
      <c r="M279" s="59">
        <v>34</v>
      </c>
      <c r="N279" s="59">
        <v>8636</v>
      </c>
      <c r="O279" s="58"/>
    </row>
    <row r="280" spans="1:15">
      <c r="A280" s="64" t="s">
        <v>251</v>
      </c>
      <c r="B280" s="64" t="s">
        <v>145</v>
      </c>
      <c r="C280" s="58" t="s">
        <v>52</v>
      </c>
      <c r="D280" s="64" t="s">
        <v>47</v>
      </c>
      <c r="E280" s="64" t="str">
        <f t="shared" si="20"/>
        <v>招標</v>
      </c>
      <c r="F280" s="63">
        <v>286</v>
      </c>
      <c r="G280" s="62">
        <v>37</v>
      </c>
      <c r="H280" s="61">
        <f t="shared" si="21"/>
        <v>10582</v>
      </c>
      <c r="I280" s="59">
        <f t="shared" si="22"/>
        <v>0</v>
      </c>
      <c r="J280" s="61">
        <f t="shared" si="23"/>
        <v>0</v>
      </c>
      <c r="K280" s="60">
        <v>37</v>
      </c>
      <c r="L280" s="59">
        <f t="shared" si="24"/>
        <v>10582</v>
      </c>
      <c r="M280" s="59"/>
      <c r="N280" s="59">
        <v>0</v>
      </c>
      <c r="O280" s="58"/>
    </row>
    <row r="281" spans="1:15">
      <c r="A281" s="64" t="s">
        <v>251</v>
      </c>
      <c r="B281" s="64" t="s">
        <v>145</v>
      </c>
      <c r="C281" s="58" t="s">
        <v>89</v>
      </c>
      <c r="D281" s="64" t="s">
        <v>87</v>
      </c>
      <c r="E281" s="64" t="str">
        <f t="shared" si="20"/>
        <v>招標</v>
      </c>
      <c r="F281" s="63">
        <v>222</v>
      </c>
      <c r="G281" s="62">
        <v>37</v>
      </c>
      <c r="H281" s="61">
        <f t="shared" si="21"/>
        <v>8214</v>
      </c>
      <c r="I281" s="59">
        <f t="shared" si="22"/>
        <v>0</v>
      </c>
      <c r="J281" s="61">
        <f t="shared" si="23"/>
        <v>0</v>
      </c>
      <c r="K281" s="60">
        <v>37</v>
      </c>
      <c r="L281" s="59">
        <f t="shared" si="24"/>
        <v>8214</v>
      </c>
      <c r="M281" s="59"/>
      <c r="N281" s="59">
        <v>0</v>
      </c>
      <c r="O281" s="58"/>
    </row>
    <row r="282" spans="1:15">
      <c r="A282" s="64" t="s">
        <v>251</v>
      </c>
      <c r="B282" s="64" t="s">
        <v>145</v>
      </c>
      <c r="C282" s="58" t="s">
        <v>44</v>
      </c>
      <c r="D282" s="64" t="s">
        <v>87</v>
      </c>
      <c r="E282" s="64" t="str">
        <f t="shared" si="20"/>
        <v>招標</v>
      </c>
      <c r="F282" s="63">
        <v>217</v>
      </c>
      <c r="G282" s="62">
        <v>37</v>
      </c>
      <c r="H282" s="61">
        <f t="shared" si="21"/>
        <v>8029</v>
      </c>
      <c r="I282" s="59">
        <f t="shared" si="22"/>
        <v>0</v>
      </c>
      <c r="J282" s="61">
        <f t="shared" si="23"/>
        <v>0</v>
      </c>
      <c r="K282" s="60">
        <v>37</v>
      </c>
      <c r="L282" s="59">
        <f t="shared" si="24"/>
        <v>8029</v>
      </c>
      <c r="M282" s="59"/>
      <c r="N282" s="59">
        <v>0</v>
      </c>
      <c r="O282" s="58"/>
    </row>
    <row r="283" spans="1:15">
      <c r="A283" s="64" t="s">
        <v>251</v>
      </c>
      <c r="B283" s="64" t="s">
        <v>145</v>
      </c>
      <c r="C283" s="58" t="s">
        <v>97</v>
      </c>
      <c r="D283" s="64" t="s">
        <v>98</v>
      </c>
      <c r="E283" s="64" t="str">
        <f t="shared" si="20"/>
        <v>招標</v>
      </c>
      <c r="F283" s="63">
        <v>145</v>
      </c>
      <c r="G283" s="62">
        <v>37</v>
      </c>
      <c r="H283" s="61">
        <f t="shared" si="21"/>
        <v>5365</v>
      </c>
      <c r="I283" s="59">
        <f t="shared" si="22"/>
        <v>0</v>
      </c>
      <c r="J283" s="61">
        <f t="shared" si="23"/>
        <v>0</v>
      </c>
      <c r="K283" s="60">
        <v>37</v>
      </c>
      <c r="L283" s="59">
        <f t="shared" si="24"/>
        <v>5365</v>
      </c>
      <c r="M283" s="59"/>
      <c r="N283" s="59">
        <v>0</v>
      </c>
      <c r="O283" s="58"/>
    </row>
    <row r="284" spans="1:15">
      <c r="A284" s="64" t="s">
        <v>251</v>
      </c>
      <c r="B284" s="64" t="s">
        <v>145</v>
      </c>
      <c r="C284" s="58" t="s">
        <v>67</v>
      </c>
      <c r="D284" s="64" t="s">
        <v>62</v>
      </c>
      <c r="E284" s="64" t="str">
        <f t="shared" si="20"/>
        <v>招標</v>
      </c>
      <c r="F284" s="63">
        <v>270</v>
      </c>
      <c r="G284" s="62">
        <v>33</v>
      </c>
      <c r="H284" s="61">
        <f t="shared" si="21"/>
        <v>8910</v>
      </c>
      <c r="I284" s="59">
        <f t="shared" si="22"/>
        <v>-4</v>
      </c>
      <c r="J284" s="61">
        <f t="shared" si="23"/>
        <v>-1080</v>
      </c>
      <c r="K284" s="60">
        <v>33</v>
      </c>
      <c r="L284" s="59">
        <f t="shared" si="24"/>
        <v>8910</v>
      </c>
      <c r="M284" s="59">
        <v>4</v>
      </c>
      <c r="N284" s="59">
        <v>1080</v>
      </c>
      <c r="O284" s="58"/>
    </row>
    <row r="285" spans="1:15">
      <c r="A285" s="64" t="s">
        <v>251</v>
      </c>
      <c r="B285" s="64" t="s">
        <v>145</v>
      </c>
      <c r="C285" s="58" t="s">
        <v>64</v>
      </c>
      <c r="D285" s="64" t="s">
        <v>62</v>
      </c>
      <c r="E285" s="64" t="str">
        <f t="shared" si="20"/>
        <v>招標</v>
      </c>
      <c r="F285" s="63">
        <v>222</v>
      </c>
      <c r="G285" s="62">
        <v>37</v>
      </c>
      <c r="H285" s="61">
        <f t="shared" si="21"/>
        <v>8214</v>
      </c>
      <c r="I285" s="59">
        <f t="shared" si="22"/>
        <v>0</v>
      </c>
      <c r="J285" s="61">
        <f t="shared" si="23"/>
        <v>0</v>
      </c>
      <c r="K285" s="60">
        <v>37</v>
      </c>
      <c r="L285" s="59">
        <f t="shared" si="24"/>
        <v>8214</v>
      </c>
      <c r="M285" s="59"/>
      <c r="N285" s="59">
        <v>0</v>
      </c>
      <c r="O285" s="58"/>
    </row>
    <row r="286" spans="1:15">
      <c r="A286" s="64" t="s">
        <v>251</v>
      </c>
      <c r="B286" s="64" t="s">
        <v>145</v>
      </c>
      <c r="C286" s="58" t="s">
        <v>63</v>
      </c>
      <c r="D286" s="64" t="s">
        <v>62</v>
      </c>
      <c r="E286" s="64" t="str">
        <f t="shared" si="20"/>
        <v>招標</v>
      </c>
      <c r="F286" s="63">
        <v>222</v>
      </c>
      <c r="G286" s="62">
        <v>37</v>
      </c>
      <c r="H286" s="61">
        <f t="shared" si="21"/>
        <v>8214</v>
      </c>
      <c r="I286" s="59">
        <f t="shared" si="22"/>
        <v>0</v>
      </c>
      <c r="J286" s="61">
        <f t="shared" si="23"/>
        <v>0</v>
      </c>
      <c r="K286" s="60">
        <v>37</v>
      </c>
      <c r="L286" s="59">
        <f t="shared" si="24"/>
        <v>8214</v>
      </c>
      <c r="M286" s="59"/>
      <c r="N286" s="59">
        <v>0</v>
      </c>
      <c r="O286" s="58"/>
    </row>
    <row r="287" spans="1:15">
      <c r="A287" s="64" t="s">
        <v>251</v>
      </c>
      <c r="B287" s="64" t="s">
        <v>145</v>
      </c>
      <c r="C287" s="58" t="s">
        <v>48</v>
      </c>
      <c r="D287" s="64" t="s">
        <v>47</v>
      </c>
      <c r="E287" s="64" t="str">
        <f t="shared" si="20"/>
        <v>招標</v>
      </c>
      <c r="F287" s="63">
        <v>270</v>
      </c>
      <c r="G287" s="62">
        <v>37</v>
      </c>
      <c r="H287" s="61">
        <f t="shared" si="21"/>
        <v>9990</v>
      </c>
      <c r="I287" s="59">
        <f t="shared" si="22"/>
        <v>0</v>
      </c>
      <c r="J287" s="61">
        <f t="shared" si="23"/>
        <v>0</v>
      </c>
      <c r="K287" s="60">
        <v>37</v>
      </c>
      <c r="L287" s="59">
        <f t="shared" si="24"/>
        <v>9990</v>
      </c>
      <c r="M287" s="59"/>
      <c r="N287" s="59">
        <v>0</v>
      </c>
      <c r="O287" s="58"/>
    </row>
    <row r="288" spans="1:15">
      <c r="A288" s="64" t="s">
        <v>251</v>
      </c>
      <c r="B288" s="64" t="s">
        <v>145</v>
      </c>
      <c r="C288" s="58" t="s">
        <v>21</v>
      </c>
      <c r="D288" s="64" t="s">
        <v>16</v>
      </c>
      <c r="E288" s="64" t="str">
        <f t="shared" si="20"/>
        <v>招標</v>
      </c>
      <c r="F288" s="63">
        <v>180</v>
      </c>
      <c r="G288" s="62">
        <v>37</v>
      </c>
      <c r="H288" s="61">
        <f t="shared" si="21"/>
        <v>6660</v>
      </c>
      <c r="I288" s="59">
        <f t="shared" si="22"/>
        <v>0</v>
      </c>
      <c r="J288" s="61">
        <f t="shared" si="23"/>
        <v>0</v>
      </c>
      <c r="K288" s="60">
        <v>37</v>
      </c>
      <c r="L288" s="59">
        <f t="shared" si="24"/>
        <v>6660</v>
      </c>
      <c r="M288" s="59"/>
      <c r="N288" s="59">
        <v>0</v>
      </c>
      <c r="O288" s="58"/>
    </row>
    <row r="289" spans="1:15">
      <c r="A289" s="64" t="s">
        <v>251</v>
      </c>
      <c r="B289" s="64" t="s">
        <v>145</v>
      </c>
      <c r="C289" s="58" t="s">
        <v>55</v>
      </c>
      <c r="D289" s="64" t="s">
        <v>90</v>
      </c>
      <c r="E289" s="64" t="str">
        <f t="shared" si="20"/>
        <v>招標</v>
      </c>
      <c r="F289" s="63">
        <v>121</v>
      </c>
      <c r="G289" s="62">
        <v>37</v>
      </c>
      <c r="H289" s="61">
        <f t="shared" si="21"/>
        <v>4477</v>
      </c>
      <c r="I289" s="59">
        <f t="shared" si="22"/>
        <v>0</v>
      </c>
      <c r="J289" s="61">
        <f t="shared" si="23"/>
        <v>0</v>
      </c>
      <c r="K289" s="60">
        <v>37</v>
      </c>
      <c r="L289" s="59">
        <f t="shared" si="24"/>
        <v>4477</v>
      </c>
      <c r="M289" s="59"/>
      <c r="N289" s="59">
        <v>0</v>
      </c>
      <c r="O289" s="58"/>
    </row>
    <row r="290" spans="1:15">
      <c r="A290" s="64" t="s">
        <v>251</v>
      </c>
      <c r="B290" s="64" t="s">
        <v>124</v>
      </c>
      <c r="C290" s="58" t="s">
        <v>40</v>
      </c>
      <c r="D290" s="64" t="s">
        <v>83</v>
      </c>
      <c r="E290" s="64" t="str">
        <f t="shared" si="20"/>
        <v>招標</v>
      </c>
      <c r="F290" s="63">
        <v>116</v>
      </c>
      <c r="G290" s="62">
        <v>38</v>
      </c>
      <c r="H290" s="61">
        <f t="shared" si="21"/>
        <v>4408</v>
      </c>
      <c r="I290" s="59">
        <f t="shared" si="22"/>
        <v>-1</v>
      </c>
      <c r="J290" s="61">
        <f t="shared" si="23"/>
        <v>-116</v>
      </c>
      <c r="K290" s="60">
        <v>38</v>
      </c>
      <c r="L290" s="59">
        <f t="shared" si="24"/>
        <v>4408</v>
      </c>
      <c r="M290" s="59">
        <v>1</v>
      </c>
      <c r="N290" s="59">
        <v>116</v>
      </c>
      <c r="O290" s="58"/>
    </row>
    <row r="291" spans="1:15">
      <c r="A291" s="64" t="s">
        <v>251</v>
      </c>
      <c r="B291" s="64" t="s">
        <v>124</v>
      </c>
      <c r="C291" s="58" t="s">
        <v>73</v>
      </c>
      <c r="D291" s="64" t="s">
        <v>70</v>
      </c>
      <c r="E291" s="64" t="str">
        <f t="shared" si="20"/>
        <v>招標</v>
      </c>
      <c r="F291" s="63">
        <v>140</v>
      </c>
      <c r="G291" s="62">
        <v>38</v>
      </c>
      <c r="H291" s="61">
        <f t="shared" si="21"/>
        <v>5320</v>
      </c>
      <c r="I291" s="59">
        <f t="shared" si="22"/>
        <v>-1</v>
      </c>
      <c r="J291" s="61">
        <f t="shared" si="23"/>
        <v>-140</v>
      </c>
      <c r="K291" s="60">
        <v>38</v>
      </c>
      <c r="L291" s="59">
        <f t="shared" si="24"/>
        <v>5320</v>
      </c>
      <c r="M291" s="59">
        <v>1</v>
      </c>
      <c r="N291" s="59">
        <v>140</v>
      </c>
      <c r="O291" s="58"/>
    </row>
    <row r="292" spans="1:15">
      <c r="A292" s="64" t="s">
        <v>251</v>
      </c>
      <c r="B292" s="64" t="s">
        <v>124</v>
      </c>
      <c r="C292" s="58" t="s">
        <v>89</v>
      </c>
      <c r="D292" s="64" t="s">
        <v>87</v>
      </c>
      <c r="E292" s="64" t="str">
        <f t="shared" si="20"/>
        <v>招標</v>
      </c>
      <c r="F292" s="63">
        <v>232</v>
      </c>
      <c r="G292" s="62">
        <v>38</v>
      </c>
      <c r="H292" s="61">
        <f t="shared" si="21"/>
        <v>8816</v>
      </c>
      <c r="I292" s="59">
        <f t="shared" si="22"/>
        <v>-1</v>
      </c>
      <c r="J292" s="61">
        <f t="shared" si="23"/>
        <v>-232</v>
      </c>
      <c r="K292" s="60">
        <v>38</v>
      </c>
      <c r="L292" s="59">
        <f t="shared" si="24"/>
        <v>8816</v>
      </c>
      <c r="M292" s="59">
        <v>1</v>
      </c>
      <c r="N292" s="59">
        <v>232</v>
      </c>
      <c r="O292" s="58"/>
    </row>
    <row r="293" spans="1:15">
      <c r="A293" s="64" t="s">
        <v>251</v>
      </c>
      <c r="B293" s="64" t="s">
        <v>124</v>
      </c>
      <c r="C293" s="58" t="s">
        <v>44</v>
      </c>
      <c r="D293" s="64" t="s">
        <v>87</v>
      </c>
      <c r="E293" s="64" t="str">
        <f t="shared" si="20"/>
        <v>招標</v>
      </c>
      <c r="F293" s="63">
        <v>217</v>
      </c>
      <c r="G293" s="62">
        <v>38</v>
      </c>
      <c r="H293" s="61">
        <f t="shared" si="21"/>
        <v>8246</v>
      </c>
      <c r="I293" s="59">
        <f t="shared" si="22"/>
        <v>-1</v>
      </c>
      <c r="J293" s="61">
        <f t="shared" si="23"/>
        <v>-217</v>
      </c>
      <c r="K293" s="60">
        <v>38</v>
      </c>
      <c r="L293" s="59">
        <f t="shared" si="24"/>
        <v>8246</v>
      </c>
      <c r="M293" s="59">
        <v>1</v>
      </c>
      <c r="N293" s="59">
        <v>217</v>
      </c>
      <c r="O293" s="58"/>
    </row>
    <row r="294" spans="1:15">
      <c r="A294" s="64" t="s">
        <v>251</v>
      </c>
      <c r="B294" s="64" t="s">
        <v>124</v>
      </c>
      <c r="C294" s="58" t="s">
        <v>55</v>
      </c>
      <c r="D294" s="64" t="s">
        <v>56</v>
      </c>
      <c r="E294" s="64" t="str">
        <f t="shared" si="20"/>
        <v>小額</v>
      </c>
      <c r="F294" s="63">
        <v>96</v>
      </c>
      <c r="G294" s="62">
        <v>38</v>
      </c>
      <c r="H294" s="61">
        <f t="shared" si="21"/>
        <v>3648</v>
      </c>
      <c r="I294" s="59">
        <f t="shared" si="22"/>
        <v>-1</v>
      </c>
      <c r="J294" s="61">
        <f t="shared" si="23"/>
        <v>-96</v>
      </c>
      <c r="K294" s="60">
        <v>38</v>
      </c>
      <c r="L294" s="59">
        <f t="shared" si="24"/>
        <v>3648</v>
      </c>
      <c r="M294" s="59">
        <v>1</v>
      </c>
      <c r="N294" s="59">
        <v>96</v>
      </c>
      <c r="O294" s="58"/>
    </row>
    <row r="295" spans="1:15">
      <c r="A295" s="64" t="s">
        <v>251</v>
      </c>
      <c r="B295" s="64" t="s">
        <v>125</v>
      </c>
      <c r="C295" s="58" t="s">
        <v>40</v>
      </c>
      <c r="D295" s="64" t="s">
        <v>83</v>
      </c>
      <c r="E295" s="64" t="str">
        <f t="shared" si="20"/>
        <v>招標</v>
      </c>
      <c r="F295" s="63">
        <v>116</v>
      </c>
      <c r="G295" s="62">
        <v>38</v>
      </c>
      <c r="H295" s="61">
        <f t="shared" si="21"/>
        <v>4408</v>
      </c>
      <c r="I295" s="59">
        <f t="shared" si="22"/>
        <v>0</v>
      </c>
      <c r="J295" s="61">
        <f t="shared" si="23"/>
        <v>0</v>
      </c>
      <c r="K295" s="60">
        <v>38</v>
      </c>
      <c r="L295" s="59">
        <f t="shared" si="24"/>
        <v>4408</v>
      </c>
      <c r="M295" s="59"/>
      <c r="N295" s="59">
        <v>0</v>
      </c>
      <c r="O295" s="58"/>
    </row>
    <row r="296" spans="1:15">
      <c r="A296" s="64" t="s">
        <v>251</v>
      </c>
      <c r="B296" s="64" t="s">
        <v>125</v>
      </c>
      <c r="C296" s="58" t="s">
        <v>73</v>
      </c>
      <c r="D296" s="64" t="s">
        <v>70</v>
      </c>
      <c r="E296" s="64" t="str">
        <f t="shared" si="20"/>
        <v>招標</v>
      </c>
      <c r="F296" s="63">
        <v>140</v>
      </c>
      <c r="G296" s="62">
        <v>38</v>
      </c>
      <c r="H296" s="61">
        <f t="shared" si="21"/>
        <v>5320</v>
      </c>
      <c r="I296" s="59">
        <f t="shared" si="22"/>
        <v>0</v>
      </c>
      <c r="J296" s="61">
        <f t="shared" si="23"/>
        <v>0</v>
      </c>
      <c r="K296" s="60">
        <v>38</v>
      </c>
      <c r="L296" s="59">
        <f t="shared" si="24"/>
        <v>5320</v>
      </c>
      <c r="M296" s="59"/>
      <c r="N296" s="59">
        <v>0</v>
      </c>
      <c r="O296" s="58"/>
    </row>
    <row r="297" spans="1:15">
      <c r="A297" s="64" t="s">
        <v>251</v>
      </c>
      <c r="B297" s="64" t="s">
        <v>125</v>
      </c>
      <c r="C297" s="58" t="s">
        <v>89</v>
      </c>
      <c r="D297" s="64" t="s">
        <v>87</v>
      </c>
      <c r="E297" s="64" t="str">
        <f t="shared" si="20"/>
        <v>招標</v>
      </c>
      <c r="F297" s="63">
        <v>232</v>
      </c>
      <c r="G297" s="62">
        <v>38</v>
      </c>
      <c r="H297" s="61">
        <f t="shared" si="21"/>
        <v>8816</v>
      </c>
      <c r="I297" s="59">
        <f t="shared" si="22"/>
        <v>0</v>
      </c>
      <c r="J297" s="61">
        <f t="shared" si="23"/>
        <v>0</v>
      </c>
      <c r="K297" s="60">
        <v>38</v>
      </c>
      <c r="L297" s="59">
        <f t="shared" si="24"/>
        <v>8816</v>
      </c>
      <c r="M297" s="59"/>
      <c r="N297" s="59">
        <v>0</v>
      </c>
      <c r="O297" s="58"/>
    </row>
    <row r="298" spans="1:15">
      <c r="A298" s="64" t="s">
        <v>251</v>
      </c>
      <c r="B298" s="64" t="s">
        <v>125</v>
      </c>
      <c r="C298" s="58" t="s">
        <v>44</v>
      </c>
      <c r="D298" s="64" t="s">
        <v>87</v>
      </c>
      <c r="E298" s="64" t="str">
        <f t="shared" si="20"/>
        <v>招標</v>
      </c>
      <c r="F298" s="63">
        <v>217</v>
      </c>
      <c r="G298" s="62">
        <v>38</v>
      </c>
      <c r="H298" s="61">
        <f t="shared" si="21"/>
        <v>8246</v>
      </c>
      <c r="I298" s="59">
        <f t="shared" si="22"/>
        <v>0</v>
      </c>
      <c r="J298" s="61">
        <f t="shared" si="23"/>
        <v>0</v>
      </c>
      <c r="K298" s="60">
        <v>38</v>
      </c>
      <c r="L298" s="59">
        <f t="shared" si="24"/>
        <v>8246</v>
      </c>
      <c r="M298" s="59"/>
      <c r="N298" s="59">
        <v>0</v>
      </c>
      <c r="O298" s="58"/>
    </row>
    <row r="299" spans="1:15">
      <c r="A299" s="64" t="s">
        <v>251</v>
      </c>
      <c r="B299" s="64" t="s">
        <v>125</v>
      </c>
      <c r="C299" s="58" t="s">
        <v>55</v>
      </c>
      <c r="D299" s="64" t="s">
        <v>56</v>
      </c>
      <c r="E299" s="64" t="str">
        <f t="shared" si="20"/>
        <v>小額</v>
      </c>
      <c r="F299" s="63">
        <v>96</v>
      </c>
      <c r="G299" s="62">
        <v>38</v>
      </c>
      <c r="H299" s="61">
        <f t="shared" si="21"/>
        <v>3648</v>
      </c>
      <c r="I299" s="59">
        <f t="shared" si="22"/>
        <v>0</v>
      </c>
      <c r="J299" s="61">
        <f t="shared" si="23"/>
        <v>0</v>
      </c>
      <c r="K299" s="60">
        <v>38</v>
      </c>
      <c r="L299" s="59">
        <f t="shared" si="24"/>
        <v>3648</v>
      </c>
      <c r="M299" s="59"/>
      <c r="N299" s="59">
        <v>0</v>
      </c>
      <c r="O299" s="58"/>
    </row>
    <row r="300" spans="1:15">
      <c r="A300" s="64" t="s">
        <v>251</v>
      </c>
      <c r="B300" s="64" t="s">
        <v>126</v>
      </c>
      <c r="C300" s="58" t="s">
        <v>40</v>
      </c>
      <c r="D300" s="64" t="s">
        <v>83</v>
      </c>
      <c r="E300" s="64" t="str">
        <f t="shared" si="20"/>
        <v>招標</v>
      </c>
      <c r="F300" s="63">
        <v>116</v>
      </c>
      <c r="G300" s="62">
        <v>38</v>
      </c>
      <c r="H300" s="61">
        <f t="shared" si="21"/>
        <v>4408</v>
      </c>
      <c r="I300" s="59">
        <f t="shared" si="22"/>
        <v>0</v>
      </c>
      <c r="J300" s="61">
        <f t="shared" si="23"/>
        <v>0</v>
      </c>
      <c r="K300" s="60">
        <v>38</v>
      </c>
      <c r="L300" s="59">
        <f t="shared" si="24"/>
        <v>4408</v>
      </c>
      <c r="M300" s="59"/>
      <c r="N300" s="59">
        <v>0</v>
      </c>
      <c r="O300" s="58"/>
    </row>
    <row r="301" spans="1:15">
      <c r="A301" s="64" t="s">
        <v>251</v>
      </c>
      <c r="B301" s="64" t="s">
        <v>126</v>
      </c>
      <c r="C301" s="58" t="s">
        <v>73</v>
      </c>
      <c r="D301" s="64" t="s">
        <v>70</v>
      </c>
      <c r="E301" s="64" t="str">
        <f t="shared" si="20"/>
        <v>招標</v>
      </c>
      <c r="F301" s="63">
        <v>140</v>
      </c>
      <c r="G301" s="62">
        <v>38</v>
      </c>
      <c r="H301" s="61">
        <f t="shared" si="21"/>
        <v>5320</v>
      </c>
      <c r="I301" s="59">
        <f t="shared" si="22"/>
        <v>0</v>
      </c>
      <c r="J301" s="61">
        <f t="shared" si="23"/>
        <v>0</v>
      </c>
      <c r="K301" s="60">
        <v>38</v>
      </c>
      <c r="L301" s="59">
        <f t="shared" si="24"/>
        <v>5320</v>
      </c>
      <c r="M301" s="59"/>
      <c r="N301" s="59">
        <v>0</v>
      </c>
      <c r="O301" s="58"/>
    </row>
    <row r="302" spans="1:15">
      <c r="A302" s="64" t="s">
        <v>251</v>
      </c>
      <c r="B302" s="64" t="s">
        <v>126</v>
      </c>
      <c r="C302" s="58" t="s">
        <v>89</v>
      </c>
      <c r="D302" s="64" t="s">
        <v>87</v>
      </c>
      <c r="E302" s="64" t="str">
        <f t="shared" si="20"/>
        <v>招標</v>
      </c>
      <c r="F302" s="63">
        <v>232</v>
      </c>
      <c r="G302" s="62">
        <v>38</v>
      </c>
      <c r="H302" s="61">
        <f t="shared" si="21"/>
        <v>8816</v>
      </c>
      <c r="I302" s="59">
        <f t="shared" si="22"/>
        <v>0</v>
      </c>
      <c r="J302" s="61">
        <f t="shared" si="23"/>
        <v>0</v>
      </c>
      <c r="K302" s="60">
        <v>38</v>
      </c>
      <c r="L302" s="59">
        <f t="shared" si="24"/>
        <v>8816</v>
      </c>
      <c r="M302" s="59"/>
      <c r="N302" s="59">
        <v>0</v>
      </c>
      <c r="O302" s="58"/>
    </row>
    <row r="303" spans="1:15">
      <c r="A303" s="64" t="s">
        <v>251</v>
      </c>
      <c r="B303" s="64" t="s">
        <v>126</v>
      </c>
      <c r="C303" s="58" t="s">
        <v>44</v>
      </c>
      <c r="D303" s="64" t="s">
        <v>87</v>
      </c>
      <c r="E303" s="64" t="str">
        <f t="shared" si="20"/>
        <v>招標</v>
      </c>
      <c r="F303" s="63">
        <v>217</v>
      </c>
      <c r="G303" s="62">
        <v>38</v>
      </c>
      <c r="H303" s="61">
        <f t="shared" si="21"/>
        <v>8246</v>
      </c>
      <c r="I303" s="59">
        <f t="shared" si="22"/>
        <v>0</v>
      </c>
      <c r="J303" s="61">
        <f t="shared" si="23"/>
        <v>0</v>
      </c>
      <c r="K303" s="60">
        <v>38</v>
      </c>
      <c r="L303" s="59">
        <f t="shared" si="24"/>
        <v>8246</v>
      </c>
      <c r="M303" s="59"/>
      <c r="N303" s="59">
        <v>0</v>
      </c>
      <c r="O303" s="58"/>
    </row>
    <row r="304" spans="1:15">
      <c r="A304" s="64" t="s">
        <v>251</v>
      </c>
      <c r="B304" s="64" t="s">
        <v>126</v>
      </c>
      <c r="C304" s="58" t="s">
        <v>55</v>
      </c>
      <c r="D304" s="64" t="s">
        <v>56</v>
      </c>
      <c r="E304" s="64" t="str">
        <f t="shared" si="20"/>
        <v>小額</v>
      </c>
      <c r="F304" s="63">
        <v>96</v>
      </c>
      <c r="G304" s="62">
        <v>38</v>
      </c>
      <c r="H304" s="61">
        <f t="shared" si="21"/>
        <v>3648</v>
      </c>
      <c r="I304" s="59">
        <f t="shared" si="22"/>
        <v>0</v>
      </c>
      <c r="J304" s="61">
        <f t="shared" si="23"/>
        <v>0</v>
      </c>
      <c r="K304" s="60">
        <v>38</v>
      </c>
      <c r="L304" s="59">
        <f t="shared" si="24"/>
        <v>3648</v>
      </c>
      <c r="M304" s="59"/>
      <c r="N304" s="59">
        <v>0</v>
      </c>
      <c r="O304" s="58"/>
    </row>
    <row r="305" spans="1:15">
      <c r="A305" s="64" t="s">
        <v>251</v>
      </c>
      <c r="B305" s="64" t="s">
        <v>127</v>
      </c>
      <c r="C305" s="58" t="s">
        <v>40</v>
      </c>
      <c r="D305" s="64" t="s">
        <v>83</v>
      </c>
      <c r="E305" s="64" t="str">
        <f t="shared" si="20"/>
        <v>招標</v>
      </c>
      <c r="F305" s="63">
        <v>116</v>
      </c>
      <c r="G305" s="62">
        <v>38</v>
      </c>
      <c r="H305" s="61">
        <f t="shared" si="21"/>
        <v>4408</v>
      </c>
      <c r="I305" s="59">
        <f t="shared" si="22"/>
        <v>0</v>
      </c>
      <c r="J305" s="61">
        <f t="shared" si="23"/>
        <v>0</v>
      </c>
      <c r="K305" s="60">
        <v>38</v>
      </c>
      <c r="L305" s="59">
        <f t="shared" si="24"/>
        <v>4408</v>
      </c>
      <c r="M305" s="59"/>
      <c r="N305" s="59">
        <v>0</v>
      </c>
      <c r="O305" s="58"/>
    </row>
    <row r="306" spans="1:15">
      <c r="A306" s="64" t="s">
        <v>251</v>
      </c>
      <c r="B306" s="64" t="s">
        <v>127</v>
      </c>
      <c r="C306" s="58" t="s">
        <v>73</v>
      </c>
      <c r="D306" s="64" t="s">
        <v>70</v>
      </c>
      <c r="E306" s="64" t="str">
        <f t="shared" si="20"/>
        <v>招標</v>
      </c>
      <c r="F306" s="63">
        <v>140</v>
      </c>
      <c r="G306" s="62">
        <v>38</v>
      </c>
      <c r="H306" s="61">
        <f t="shared" si="21"/>
        <v>5320</v>
      </c>
      <c r="I306" s="59">
        <f t="shared" si="22"/>
        <v>0</v>
      </c>
      <c r="J306" s="61">
        <f t="shared" si="23"/>
        <v>0</v>
      </c>
      <c r="K306" s="60">
        <v>38</v>
      </c>
      <c r="L306" s="59">
        <f t="shared" si="24"/>
        <v>5320</v>
      </c>
      <c r="M306" s="59"/>
      <c r="N306" s="59">
        <v>0</v>
      </c>
      <c r="O306" s="58"/>
    </row>
    <row r="307" spans="1:15">
      <c r="A307" s="64" t="s">
        <v>251</v>
      </c>
      <c r="B307" s="64" t="s">
        <v>127</v>
      </c>
      <c r="C307" s="58" t="s">
        <v>89</v>
      </c>
      <c r="D307" s="64" t="s">
        <v>87</v>
      </c>
      <c r="E307" s="64" t="str">
        <f t="shared" si="20"/>
        <v>招標</v>
      </c>
      <c r="F307" s="63">
        <v>232</v>
      </c>
      <c r="G307" s="62">
        <v>38</v>
      </c>
      <c r="H307" s="61">
        <f t="shared" si="21"/>
        <v>8816</v>
      </c>
      <c r="I307" s="59">
        <f t="shared" si="22"/>
        <v>0</v>
      </c>
      <c r="J307" s="61">
        <f t="shared" si="23"/>
        <v>0</v>
      </c>
      <c r="K307" s="60">
        <v>38</v>
      </c>
      <c r="L307" s="59">
        <f t="shared" si="24"/>
        <v>8816</v>
      </c>
      <c r="M307" s="59"/>
      <c r="N307" s="59">
        <v>0</v>
      </c>
      <c r="O307" s="58"/>
    </row>
    <row r="308" spans="1:15">
      <c r="A308" s="64" t="s">
        <v>251</v>
      </c>
      <c r="B308" s="64" t="s">
        <v>127</v>
      </c>
      <c r="C308" s="58" t="s">
        <v>44</v>
      </c>
      <c r="D308" s="64" t="s">
        <v>87</v>
      </c>
      <c r="E308" s="64" t="str">
        <f t="shared" si="20"/>
        <v>招標</v>
      </c>
      <c r="F308" s="63">
        <v>217</v>
      </c>
      <c r="G308" s="62">
        <v>38</v>
      </c>
      <c r="H308" s="61">
        <f t="shared" si="21"/>
        <v>8246</v>
      </c>
      <c r="I308" s="59">
        <f t="shared" si="22"/>
        <v>0</v>
      </c>
      <c r="J308" s="61">
        <f t="shared" si="23"/>
        <v>0</v>
      </c>
      <c r="K308" s="60">
        <v>38</v>
      </c>
      <c r="L308" s="59">
        <f t="shared" si="24"/>
        <v>8246</v>
      </c>
      <c r="M308" s="59"/>
      <c r="N308" s="59">
        <v>0</v>
      </c>
      <c r="O308" s="58"/>
    </row>
    <row r="309" spans="1:15">
      <c r="A309" s="64" t="s">
        <v>251</v>
      </c>
      <c r="B309" s="64" t="s">
        <v>127</v>
      </c>
      <c r="C309" s="58" t="s">
        <v>55</v>
      </c>
      <c r="D309" s="64" t="s">
        <v>56</v>
      </c>
      <c r="E309" s="64" t="str">
        <f t="shared" si="20"/>
        <v>小額</v>
      </c>
      <c r="F309" s="63">
        <v>96</v>
      </c>
      <c r="G309" s="62">
        <v>38</v>
      </c>
      <c r="H309" s="61">
        <f t="shared" si="21"/>
        <v>3648</v>
      </c>
      <c r="I309" s="59">
        <f t="shared" si="22"/>
        <v>0</v>
      </c>
      <c r="J309" s="61">
        <f t="shared" si="23"/>
        <v>0</v>
      </c>
      <c r="K309" s="60">
        <v>38</v>
      </c>
      <c r="L309" s="59">
        <f t="shared" si="24"/>
        <v>3648</v>
      </c>
      <c r="M309" s="59"/>
      <c r="N309" s="59">
        <v>0</v>
      </c>
      <c r="O309" s="58"/>
    </row>
    <row r="310" spans="1:15">
      <c r="A310" s="64" t="s">
        <v>251</v>
      </c>
      <c r="B310" s="64" t="s">
        <v>164</v>
      </c>
      <c r="C310" s="58" t="s">
        <v>93</v>
      </c>
      <c r="D310" s="64" t="s">
        <v>90</v>
      </c>
      <c r="E310" s="64" t="str">
        <f t="shared" si="20"/>
        <v>招標</v>
      </c>
      <c r="F310" s="63">
        <v>150</v>
      </c>
      <c r="G310" s="62">
        <v>42</v>
      </c>
      <c r="H310" s="61">
        <f t="shared" si="21"/>
        <v>6300</v>
      </c>
      <c r="I310" s="59">
        <f t="shared" si="22"/>
        <v>3</v>
      </c>
      <c r="J310" s="61">
        <f t="shared" si="23"/>
        <v>450</v>
      </c>
      <c r="K310" s="60">
        <v>39</v>
      </c>
      <c r="L310" s="59">
        <f t="shared" si="24"/>
        <v>5850</v>
      </c>
      <c r="M310" s="59"/>
      <c r="N310" s="59">
        <v>0</v>
      </c>
      <c r="O310" s="58"/>
    </row>
    <row r="311" spans="1:15">
      <c r="A311" s="64" t="s">
        <v>251</v>
      </c>
      <c r="B311" s="64" t="s">
        <v>164</v>
      </c>
      <c r="C311" s="58" t="s">
        <v>74</v>
      </c>
      <c r="D311" s="64" t="s">
        <v>70</v>
      </c>
      <c r="E311" s="64" t="str">
        <f t="shared" si="20"/>
        <v>招標</v>
      </c>
      <c r="F311" s="63">
        <v>169</v>
      </c>
      <c r="G311" s="62">
        <v>42</v>
      </c>
      <c r="H311" s="61">
        <f t="shared" si="21"/>
        <v>7098</v>
      </c>
      <c r="I311" s="59">
        <f t="shared" si="22"/>
        <v>3</v>
      </c>
      <c r="J311" s="61">
        <f t="shared" si="23"/>
        <v>507</v>
      </c>
      <c r="K311" s="60">
        <v>39</v>
      </c>
      <c r="L311" s="59">
        <f t="shared" si="24"/>
        <v>6591</v>
      </c>
      <c r="M311" s="59"/>
      <c r="N311" s="59">
        <v>0</v>
      </c>
      <c r="O311" s="58"/>
    </row>
    <row r="312" spans="1:15">
      <c r="A312" s="64" t="s">
        <v>251</v>
      </c>
      <c r="B312" s="64" t="s">
        <v>164</v>
      </c>
      <c r="C312" s="58" t="s">
        <v>49</v>
      </c>
      <c r="D312" s="64" t="s">
        <v>47</v>
      </c>
      <c r="E312" s="64" t="str">
        <f t="shared" si="20"/>
        <v>招標</v>
      </c>
      <c r="F312" s="63">
        <v>286</v>
      </c>
      <c r="G312" s="62">
        <v>42</v>
      </c>
      <c r="H312" s="61">
        <f t="shared" si="21"/>
        <v>12012</v>
      </c>
      <c r="I312" s="59">
        <f t="shared" si="22"/>
        <v>3</v>
      </c>
      <c r="J312" s="61">
        <f t="shared" si="23"/>
        <v>858</v>
      </c>
      <c r="K312" s="60">
        <v>39</v>
      </c>
      <c r="L312" s="59">
        <f t="shared" si="24"/>
        <v>11154</v>
      </c>
      <c r="M312" s="59"/>
      <c r="N312" s="59">
        <v>0</v>
      </c>
      <c r="O312" s="58"/>
    </row>
    <row r="313" spans="1:15">
      <c r="A313" s="64" t="s">
        <v>251</v>
      </c>
      <c r="B313" s="64" t="s">
        <v>164</v>
      </c>
      <c r="C313" s="58" t="s">
        <v>89</v>
      </c>
      <c r="D313" s="64" t="s">
        <v>87</v>
      </c>
      <c r="E313" s="64" t="str">
        <f t="shared" si="20"/>
        <v>招標</v>
      </c>
      <c r="F313" s="63">
        <v>203</v>
      </c>
      <c r="G313" s="62">
        <v>42</v>
      </c>
      <c r="H313" s="61">
        <f t="shared" si="21"/>
        <v>8526</v>
      </c>
      <c r="I313" s="59">
        <f t="shared" si="22"/>
        <v>3</v>
      </c>
      <c r="J313" s="61">
        <f t="shared" si="23"/>
        <v>609</v>
      </c>
      <c r="K313" s="60">
        <v>39</v>
      </c>
      <c r="L313" s="59">
        <f t="shared" si="24"/>
        <v>7917</v>
      </c>
      <c r="M313" s="59"/>
      <c r="N313" s="59">
        <v>0</v>
      </c>
      <c r="O313" s="58"/>
    </row>
    <row r="314" spans="1:15">
      <c r="A314" s="64" t="s">
        <v>251</v>
      </c>
      <c r="B314" s="64" t="s">
        <v>164</v>
      </c>
      <c r="C314" s="58" t="s">
        <v>44</v>
      </c>
      <c r="D314" s="64" t="s">
        <v>42</v>
      </c>
      <c r="E314" s="64" t="str">
        <f t="shared" si="20"/>
        <v>招標</v>
      </c>
      <c r="F314" s="63">
        <v>206</v>
      </c>
      <c r="G314" s="62">
        <v>42</v>
      </c>
      <c r="H314" s="61">
        <f t="shared" si="21"/>
        <v>8652</v>
      </c>
      <c r="I314" s="59">
        <f t="shared" si="22"/>
        <v>3</v>
      </c>
      <c r="J314" s="61">
        <f t="shared" si="23"/>
        <v>618</v>
      </c>
      <c r="K314" s="60">
        <v>39</v>
      </c>
      <c r="L314" s="59">
        <f t="shared" si="24"/>
        <v>8034</v>
      </c>
      <c r="M314" s="59"/>
      <c r="N314" s="59">
        <v>0</v>
      </c>
      <c r="O314" s="58"/>
    </row>
    <row r="315" spans="1:15">
      <c r="A315" s="64" t="s">
        <v>251</v>
      </c>
      <c r="B315" s="64" t="s">
        <v>164</v>
      </c>
      <c r="C315" s="58" t="s">
        <v>31</v>
      </c>
      <c r="D315" s="64" t="s">
        <v>16</v>
      </c>
      <c r="E315" s="64" t="str">
        <f t="shared" si="20"/>
        <v>招標</v>
      </c>
      <c r="F315" s="63">
        <v>154</v>
      </c>
      <c r="G315" s="62">
        <v>42</v>
      </c>
      <c r="H315" s="61">
        <f t="shared" si="21"/>
        <v>6468</v>
      </c>
      <c r="I315" s="59">
        <f t="shared" si="22"/>
        <v>3</v>
      </c>
      <c r="J315" s="61">
        <f t="shared" si="23"/>
        <v>462</v>
      </c>
      <c r="K315" s="60">
        <v>39</v>
      </c>
      <c r="L315" s="59">
        <f t="shared" si="24"/>
        <v>6006</v>
      </c>
      <c r="M315" s="59"/>
      <c r="N315" s="59">
        <v>0</v>
      </c>
      <c r="O315" s="58"/>
    </row>
    <row r="316" spans="1:15">
      <c r="A316" s="64" t="s">
        <v>251</v>
      </c>
      <c r="B316" s="64" t="s">
        <v>164</v>
      </c>
      <c r="C316" s="58" t="s">
        <v>92</v>
      </c>
      <c r="D316" s="64" t="s">
        <v>90</v>
      </c>
      <c r="E316" s="64" t="str">
        <f t="shared" si="20"/>
        <v>招標</v>
      </c>
      <c r="F316" s="63">
        <v>145</v>
      </c>
      <c r="G316" s="62">
        <v>42</v>
      </c>
      <c r="H316" s="61">
        <f t="shared" si="21"/>
        <v>6090</v>
      </c>
      <c r="I316" s="59">
        <f t="shared" si="22"/>
        <v>3</v>
      </c>
      <c r="J316" s="61">
        <f t="shared" si="23"/>
        <v>435</v>
      </c>
      <c r="K316" s="60">
        <v>39</v>
      </c>
      <c r="L316" s="59">
        <f t="shared" si="24"/>
        <v>5655</v>
      </c>
      <c r="M316" s="59"/>
      <c r="N316" s="59">
        <v>0</v>
      </c>
      <c r="O316" s="58"/>
    </row>
    <row r="317" spans="1:15">
      <c r="A317" s="64" t="s">
        <v>251</v>
      </c>
      <c r="B317" s="64" t="s">
        <v>164</v>
      </c>
      <c r="C317" s="58" t="s">
        <v>85</v>
      </c>
      <c r="D317" s="64" t="s">
        <v>83</v>
      </c>
      <c r="E317" s="64" t="str">
        <f t="shared" si="20"/>
        <v>招標</v>
      </c>
      <c r="F317" s="63">
        <v>193</v>
      </c>
      <c r="G317" s="62">
        <v>42</v>
      </c>
      <c r="H317" s="61">
        <f t="shared" si="21"/>
        <v>8106</v>
      </c>
      <c r="I317" s="59">
        <f t="shared" si="22"/>
        <v>3</v>
      </c>
      <c r="J317" s="61">
        <f t="shared" si="23"/>
        <v>579</v>
      </c>
      <c r="K317" s="60">
        <v>39</v>
      </c>
      <c r="L317" s="59">
        <f t="shared" si="24"/>
        <v>7527</v>
      </c>
      <c r="M317" s="59"/>
      <c r="N317" s="59">
        <v>0</v>
      </c>
      <c r="O317" s="58"/>
    </row>
    <row r="318" spans="1:15">
      <c r="A318" s="64" t="s">
        <v>251</v>
      </c>
      <c r="B318" s="64" t="s">
        <v>164</v>
      </c>
      <c r="C318" s="58" t="s">
        <v>29</v>
      </c>
      <c r="D318" s="64" t="s">
        <v>16</v>
      </c>
      <c r="E318" s="64" t="str">
        <f t="shared" si="20"/>
        <v>招標</v>
      </c>
      <c r="F318" s="63">
        <v>265</v>
      </c>
      <c r="G318" s="62">
        <v>42</v>
      </c>
      <c r="H318" s="61">
        <f t="shared" si="21"/>
        <v>11130</v>
      </c>
      <c r="I318" s="59">
        <f t="shared" si="22"/>
        <v>3</v>
      </c>
      <c r="J318" s="61">
        <f t="shared" si="23"/>
        <v>795</v>
      </c>
      <c r="K318" s="60">
        <v>39</v>
      </c>
      <c r="L318" s="59">
        <f t="shared" si="24"/>
        <v>10335</v>
      </c>
      <c r="M318" s="59"/>
      <c r="N318" s="59">
        <v>0</v>
      </c>
      <c r="O318" s="58"/>
    </row>
    <row r="319" spans="1:15">
      <c r="A319" s="64" t="s">
        <v>251</v>
      </c>
      <c r="B319" s="64" t="s">
        <v>164</v>
      </c>
      <c r="C319" s="58" t="s">
        <v>28</v>
      </c>
      <c r="D319" s="64" t="s">
        <v>16</v>
      </c>
      <c r="E319" s="64" t="str">
        <f t="shared" si="20"/>
        <v>招標</v>
      </c>
      <c r="F319" s="63">
        <v>275</v>
      </c>
      <c r="G319" s="62">
        <v>42</v>
      </c>
      <c r="H319" s="61">
        <f t="shared" si="21"/>
        <v>11550</v>
      </c>
      <c r="I319" s="59">
        <f t="shared" si="22"/>
        <v>3</v>
      </c>
      <c r="J319" s="61">
        <f t="shared" si="23"/>
        <v>825</v>
      </c>
      <c r="K319" s="60">
        <v>39</v>
      </c>
      <c r="L319" s="59">
        <f t="shared" si="24"/>
        <v>10725</v>
      </c>
      <c r="M319" s="59"/>
      <c r="N319" s="59">
        <v>0</v>
      </c>
      <c r="O319" s="58"/>
    </row>
    <row r="320" spans="1:15">
      <c r="A320" s="64" t="s">
        <v>251</v>
      </c>
      <c r="B320" s="64" t="s">
        <v>164</v>
      </c>
      <c r="C320" s="58" t="s">
        <v>65</v>
      </c>
      <c r="D320" s="64" t="s">
        <v>62</v>
      </c>
      <c r="E320" s="64" t="str">
        <f t="shared" si="20"/>
        <v>招標</v>
      </c>
      <c r="F320" s="63">
        <v>222</v>
      </c>
      <c r="G320" s="62">
        <v>42</v>
      </c>
      <c r="H320" s="61">
        <f t="shared" si="21"/>
        <v>9324</v>
      </c>
      <c r="I320" s="59">
        <f t="shared" si="22"/>
        <v>3</v>
      </c>
      <c r="J320" s="61">
        <f t="shared" si="23"/>
        <v>666</v>
      </c>
      <c r="K320" s="60">
        <v>39</v>
      </c>
      <c r="L320" s="59">
        <f t="shared" si="24"/>
        <v>8658</v>
      </c>
      <c r="M320" s="59"/>
      <c r="N320" s="59">
        <v>0</v>
      </c>
      <c r="O320" s="58"/>
    </row>
    <row r="321" spans="1:15">
      <c r="A321" s="64" t="s">
        <v>251</v>
      </c>
      <c r="B321" s="64" t="s">
        <v>164</v>
      </c>
      <c r="C321" s="58" t="s">
        <v>21</v>
      </c>
      <c r="D321" s="64" t="s">
        <v>83</v>
      </c>
      <c r="E321" s="64" t="str">
        <f t="shared" si="20"/>
        <v>招標</v>
      </c>
      <c r="F321" s="63">
        <v>164</v>
      </c>
      <c r="G321" s="62">
        <v>42</v>
      </c>
      <c r="H321" s="61">
        <f t="shared" si="21"/>
        <v>6888</v>
      </c>
      <c r="I321" s="59">
        <f t="shared" si="22"/>
        <v>3</v>
      </c>
      <c r="J321" s="61">
        <f t="shared" si="23"/>
        <v>492</v>
      </c>
      <c r="K321" s="60">
        <v>39</v>
      </c>
      <c r="L321" s="59">
        <f t="shared" si="24"/>
        <v>6396</v>
      </c>
      <c r="M321" s="59"/>
      <c r="N321" s="59">
        <v>0</v>
      </c>
      <c r="O321" s="58"/>
    </row>
    <row r="322" spans="1:15">
      <c r="A322" s="64" t="s">
        <v>251</v>
      </c>
      <c r="B322" s="64" t="s">
        <v>164</v>
      </c>
      <c r="C322" s="58" t="s">
        <v>20</v>
      </c>
      <c r="D322" s="64" t="s">
        <v>16</v>
      </c>
      <c r="E322" s="64" t="str">
        <f t="shared" ref="E322:E385" si="25">VLOOKUP(D322,採購方式,2,FALSE)</f>
        <v>招標</v>
      </c>
      <c r="F322" s="63">
        <v>125</v>
      </c>
      <c r="G322" s="62">
        <v>42</v>
      </c>
      <c r="H322" s="61">
        <f t="shared" ref="H322:H385" si="26">F322*G322</f>
        <v>5250</v>
      </c>
      <c r="I322" s="59">
        <f t="shared" si="22"/>
        <v>3</v>
      </c>
      <c r="J322" s="61">
        <f t="shared" si="23"/>
        <v>375</v>
      </c>
      <c r="K322" s="60">
        <v>39</v>
      </c>
      <c r="L322" s="59">
        <f t="shared" si="24"/>
        <v>4875</v>
      </c>
      <c r="M322" s="59"/>
      <c r="N322" s="59">
        <v>0</v>
      </c>
      <c r="O322" s="58"/>
    </row>
    <row r="323" spans="1:15">
      <c r="A323" s="64" t="s">
        <v>251</v>
      </c>
      <c r="B323" s="64" t="s">
        <v>164</v>
      </c>
      <c r="C323" s="58" t="s">
        <v>91</v>
      </c>
      <c r="D323" s="64" t="s">
        <v>90</v>
      </c>
      <c r="E323" s="64" t="str">
        <f t="shared" si="25"/>
        <v>招標</v>
      </c>
      <c r="F323" s="63">
        <v>285</v>
      </c>
      <c r="G323" s="62">
        <v>42</v>
      </c>
      <c r="H323" s="61">
        <f t="shared" si="26"/>
        <v>11970</v>
      </c>
      <c r="I323" s="59">
        <f t="shared" ref="I323:I386" si="27">G323-K323-M323</f>
        <v>3</v>
      </c>
      <c r="J323" s="61">
        <f t="shared" ref="J323:J386" si="28">F323*I323</f>
        <v>855</v>
      </c>
      <c r="K323" s="60">
        <v>39</v>
      </c>
      <c r="L323" s="59">
        <f t="shared" ref="L323:L386" si="29">K323*F323</f>
        <v>11115</v>
      </c>
      <c r="M323" s="59"/>
      <c r="N323" s="59">
        <v>0</v>
      </c>
      <c r="O323" s="58"/>
    </row>
    <row r="324" spans="1:15">
      <c r="A324" s="64" t="s">
        <v>251</v>
      </c>
      <c r="B324" s="64" t="s">
        <v>164</v>
      </c>
      <c r="C324" s="58" t="s">
        <v>55</v>
      </c>
      <c r="D324" s="64" t="s">
        <v>90</v>
      </c>
      <c r="E324" s="64" t="str">
        <f t="shared" si="25"/>
        <v>招標</v>
      </c>
      <c r="F324" s="63">
        <v>130</v>
      </c>
      <c r="G324" s="62">
        <v>42</v>
      </c>
      <c r="H324" s="61">
        <f t="shared" si="26"/>
        <v>5460</v>
      </c>
      <c r="I324" s="59">
        <f t="shared" si="27"/>
        <v>3</v>
      </c>
      <c r="J324" s="61">
        <f t="shared" si="28"/>
        <v>390</v>
      </c>
      <c r="K324" s="60">
        <v>39</v>
      </c>
      <c r="L324" s="59">
        <f t="shared" si="29"/>
        <v>5070</v>
      </c>
      <c r="M324" s="59"/>
      <c r="N324" s="59">
        <v>0</v>
      </c>
      <c r="O324" s="58"/>
    </row>
    <row r="325" spans="1:15">
      <c r="A325" s="64" t="s">
        <v>251</v>
      </c>
      <c r="B325" s="64" t="s">
        <v>165</v>
      </c>
      <c r="C325" s="58" t="s">
        <v>93</v>
      </c>
      <c r="D325" s="64" t="s">
        <v>90</v>
      </c>
      <c r="E325" s="64" t="str">
        <f t="shared" si="25"/>
        <v>招標</v>
      </c>
      <c r="F325" s="63">
        <v>150</v>
      </c>
      <c r="G325" s="62">
        <v>42</v>
      </c>
      <c r="H325" s="61">
        <f t="shared" si="26"/>
        <v>6300</v>
      </c>
      <c r="I325" s="59">
        <f t="shared" si="27"/>
        <v>3</v>
      </c>
      <c r="J325" s="61">
        <f t="shared" si="28"/>
        <v>450</v>
      </c>
      <c r="K325" s="60">
        <v>38</v>
      </c>
      <c r="L325" s="59">
        <f t="shared" si="29"/>
        <v>5700</v>
      </c>
      <c r="M325" s="59">
        <v>1</v>
      </c>
      <c r="N325" s="59">
        <v>150</v>
      </c>
      <c r="O325" s="58"/>
    </row>
    <row r="326" spans="1:15">
      <c r="A326" s="64" t="s">
        <v>251</v>
      </c>
      <c r="B326" s="64" t="s">
        <v>165</v>
      </c>
      <c r="C326" s="58" t="s">
        <v>74</v>
      </c>
      <c r="D326" s="64" t="s">
        <v>70</v>
      </c>
      <c r="E326" s="64" t="str">
        <f t="shared" si="25"/>
        <v>招標</v>
      </c>
      <c r="F326" s="63">
        <v>169</v>
      </c>
      <c r="G326" s="62">
        <v>42</v>
      </c>
      <c r="H326" s="61">
        <f t="shared" si="26"/>
        <v>7098</v>
      </c>
      <c r="I326" s="59">
        <f t="shared" si="27"/>
        <v>3</v>
      </c>
      <c r="J326" s="61">
        <f t="shared" si="28"/>
        <v>507</v>
      </c>
      <c r="K326" s="60">
        <v>38</v>
      </c>
      <c r="L326" s="59">
        <f t="shared" si="29"/>
        <v>6422</v>
      </c>
      <c r="M326" s="59">
        <v>1</v>
      </c>
      <c r="N326" s="59">
        <v>169</v>
      </c>
      <c r="O326" s="58"/>
    </row>
    <row r="327" spans="1:15">
      <c r="A327" s="64" t="s">
        <v>251</v>
      </c>
      <c r="B327" s="64" t="s">
        <v>165</v>
      </c>
      <c r="C327" s="58" t="s">
        <v>49</v>
      </c>
      <c r="D327" s="64" t="s">
        <v>47</v>
      </c>
      <c r="E327" s="64" t="str">
        <f t="shared" si="25"/>
        <v>招標</v>
      </c>
      <c r="F327" s="63">
        <v>286</v>
      </c>
      <c r="G327" s="62">
        <v>42</v>
      </c>
      <c r="H327" s="61">
        <f t="shared" si="26"/>
        <v>12012</v>
      </c>
      <c r="I327" s="59">
        <f t="shared" si="27"/>
        <v>3</v>
      </c>
      <c r="J327" s="61">
        <f t="shared" si="28"/>
        <v>858</v>
      </c>
      <c r="K327" s="60">
        <v>38</v>
      </c>
      <c r="L327" s="59">
        <f t="shared" si="29"/>
        <v>10868</v>
      </c>
      <c r="M327" s="59">
        <v>1</v>
      </c>
      <c r="N327" s="59">
        <v>286</v>
      </c>
      <c r="O327" s="58"/>
    </row>
    <row r="328" spans="1:15">
      <c r="A328" s="64" t="s">
        <v>251</v>
      </c>
      <c r="B328" s="64" t="s">
        <v>165</v>
      </c>
      <c r="C328" s="58" t="s">
        <v>89</v>
      </c>
      <c r="D328" s="64" t="s">
        <v>87</v>
      </c>
      <c r="E328" s="64" t="str">
        <f t="shared" si="25"/>
        <v>招標</v>
      </c>
      <c r="F328" s="63">
        <v>203</v>
      </c>
      <c r="G328" s="62">
        <v>42</v>
      </c>
      <c r="H328" s="61">
        <f t="shared" si="26"/>
        <v>8526</v>
      </c>
      <c r="I328" s="59">
        <f t="shared" si="27"/>
        <v>3</v>
      </c>
      <c r="J328" s="61">
        <f t="shared" si="28"/>
        <v>609</v>
      </c>
      <c r="K328" s="60">
        <v>38</v>
      </c>
      <c r="L328" s="59">
        <f t="shared" si="29"/>
        <v>7714</v>
      </c>
      <c r="M328" s="59">
        <v>1</v>
      </c>
      <c r="N328" s="59">
        <v>203</v>
      </c>
      <c r="O328" s="58"/>
    </row>
    <row r="329" spans="1:15">
      <c r="A329" s="64" t="s">
        <v>251</v>
      </c>
      <c r="B329" s="64" t="s">
        <v>165</v>
      </c>
      <c r="C329" s="58" t="s">
        <v>44</v>
      </c>
      <c r="D329" s="64" t="s">
        <v>42</v>
      </c>
      <c r="E329" s="64" t="str">
        <f t="shared" si="25"/>
        <v>招標</v>
      </c>
      <c r="F329" s="63">
        <v>206</v>
      </c>
      <c r="G329" s="62">
        <v>42</v>
      </c>
      <c r="H329" s="61">
        <f t="shared" si="26"/>
        <v>8652</v>
      </c>
      <c r="I329" s="59">
        <f t="shared" si="27"/>
        <v>3</v>
      </c>
      <c r="J329" s="61">
        <f t="shared" si="28"/>
        <v>618</v>
      </c>
      <c r="K329" s="60">
        <v>38</v>
      </c>
      <c r="L329" s="59">
        <f t="shared" si="29"/>
        <v>7828</v>
      </c>
      <c r="M329" s="59">
        <v>1</v>
      </c>
      <c r="N329" s="59">
        <v>206</v>
      </c>
      <c r="O329" s="58"/>
    </row>
    <row r="330" spans="1:15">
      <c r="A330" s="64" t="s">
        <v>251</v>
      </c>
      <c r="B330" s="64" t="s">
        <v>165</v>
      </c>
      <c r="C330" s="58" t="s">
        <v>31</v>
      </c>
      <c r="D330" s="64" t="s">
        <v>16</v>
      </c>
      <c r="E330" s="64" t="str">
        <f t="shared" si="25"/>
        <v>招標</v>
      </c>
      <c r="F330" s="63">
        <v>154</v>
      </c>
      <c r="G330" s="62">
        <v>42</v>
      </c>
      <c r="H330" s="61">
        <f t="shared" si="26"/>
        <v>6468</v>
      </c>
      <c r="I330" s="59">
        <f t="shared" si="27"/>
        <v>3</v>
      </c>
      <c r="J330" s="61">
        <f t="shared" si="28"/>
        <v>462</v>
      </c>
      <c r="K330" s="60">
        <v>38</v>
      </c>
      <c r="L330" s="59">
        <f t="shared" si="29"/>
        <v>5852</v>
      </c>
      <c r="M330" s="59">
        <v>1</v>
      </c>
      <c r="N330" s="59">
        <v>154</v>
      </c>
      <c r="O330" s="58"/>
    </row>
    <row r="331" spans="1:15">
      <c r="A331" s="64" t="s">
        <v>251</v>
      </c>
      <c r="B331" s="64" t="s">
        <v>165</v>
      </c>
      <c r="C331" s="58" t="s">
        <v>92</v>
      </c>
      <c r="D331" s="64" t="s">
        <v>90</v>
      </c>
      <c r="E331" s="64" t="str">
        <f t="shared" si="25"/>
        <v>招標</v>
      </c>
      <c r="F331" s="63">
        <v>145</v>
      </c>
      <c r="G331" s="62">
        <v>42</v>
      </c>
      <c r="H331" s="61">
        <f t="shared" si="26"/>
        <v>6090</v>
      </c>
      <c r="I331" s="59">
        <f t="shared" si="27"/>
        <v>3</v>
      </c>
      <c r="J331" s="61">
        <f t="shared" si="28"/>
        <v>435</v>
      </c>
      <c r="K331" s="60">
        <v>38</v>
      </c>
      <c r="L331" s="59">
        <f t="shared" si="29"/>
        <v>5510</v>
      </c>
      <c r="M331" s="59">
        <v>1</v>
      </c>
      <c r="N331" s="59">
        <v>145</v>
      </c>
      <c r="O331" s="58"/>
    </row>
    <row r="332" spans="1:15">
      <c r="A332" s="64" t="s">
        <v>251</v>
      </c>
      <c r="B332" s="64" t="s">
        <v>165</v>
      </c>
      <c r="C332" s="58" t="s">
        <v>85</v>
      </c>
      <c r="D332" s="64" t="s">
        <v>83</v>
      </c>
      <c r="E332" s="64" t="str">
        <f t="shared" si="25"/>
        <v>招標</v>
      </c>
      <c r="F332" s="63">
        <v>193</v>
      </c>
      <c r="G332" s="62">
        <v>42</v>
      </c>
      <c r="H332" s="61">
        <f t="shared" si="26"/>
        <v>8106</v>
      </c>
      <c r="I332" s="59">
        <f t="shared" si="27"/>
        <v>3</v>
      </c>
      <c r="J332" s="61">
        <f t="shared" si="28"/>
        <v>579</v>
      </c>
      <c r="K332" s="60">
        <v>38</v>
      </c>
      <c r="L332" s="59">
        <f t="shared" si="29"/>
        <v>7334</v>
      </c>
      <c r="M332" s="59">
        <v>1</v>
      </c>
      <c r="N332" s="59">
        <v>193</v>
      </c>
      <c r="O332" s="58"/>
    </row>
    <row r="333" spans="1:15">
      <c r="A333" s="64" t="s">
        <v>251</v>
      </c>
      <c r="B333" s="64" t="s">
        <v>165</v>
      </c>
      <c r="C333" s="58" t="s">
        <v>29</v>
      </c>
      <c r="D333" s="64" t="s">
        <v>16</v>
      </c>
      <c r="E333" s="64" t="str">
        <f t="shared" si="25"/>
        <v>招標</v>
      </c>
      <c r="F333" s="63">
        <v>265</v>
      </c>
      <c r="G333" s="62">
        <v>42</v>
      </c>
      <c r="H333" s="61">
        <f t="shared" si="26"/>
        <v>11130</v>
      </c>
      <c r="I333" s="59">
        <f t="shared" si="27"/>
        <v>3</v>
      </c>
      <c r="J333" s="61">
        <f t="shared" si="28"/>
        <v>795</v>
      </c>
      <c r="K333" s="60">
        <v>38</v>
      </c>
      <c r="L333" s="59">
        <f t="shared" si="29"/>
        <v>10070</v>
      </c>
      <c r="M333" s="59">
        <v>1</v>
      </c>
      <c r="N333" s="59">
        <v>265</v>
      </c>
      <c r="O333" s="58"/>
    </row>
    <row r="334" spans="1:15">
      <c r="A334" s="64" t="s">
        <v>251</v>
      </c>
      <c r="B334" s="64" t="s">
        <v>165</v>
      </c>
      <c r="C334" s="58" t="s">
        <v>28</v>
      </c>
      <c r="D334" s="64" t="s">
        <v>16</v>
      </c>
      <c r="E334" s="64" t="str">
        <f t="shared" si="25"/>
        <v>招標</v>
      </c>
      <c r="F334" s="63">
        <v>275</v>
      </c>
      <c r="G334" s="62">
        <v>42</v>
      </c>
      <c r="H334" s="61">
        <f t="shared" si="26"/>
        <v>11550</v>
      </c>
      <c r="I334" s="59">
        <f t="shared" si="27"/>
        <v>3</v>
      </c>
      <c r="J334" s="61">
        <f t="shared" si="28"/>
        <v>825</v>
      </c>
      <c r="K334" s="60">
        <v>38</v>
      </c>
      <c r="L334" s="59">
        <f t="shared" si="29"/>
        <v>10450</v>
      </c>
      <c r="M334" s="59">
        <v>1</v>
      </c>
      <c r="N334" s="59">
        <v>275</v>
      </c>
      <c r="O334" s="58"/>
    </row>
    <row r="335" spans="1:15">
      <c r="A335" s="64" t="s">
        <v>251</v>
      </c>
      <c r="B335" s="64" t="s">
        <v>165</v>
      </c>
      <c r="C335" s="58" t="s">
        <v>65</v>
      </c>
      <c r="D335" s="64" t="s">
        <v>62</v>
      </c>
      <c r="E335" s="64" t="str">
        <f t="shared" si="25"/>
        <v>招標</v>
      </c>
      <c r="F335" s="63">
        <v>222</v>
      </c>
      <c r="G335" s="62">
        <v>42</v>
      </c>
      <c r="H335" s="61">
        <f t="shared" si="26"/>
        <v>9324</v>
      </c>
      <c r="I335" s="59">
        <f t="shared" si="27"/>
        <v>3</v>
      </c>
      <c r="J335" s="61">
        <f t="shared" si="28"/>
        <v>666</v>
      </c>
      <c r="K335" s="60">
        <v>38</v>
      </c>
      <c r="L335" s="59">
        <f t="shared" si="29"/>
        <v>8436</v>
      </c>
      <c r="M335" s="59">
        <v>1</v>
      </c>
      <c r="N335" s="59">
        <v>222</v>
      </c>
      <c r="O335" s="58"/>
    </row>
    <row r="336" spans="1:15">
      <c r="A336" s="64" t="s">
        <v>251</v>
      </c>
      <c r="B336" s="64" t="s">
        <v>165</v>
      </c>
      <c r="C336" s="58" t="s">
        <v>21</v>
      </c>
      <c r="D336" s="64" t="s">
        <v>83</v>
      </c>
      <c r="E336" s="64" t="str">
        <f t="shared" si="25"/>
        <v>招標</v>
      </c>
      <c r="F336" s="63">
        <v>164</v>
      </c>
      <c r="G336" s="62">
        <v>42</v>
      </c>
      <c r="H336" s="61">
        <f t="shared" si="26"/>
        <v>6888</v>
      </c>
      <c r="I336" s="59">
        <f t="shared" si="27"/>
        <v>3</v>
      </c>
      <c r="J336" s="61">
        <f t="shared" si="28"/>
        <v>492</v>
      </c>
      <c r="K336" s="60">
        <v>38</v>
      </c>
      <c r="L336" s="59">
        <f t="shared" si="29"/>
        <v>6232</v>
      </c>
      <c r="M336" s="59">
        <v>1</v>
      </c>
      <c r="N336" s="59">
        <v>164</v>
      </c>
      <c r="O336" s="58"/>
    </row>
    <row r="337" spans="1:15">
      <c r="A337" s="64" t="s">
        <v>251</v>
      </c>
      <c r="B337" s="64" t="s">
        <v>165</v>
      </c>
      <c r="C337" s="58" t="s">
        <v>20</v>
      </c>
      <c r="D337" s="64" t="s">
        <v>16</v>
      </c>
      <c r="E337" s="64" t="str">
        <f t="shared" si="25"/>
        <v>招標</v>
      </c>
      <c r="F337" s="63">
        <v>125</v>
      </c>
      <c r="G337" s="62">
        <v>42</v>
      </c>
      <c r="H337" s="61">
        <f t="shared" si="26"/>
        <v>5250</v>
      </c>
      <c r="I337" s="59">
        <f t="shared" si="27"/>
        <v>3</v>
      </c>
      <c r="J337" s="61">
        <f t="shared" si="28"/>
        <v>375</v>
      </c>
      <c r="K337" s="60">
        <v>38</v>
      </c>
      <c r="L337" s="59">
        <f t="shared" si="29"/>
        <v>4750</v>
      </c>
      <c r="M337" s="59">
        <v>1</v>
      </c>
      <c r="N337" s="59">
        <v>125</v>
      </c>
      <c r="O337" s="58"/>
    </row>
    <row r="338" spans="1:15">
      <c r="A338" s="64" t="s">
        <v>251</v>
      </c>
      <c r="B338" s="64" t="s">
        <v>165</v>
      </c>
      <c r="C338" s="58" t="s">
        <v>91</v>
      </c>
      <c r="D338" s="64" t="s">
        <v>90</v>
      </c>
      <c r="E338" s="64" t="str">
        <f t="shared" si="25"/>
        <v>招標</v>
      </c>
      <c r="F338" s="63">
        <v>285</v>
      </c>
      <c r="G338" s="62">
        <v>42</v>
      </c>
      <c r="H338" s="61">
        <f t="shared" si="26"/>
        <v>11970</v>
      </c>
      <c r="I338" s="59">
        <f t="shared" si="27"/>
        <v>3</v>
      </c>
      <c r="J338" s="61">
        <f t="shared" si="28"/>
        <v>855</v>
      </c>
      <c r="K338" s="60">
        <v>38</v>
      </c>
      <c r="L338" s="59">
        <f t="shared" si="29"/>
        <v>10830</v>
      </c>
      <c r="M338" s="59">
        <v>1</v>
      </c>
      <c r="N338" s="59">
        <v>285</v>
      </c>
      <c r="O338" s="58"/>
    </row>
    <row r="339" spans="1:15">
      <c r="A339" s="64" t="s">
        <v>251</v>
      </c>
      <c r="B339" s="64" t="s">
        <v>165</v>
      </c>
      <c r="C339" s="58" t="s">
        <v>55</v>
      </c>
      <c r="D339" s="64" t="s">
        <v>90</v>
      </c>
      <c r="E339" s="64" t="str">
        <f t="shared" si="25"/>
        <v>招標</v>
      </c>
      <c r="F339" s="63">
        <v>130</v>
      </c>
      <c r="G339" s="62">
        <v>42</v>
      </c>
      <c r="H339" s="61">
        <f t="shared" si="26"/>
        <v>5460</v>
      </c>
      <c r="I339" s="59">
        <f t="shared" si="27"/>
        <v>3</v>
      </c>
      <c r="J339" s="61">
        <f t="shared" si="28"/>
        <v>390</v>
      </c>
      <c r="K339" s="60">
        <v>38</v>
      </c>
      <c r="L339" s="59">
        <f t="shared" si="29"/>
        <v>4940</v>
      </c>
      <c r="M339" s="59">
        <v>1</v>
      </c>
      <c r="N339" s="59">
        <v>130</v>
      </c>
      <c r="O339" s="58"/>
    </row>
    <row r="340" spans="1:15">
      <c r="A340" s="64" t="s">
        <v>251</v>
      </c>
      <c r="B340" s="64" t="s">
        <v>166</v>
      </c>
      <c r="C340" s="58" t="s">
        <v>93</v>
      </c>
      <c r="D340" s="64" t="s">
        <v>90</v>
      </c>
      <c r="E340" s="64" t="str">
        <f t="shared" si="25"/>
        <v>招標</v>
      </c>
      <c r="F340" s="63">
        <v>150</v>
      </c>
      <c r="G340" s="62">
        <v>42</v>
      </c>
      <c r="H340" s="61">
        <f t="shared" si="26"/>
        <v>6300</v>
      </c>
      <c r="I340" s="59">
        <f t="shared" si="27"/>
        <v>3</v>
      </c>
      <c r="J340" s="61">
        <f t="shared" si="28"/>
        <v>450</v>
      </c>
      <c r="K340" s="60">
        <v>39</v>
      </c>
      <c r="L340" s="59">
        <f t="shared" si="29"/>
        <v>5850</v>
      </c>
      <c r="M340" s="59"/>
      <c r="N340" s="59">
        <v>0</v>
      </c>
      <c r="O340" s="58"/>
    </row>
    <row r="341" spans="1:15">
      <c r="A341" s="64" t="s">
        <v>251</v>
      </c>
      <c r="B341" s="64" t="s">
        <v>166</v>
      </c>
      <c r="C341" s="58" t="s">
        <v>74</v>
      </c>
      <c r="D341" s="64" t="s">
        <v>70</v>
      </c>
      <c r="E341" s="64" t="str">
        <f t="shared" si="25"/>
        <v>招標</v>
      </c>
      <c r="F341" s="63">
        <v>169</v>
      </c>
      <c r="G341" s="62">
        <v>42</v>
      </c>
      <c r="H341" s="61">
        <f t="shared" si="26"/>
        <v>7098</v>
      </c>
      <c r="I341" s="59">
        <f t="shared" si="27"/>
        <v>3</v>
      </c>
      <c r="J341" s="61">
        <f t="shared" si="28"/>
        <v>507</v>
      </c>
      <c r="K341" s="60">
        <v>39</v>
      </c>
      <c r="L341" s="59">
        <f t="shared" si="29"/>
        <v>6591</v>
      </c>
      <c r="M341" s="59"/>
      <c r="N341" s="59">
        <v>0</v>
      </c>
      <c r="O341" s="58"/>
    </row>
    <row r="342" spans="1:15">
      <c r="A342" s="64" t="s">
        <v>251</v>
      </c>
      <c r="B342" s="64" t="s">
        <v>166</v>
      </c>
      <c r="C342" s="58" t="s">
        <v>49</v>
      </c>
      <c r="D342" s="64" t="s">
        <v>47</v>
      </c>
      <c r="E342" s="64" t="str">
        <f t="shared" si="25"/>
        <v>招標</v>
      </c>
      <c r="F342" s="63">
        <v>286</v>
      </c>
      <c r="G342" s="62">
        <v>42</v>
      </c>
      <c r="H342" s="61">
        <f t="shared" si="26"/>
        <v>12012</v>
      </c>
      <c r="I342" s="59">
        <f t="shared" si="27"/>
        <v>3</v>
      </c>
      <c r="J342" s="61">
        <f t="shared" si="28"/>
        <v>858</v>
      </c>
      <c r="K342" s="60">
        <v>39</v>
      </c>
      <c r="L342" s="59">
        <f t="shared" si="29"/>
        <v>11154</v>
      </c>
      <c r="M342" s="59"/>
      <c r="N342" s="59">
        <v>0</v>
      </c>
      <c r="O342" s="58"/>
    </row>
    <row r="343" spans="1:15">
      <c r="A343" s="64" t="s">
        <v>251</v>
      </c>
      <c r="B343" s="64" t="s">
        <v>166</v>
      </c>
      <c r="C343" s="58" t="s">
        <v>89</v>
      </c>
      <c r="D343" s="64" t="s">
        <v>87</v>
      </c>
      <c r="E343" s="64" t="str">
        <f t="shared" si="25"/>
        <v>招標</v>
      </c>
      <c r="F343" s="63">
        <v>203</v>
      </c>
      <c r="G343" s="62">
        <v>42</v>
      </c>
      <c r="H343" s="61">
        <f t="shared" si="26"/>
        <v>8526</v>
      </c>
      <c r="I343" s="59">
        <f t="shared" si="27"/>
        <v>3</v>
      </c>
      <c r="J343" s="61">
        <f t="shared" si="28"/>
        <v>609</v>
      </c>
      <c r="K343" s="60">
        <v>39</v>
      </c>
      <c r="L343" s="59">
        <f t="shared" si="29"/>
        <v>7917</v>
      </c>
      <c r="M343" s="59"/>
      <c r="N343" s="59">
        <v>0</v>
      </c>
      <c r="O343" s="58"/>
    </row>
    <row r="344" spans="1:15">
      <c r="A344" s="64" t="s">
        <v>251</v>
      </c>
      <c r="B344" s="64" t="s">
        <v>166</v>
      </c>
      <c r="C344" s="58" t="s">
        <v>44</v>
      </c>
      <c r="D344" s="64" t="s">
        <v>42</v>
      </c>
      <c r="E344" s="64" t="str">
        <f t="shared" si="25"/>
        <v>招標</v>
      </c>
      <c r="F344" s="63">
        <v>206</v>
      </c>
      <c r="G344" s="62">
        <v>42</v>
      </c>
      <c r="H344" s="61">
        <f t="shared" si="26"/>
        <v>8652</v>
      </c>
      <c r="I344" s="59">
        <f t="shared" si="27"/>
        <v>3</v>
      </c>
      <c r="J344" s="61">
        <f t="shared" si="28"/>
        <v>618</v>
      </c>
      <c r="K344" s="60">
        <v>39</v>
      </c>
      <c r="L344" s="59">
        <f t="shared" si="29"/>
        <v>8034</v>
      </c>
      <c r="M344" s="59"/>
      <c r="N344" s="59">
        <v>0</v>
      </c>
      <c r="O344" s="58"/>
    </row>
    <row r="345" spans="1:15">
      <c r="A345" s="64" t="s">
        <v>251</v>
      </c>
      <c r="B345" s="64" t="s">
        <v>166</v>
      </c>
      <c r="C345" s="58" t="s">
        <v>31</v>
      </c>
      <c r="D345" s="64" t="s">
        <v>16</v>
      </c>
      <c r="E345" s="64" t="str">
        <f t="shared" si="25"/>
        <v>招標</v>
      </c>
      <c r="F345" s="63">
        <v>154</v>
      </c>
      <c r="G345" s="62">
        <v>42</v>
      </c>
      <c r="H345" s="61">
        <f t="shared" si="26"/>
        <v>6468</v>
      </c>
      <c r="I345" s="59">
        <f t="shared" si="27"/>
        <v>3</v>
      </c>
      <c r="J345" s="61">
        <f t="shared" si="28"/>
        <v>462</v>
      </c>
      <c r="K345" s="60">
        <v>39</v>
      </c>
      <c r="L345" s="59">
        <f t="shared" si="29"/>
        <v>6006</v>
      </c>
      <c r="M345" s="59"/>
      <c r="N345" s="59">
        <v>0</v>
      </c>
      <c r="O345" s="58"/>
    </row>
    <row r="346" spans="1:15">
      <c r="A346" s="64" t="s">
        <v>251</v>
      </c>
      <c r="B346" s="64" t="s">
        <v>166</v>
      </c>
      <c r="C346" s="58" t="s">
        <v>92</v>
      </c>
      <c r="D346" s="64" t="s">
        <v>90</v>
      </c>
      <c r="E346" s="64" t="str">
        <f t="shared" si="25"/>
        <v>招標</v>
      </c>
      <c r="F346" s="63">
        <v>145</v>
      </c>
      <c r="G346" s="62">
        <v>42</v>
      </c>
      <c r="H346" s="61">
        <f t="shared" si="26"/>
        <v>6090</v>
      </c>
      <c r="I346" s="59">
        <f t="shared" si="27"/>
        <v>3</v>
      </c>
      <c r="J346" s="61">
        <f t="shared" si="28"/>
        <v>435</v>
      </c>
      <c r="K346" s="60">
        <v>39</v>
      </c>
      <c r="L346" s="59">
        <f t="shared" si="29"/>
        <v>5655</v>
      </c>
      <c r="M346" s="59"/>
      <c r="N346" s="59">
        <v>0</v>
      </c>
      <c r="O346" s="58"/>
    </row>
    <row r="347" spans="1:15">
      <c r="A347" s="64" t="s">
        <v>251</v>
      </c>
      <c r="B347" s="64" t="s">
        <v>166</v>
      </c>
      <c r="C347" s="58" t="s">
        <v>85</v>
      </c>
      <c r="D347" s="64" t="s">
        <v>83</v>
      </c>
      <c r="E347" s="64" t="str">
        <f t="shared" si="25"/>
        <v>招標</v>
      </c>
      <c r="F347" s="63">
        <v>193</v>
      </c>
      <c r="G347" s="62">
        <v>42</v>
      </c>
      <c r="H347" s="61">
        <f t="shared" si="26"/>
        <v>8106</v>
      </c>
      <c r="I347" s="59">
        <f t="shared" si="27"/>
        <v>3</v>
      </c>
      <c r="J347" s="61">
        <f t="shared" si="28"/>
        <v>579</v>
      </c>
      <c r="K347" s="60">
        <v>39</v>
      </c>
      <c r="L347" s="59">
        <f t="shared" si="29"/>
        <v>7527</v>
      </c>
      <c r="M347" s="59"/>
      <c r="N347" s="59">
        <v>0</v>
      </c>
      <c r="O347" s="58"/>
    </row>
    <row r="348" spans="1:15">
      <c r="A348" s="64" t="s">
        <v>251</v>
      </c>
      <c r="B348" s="64" t="s">
        <v>166</v>
      </c>
      <c r="C348" s="58" t="s">
        <v>29</v>
      </c>
      <c r="D348" s="64" t="s">
        <v>16</v>
      </c>
      <c r="E348" s="64" t="str">
        <f t="shared" si="25"/>
        <v>招標</v>
      </c>
      <c r="F348" s="63">
        <v>265</v>
      </c>
      <c r="G348" s="62">
        <v>42</v>
      </c>
      <c r="H348" s="61">
        <f t="shared" si="26"/>
        <v>11130</v>
      </c>
      <c r="I348" s="59">
        <f t="shared" si="27"/>
        <v>3</v>
      </c>
      <c r="J348" s="61">
        <f t="shared" si="28"/>
        <v>795</v>
      </c>
      <c r="K348" s="60">
        <v>39</v>
      </c>
      <c r="L348" s="59">
        <f t="shared" si="29"/>
        <v>10335</v>
      </c>
      <c r="M348" s="59"/>
      <c r="N348" s="59">
        <v>0</v>
      </c>
      <c r="O348" s="58"/>
    </row>
    <row r="349" spans="1:15">
      <c r="A349" s="64" t="s">
        <v>251</v>
      </c>
      <c r="B349" s="64" t="s">
        <v>166</v>
      </c>
      <c r="C349" s="58" t="s">
        <v>28</v>
      </c>
      <c r="D349" s="64" t="s">
        <v>16</v>
      </c>
      <c r="E349" s="64" t="str">
        <f t="shared" si="25"/>
        <v>招標</v>
      </c>
      <c r="F349" s="63">
        <v>275</v>
      </c>
      <c r="G349" s="62">
        <v>42</v>
      </c>
      <c r="H349" s="61">
        <f t="shared" si="26"/>
        <v>11550</v>
      </c>
      <c r="I349" s="59">
        <f t="shared" si="27"/>
        <v>3</v>
      </c>
      <c r="J349" s="61">
        <f t="shared" si="28"/>
        <v>825</v>
      </c>
      <c r="K349" s="60">
        <v>39</v>
      </c>
      <c r="L349" s="59">
        <f t="shared" si="29"/>
        <v>10725</v>
      </c>
      <c r="M349" s="59"/>
      <c r="N349" s="59">
        <v>0</v>
      </c>
      <c r="O349" s="58"/>
    </row>
    <row r="350" spans="1:15">
      <c r="A350" s="64" t="s">
        <v>251</v>
      </c>
      <c r="B350" s="64" t="s">
        <v>166</v>
      </c>
      <c r="C350" s="58" t="s">
        <v>65</v>
      </c>
      <c r="D350" s="64" t="s">
        <v>62</v>
      </c>
      <c r="E350" s="64" t="str">
        <f t="shared" si="25"/>
        <v>招標</v>
      </c>
      <c r="F350" s="63">
        <v>222</v>
      </c>
      <c r="G350" s="62">
        <v>42</v>
      </c>
      <c r="H350" s="61">
        <f t="shared" si="26"/>
        <v>9324</v>
      </c>
      <c r="I350" s="59">
        <f t="shared" si="27"/>
        <v>3</v>
      </c>
      <c r="J350" s="61">
        <f t="shared" si="28"/>
        <v>666</v>
      </c>
      <c r="K350" s="60">
        <v>39</v>
      </c>
      <c r="L350" s="59">
        <f t="shared" si="29"/>
        <v>8658</v>
      </c>
      <c r="M350" s="59"/>
      <c r="N350" s="59">
        <v>0</v>
      </c>
      <c r="O350" s="58"/>
    </row>
    <row r="351" spans="1:15">
      <c r="A351" s="64" t="s">
        <v>251</v>
      </c>
      <c r="B351" s="64" t="s">
        <v>166</v>
      </c>
      <c r="C351" s="58" t="s">
        <v>21</v>
      </c>
      <c r="D351" s="64" t="s">
        <v>83</v>
      </c>
      <c r="E351" s="64" t="str">
        <f t="shared" si="25"/>
        <v>招標</v>
      </c>
      <c r="F351" s="63">
        <v>164</v>
      </c>
      <c r="G351" s="62">
        <v>42</v>
      </c>
      <c r="H351" s="61">
        <f t="shared" si="26"/>
        <v>6888</v>
      </c>
      <c r="I351" s="59">
        <f t="shared" si="27"/>
        <v>3</v>
      </c>
      <c r="J351" s="61">
        <f t="shared" si="28"/>
        <v>492</v>
      </c>
      <c r="K351" s="60">
        <v>39</v>
      </c>
      <c r="L351" s="59">
        <f t="shared" si="29"/>
        <v>6396</v>
      </c>
      <c r="M351" s="59"/>
      <c r="N351" s="59">
        <v>0</v>
      </c>
      <c r="O351" s="58"/>
    </row>
    <row r="352" spans="1:15">
      <c r="A352" s="64" t="s">
        <v>251</v>
      </c>
      <c r="B352" s="64" t="s">
        <v>166</v>
      </c>
      <c r="C352" s="58" t="s">
        <v>20</v>
      </c>
      <c r="D352" s="64" t="s">
        <v>16</v>
      </c>
      <c r="E352" s="64" t="str">
        <f t="shared" si="25"/>
        <v>招標</v>
      </c>
      <c r="F352" s="63">
        <v>125</v>
      </c>
      <c r="G352" s="62">
        <v>42</v>
      </c>
      <c r="H352" s="61">
        <f t="shared" si="26"/>
        <v>5250</v>
      </c>
      <c r="I352" s="59">
        <f t="shared" si="27"/>
        <v>3</v>
      </c>
      <c r="J352" s="61">
        <f t="shared" si="28"/>
        <v>375</v>
      </c>
      <c r="K352" s="60">
        <v>39</v>
      </c>
      <c r="L352" s="59">
        <f t="shared" si="29"/>
        <v>4875</v>
      </c>
      <c r="M352" s="59"/>
      <c r="N352" s="59">
        <v>0</v>
      </c>
      <c r="O352" s="58"/>
    </row>
    <row r="353" spans="1:15">
      <c r="A353" s="64" t="s">
        <v>251</v>
      </c>
      <c r="B353" s="64" t="s">
        <v>166</v>
      </c>
      <c r="C353" s="58" t="s">
        <v>91</v>
      </c>
      <c r="D353" s="64" t="s">
        <v>90</v>
      </c>
      <c r="E353" s="64" t="str">
        <f t="shared" si="25"/>
        <v>招標</v>
      </c>
      <c r="F353" s="63">
        <v>285</v>
      </c>
      <c r="G353" s="62">
        <v>42</v>
      </c>
      <c r="H353" s="61">
        <f t="shared" si="26"/>
        <v>11970</v>
      </c>
      <c r="I353" s="59">
        <f t="shared" si="27"/>
        <v>3</v>
      </c>
      <c r="J353" s="61">
        <f t="shared" si="28"/>
        <v>855</v>
      </c>
      <c r="K353" s="60">
        <v>39</v>
      </c>
      <c r="L353" s="59">
        <f t="shared" si="29"/>
        <v>11115</v>
      </c>
      <c r="M353" s="59"/>
      <c r="N353" s="59">
        <v>0</v>
      </c>
      <c r="O353" s="58"/>
    </row>
    <row r="354" spans="1:15">
      <c r="A354" s="64" t="s">
        <v>251</v>
      </c>
      <c r="B354" s="64" t="s">
        <v>166</v>
      </c>
      <c r="C354" s="58" t="s">
        <v>55</v>
      </c>
      <c r="D354" s="64" t="s">
        <v>90</v>
      </c>
      <c r="E354" s="64" t="str">
        <f t="shared" si="25"/>
        <v>招標</v>
      </c>
      <c r="F354" s="63">
        <v>130</v>
      </c>
      <c r="G354" s="62">
        <v>42</v>
      </c>
      <c r="H354" s="61">
        <f t="shared" si="26"/>
        <v>5460</v>
      </c>
      <c r="I354" s="59">
        <f t="shared" si="27"/>
        <v>3</v>
      </c>
      <c r="J354" s="61">
        <f t="shared" si="28"/>
        <v>390</v>
      </c>
      <c r="K354" s="60">
        <v>39</v>
      </c>
      <c r="L354" s="59">
        <f t="shared" si="29"/>
        <v>5070</v>
      </c>
      <c r="M354" s="59"/>
      <c r="N354" s="59">
        <v>0</v>
      </c>
      <c r="O354" s="58"/>
    </row>
    <row r="355" spans="1:15">
      <c r="A355" s="64" t="s">
        <v>251</v>
      </c>
      <c r="B355" s="64" t="s">
        <v>167</v>
      </c>
      <c r="C355" s="58" t="s">
        <v>93</v>
      </c>
      <c r="D355" s="64" t="s">
        <v>90</v>
      </c>
      <c r="E355" s="64" t="str">
        <f t="shared" si="25"/>
        <v>招標</v>
      </c>
      <c r="F355" s="63">
        <v>150</v>
      </c>
      <c r="G355" s="62">
        <v>42</v>
      </c>
      <c r="H355" s="61">
        <f t="shared" si="26"/>
        <v>6300</v>
      </c>
      <c r="I355" s="59">
        <f t="shared" si="27"/>
        <v>3</v>
      </c>
      <c r="J355" s="61">
        <f t="shared" si="28"/>
        <v>450</v>
      </c>
      <c r="K355" s="60">
        <v>38</v>
      </c>
      <c r="L355" s="59">
        <f t="shared" si="29"/>
        <v>5700</v>
      </c>
      <c r="M355" s="59">
        <v>1</v>
      </c>
      <c r="N355" s="59">
        <v>150</v>
      </c>
      <c r="O355" s="58"/>
    </row>
    <row r="356" spans="1:15">
      <c r="A356" s="64" t="s">
        <v>251</v>
      </c>
      <c r="B356" s="64" t="s">
        <v>167</v>
      </c>
      <c r="C356" s="58" t="s">
        <v>74</v>
      </c>
      <c r="D356" s="64" t="s">
        <v>70</v>
      </c>
      <c r="E356" s="64" t="str">
        <f t="shared" si="25"/>
        <v>招標</v>
      </c>
      <c r="F356" s="63">
        <v>169</v>
      </c>
      <c r="G356" s="62">
        <v>42</v>
      </c>
      <c r="H356" s="61">
        <f t="shared" si="26"/>
        <v>7098</v>
      </c>
      <c r="I356" s="59">
        <f t="shared" si="27"/>
        <v>3</v>
      </c>
      <c r="J356" s="61">
        <f t="shared" si="28"/>
        <v>507</v>
      </c>
      <c r="K356" s="60">
        <v>38</v>
      </c>
      <c r="L356" s="59">
        <f t="shared" si="29"/>
        <v>6422</v>
      </c>
      <c r="M356" s="59">
        <v>1</v>
      </c>
      <c r="N356" s="59">
        <v>169</v>
      </c>
      <c r="O356" s="58"/>
    </row>
    <row r="357" spans="1:15">
      <c r="A357" s="64" t="s">
        <v>251</v>
      </c>
      <c r="B357" s="64" t="s">
        <v>167</v>
      </c>
      <c r="C357" s="58" t="s">
        <v>49</v>
      </c>
      <c r="D357" s="64" t="s">
        <v>47</v>
      </c>
      <c r="E357" s="64" t="str">
        <f t="shared" si="25"/>
        <v>招標</v>
      </c>
      <c r="F357" s="63">
        <v>286</v>
      </c>
      <c r="G357" s="62">
        <v>42</v>
      </c>
      <c r="H357" s="61">
        <f t="shared" si="26"/>
        <v>12012</v>
      </c>
      <c r="I357" s="59">
        <f t="shared" si="27"/>
        <v>3</v>
      </c>
      <c r="J357" s="61">
        <f t="shared" si="28"/>
        <v>858</v>
      </c>
      <c r="K357" s="60">
        <v>38</v>
      </c>
      <c r="L357" s="59">
        <f t="shared" si="29"/>
        <v>10868</v>
      </c>
      <c r="M357" s="59">
        <v>1</v>
      </c>
      <c r="N357" s="59">
        <v>286</v>
      </c>
      <c r="O357" s="58"/>
    </row>
    <row r="358" spans="1:15">
      <c r="A358" s="64" t="s">
        <v>251</v>
      </c>
      <c r="B358" s="64" t="s">
        <v>167</v>
      </c>
      <c r="C358" s="58" t="s">
        <v>89</v>
      </c>
      <c r="D358" s="64" t="s">
        <v>87</v>
      </c>
      <c r="E358" s="64" t="str">
        <f t="shared" si="25"/>
        <v>招標</v>
      </c>
      <c r="F358" s="63">
        <v>203</v>
      </c>
      <c r="G358" s="62">
        <v>42</v>
      </c>
      <c r="H358" s="61">
        <f t="shared" si="26"/>
        <v>8526</v>
      </c>
      <c r="I358" s="59">
        <f t="shared" si="27"/>
        <v>3</v>
      </c>
      <c r="J358" s="61">
        <f t="shared" si="28"/>
        <v>609</v>
      </c>
      <c r="K358" s="60">
        <v>38</v>
      </c>
      <c r="L358" s="59">
        <f t="shared" si="29"/>
        <v>7714</v>
      </c>
      <c r="M358" s="59">
        <v>1</v>
      </c>
      <c r="N358" s="59">
        <v>203</v>
      </c>
      <c r="O358" s="58"/>
    </row>
    <row r="359" spans="1:15">
      <c r="A359" s="64" t="s">
        <v>251</v>
      </c>
      <c r="B359" s="64" t="s">
        <v>167</v>
      </c>
      <c r="C359" s="58" t="s">
        <v>44</v>
      </c>
      <c r="D359" s="64" t="s">
        <v>42</v>
      </c>
      <c r="E359" s="64" t="str">
        <f t="shared" si="25"/>
        <v>招標</v>
      </c>
      <c r="F359" s="63">
        <v>206</v>
      </c>
      <c r="G359" s="62">
        <v>42</v>
      </c>
      <c r="H359" s="61">
        <f t="shared" si="26"/>
        <v>8652</v>
      </c>
      <c r="I359" s="59">
        <f t="shared" si="27"/>
        <v>3</v>
      </c>
      <c r="J359" s="61">
        <f t="shared" si="28"/>
        <v>618</v>
      </c>
      <c r="K359" s="60">
        <v>38</v>
      </c>
      <c r="L359" s="59">
        <f t="shared" si="29"/>
        <v>7828</v>
      </c>
      <c r="M359" s="59">
        <v>1</v>
      </c>
      <c r="N359" s="59">
        <v>206</v>
      </c>
      <c r="O359" s="58"/>
    </row>
    <row r="360" spans="1:15">
      <c r="A360" s="64" t="s">
        <v>251</v>
      </c>
      <c r="B360" s="64" t="s">
        <v>167</v>
      </c>
      <c r="C360" s="58" t="s">
        <v>31</v>
      </c>
      <c r="D360" s="64" t="s">
        <v>16</v>
      </c>
      <c r="E360" s="64" t="str">
        <f t="shared" si="25"/>
        <v>招標</v>
      </c>
      <c r="F360" s="63">
        <v>154</v>
      </c>
      <c r="G360" s="62">
        <v>42</v>
      </c>
      <c r="H360" s="61">
        <f t="shared" si="26"/>
        <v>6468</v>
      </c>
      <c r="I360" s="59">
        <f t="shared" si="27"/>
        <v>3</v>
      </c>
      <c r="J360" s="61">
        <f t="shared" si="28"/>
        <v>462</v>
      </c>
      <c r="K360" s="60">
        <v>38</v>
      </c>
      <c r="L360" s="59">
        <f t="shared" si="29"/>
        <v>5852</v>
      </c>
      <c r="M360" s="59">
        <v>1</v>
      </c>
      <c r="N360" s="59">
        <v>154</v>
      </c>
      <c r="O360" s="58"/>
    </row>
    <row r="361" spans="1:15">
      <c r="A361" s="64" t="s">
        <v>251</v>
      </c>
      <c r="B361" s="64" t="s">
        <v>167</v>
      </c>
      <c r="C361" s="58" t="s">
        <v>92</v>
      </c>
      <c r="D361" s="64" t="s">
        <v>90</v>
      </c>
      <c r="E361" s="64" t="str">
        <f t="shared" si="25"/>
        <v>招標</v>
      </c>
      <c r="F361" s="63">
        <v>145</v>
      </c>
      <c r="G361" s="62">
        <v>42</v>
      </c>
      <c r="H361" s="61">
        <f t="shared" si="26"/>
        <v>6090</v>
      </c>
      <c r="I361" s="59">
        <f t="shared" si="27"/>
        <v>3</v>
      </c>
      <c r="J361" s="61">
        <f t="shared" si="28"/>
        <v>435</v>
      </c>
      <c r="K361" s="60">
        <v>38</v>
      </c>
      <c r="L361" s="59">
        <f t="shared" si="29"/>
        <v>5510</v>
      </c>
      <c r="M361" s="59">
        <v>1</v>
      </c>
      <c r="N361" s="59">
        <v>145</v>
      </c>
      <c r="O361" s="58"/>
    </row>
    <row r="362" spans="1:15">
      <c r="A362" s="64" t="s">
        <v>251</v>
      </c>
      <c r="B362" s="64" t="s">
        <v>167</v>
      </c>
      <c r="C362" s="58" t="s">
        <v>85</v>
      </c>
      <c r="D362" s="64" t="s">
        <v>83</v>
      </c>
      <c r="E362" s="64" t="str">
        <f t="shared" si="25"/>
        <v>招標</v>
      </c>
      <c r="F362" s="63">
        <v>193</v>
      </c>
      <c r="G362" s="62">
        <v>42</v>
      </c>
      <c r="H362" s="61">
        <f t="shared" si="26"/>
        <v>8106</v>
      </c>
      <c r="I362" s="59">
        <f t="shared" si="27"/>
        <v>3</v>
      </c>
      <c r="J362" s="61">
        <f t="shared" si="28"/>
        <v>579</v>
      </c>
      <c r="K362" s="60">
        <v>38</v>
      </c>
      <c r="L362" s="59">
        <f t="shared" si="29"/>
        <v>7334</v>
      </c>
      <c r="M362" s="59">
        <v>1</v>
      </c>
      <c r="N362" s="59">
        <v>193</v>
      </c>
      <c r="O362" s="58"/>
    </row>
    <row r="363" spans="1:15">
      <c r="A363" s="64" t="s">
        <v>251</v>
      </c>
      <c r="B363" s="64" t="s">
        <v>167</v>
      </c>
      <c r="C363" s="58" t="s">
        <v>29</v>
      </c>
      <c r="D363" s="64" t="s">
        <v>16</v>
      </c>
      <c r="E363" s="64" t="str">
        <f t="shared" si="25"/>
        <v>招標</v>
      </c>
      <c r="F363" s="63">
        <v>265</v>
      </c>
      <c r="G363" s="62">
        <v>42</v>
      </c>
      <c r="H363" s="61">
        <f t="shared" si="26"/>
        <v>11130</v>
      </c>
      <c r="I363" s="59">
        <f t="shared" si="27"/>
        <v>3</v>
      </c>
      <c r="J363" s="61">
        <f t="shared" si="28"/>
        <v>795</v>
      </c>
      <c r="K363" s="60">
        <v>38</v>
      </c>
      <c r="L363" s="59">
        <f t="shared" si="29"/>
        <v>10070</v>
      </c>
      <c r="M363" s="59">
        <v>1</v>
      </c>
      <c r="N363" s="59">
        <v>265</v>
      </c>
      <c r="O363" s="58"/>
    </row>
    <row r="364" spans="1:15">
      <c r="A364" s="64" t="s">
        <v>251</v>
      </c>
      <c r="B364" s="64" t="s">
        <v>167</v>
      </c>
      <c r="C364" s="58" t="s">
        <v>28</v>
      </c>
      <c r="D364" s="64" t="s">
        <v>16</v>
      </c>
      <c r="E364" s="64" t="str">
        <f t="shared" si="25"/>
        <v>招標</v>
      </c>
      <c r="F364" s="63">
        <v>275</v>
      </c>
      <c r="G364" s="62">
        <v>42</v>
      </c>
      <c r="H364" s="61">
        <f t="shared" si="26"/>
        <v>11550</v>
      </c>
      <c r="I364" s="59">
        <f t="shared" si="27"/>
        <v>3</v>
      </c>
      <c r="J364" s="61">
        <f t="shared" si="28"/>
        <v>825</v>
      </c>
      <c r="K364" s="60">
        <v>38</v>
      </c>
      <c r="L364" s="59">
        <f t="shared" si="29"/>
        <v>10450</v>
      </c>
      <c r="M364" s="59">
        <v>1</v>
      </c>
      <c r="N364" s="59">
        <v>275</v>
      </c>
      <c r="O364" s="58"/>
    </row>
    <row r="365" spans="1:15">
      <c r="A365" s="64" t="s">
        <v>251</v>
      </c>
      <c r="B365" s="64" t="s">
        <v>167</v>
      </c>
      <c r="C365" s="58" t="s">
        <v>65</v>
      </c>
      <c r="D365" s="64" t="s">
        <v>62</v>
      </c>
      <c r="E365" s="64" t="str">
        <f t="shared" si="25"/>
        <v>招標</v>
      </c>
      <c r="F365" s="63">
        <v>222</v>
      </c>
      <c r="G365" s="62">
        <v>42</v>
      </c>
      <c r="H365" s="61">
        <f t="shared" si="26"/>
        <v>9324</v>
      </c>
      <c r="I365" s="59">
        <f t="shared" si="27"/>
        <v>3</v>
      </c>
      <c r="J365" s="61">
        <f t="shared" si="28"/>
        <v>666</v>
      </c>
      <c r="K365" s="60">
        <v>38</v>
      </c>
      <c r="L365" s="59">
        <f t="shared" si="29"/>
        <v>8436</v>
      </c>
      <c r="M365" s="59">
        <v>1</v>
      </c>
      <c r="N365" s="59">
        <v>222</v>
      </c>
      <c r="O365" s="58"/>
    </row>
    <row r="366" spans="1:15">
      <c r="A366" s="64" t="s">
        <v>251</v>
      </c>
      <c r="B366" s="64" t="s">
        <v>167</v>
      </c>
      <c r="C366" s="58" t="s">
        <v>21</v>
      </c>
      <c r="D366" s="64" t="s">
        <v>83</v>
      </c>
      <c r="E366" s="64" t="str">
        <f t="shared" si="25"/>
        <v>招標</v>
      </c>
      <c r="F366" s="63">
        <v>164</v>
      </c>
      <c r="G366" s="62">
        <v>42</v>
      </c>
      <c r="H366" s="61">
        <f t="shared" si="26"/>
        <v>6888</v>
      </c>
      <c r="I366" s="59">
        <f t="shared" si="27"/>
        <v>3</v>
      </c>
      <c r="J366" s="61">
        <f t="shared" si="28"/>
        <v>492</v>
      </c>
      <c r="K366" s="60">
        <v>38</v>
      </c>
      <c r="L366" s="59">
        <f t="shared" si="29"/>
        <v>6232</v>
      </c>
      <c r="M366" s="59">
        <v>1</v>
      </c>
      <c r="N366" s="59">
        <v>164</v>
      </c>
      <c r="O366" s="58"/>
    </row>
    <row r="367" spans="1:15">
      <c r="A367" s="64" t="s">
        <v>251</v>
      </c>
      <c r="B367" s="64" t="s">
        <v>167</v>
      </c>
      <c r="C367" s="58" t="s">
        <v>20</v>
      </c>
      <c r="D367" s="64" t="s">
        <v>16</v>
      </c>
      <c r="E367" s="64" t="str">
        <f t="shared" si="25"/>
        <v>招標</v>
      </c>
      <c r="F367" s="63">
        <v>125</v>
      </c>
      <c r="G367" s="62">
        <v>42</v>
      </c>
      <c r="H367" s="61">
        <f t="shared" si="26"/>
        <v>5250</v>
      </c>
      <c r="I367" s="59">
        <f t="shared" si="27"/>
        <v>3</v>
      </c>
      <c r="J367" s="61">
        <f t="shared" si="28"/>
        <v>375</v>
      </c>
      <c r="K367" s="60">
        <v>38</v>
      </c>
      <c r="L367" s="59">
        <f t="shared" si="29"/>
        <v>4750</v>
      </c>
      <c r="M367" s="59">
        <v>1</v>
      </c>
      <c r="N367" s="59">
        <v>125</v>
      </c>
      <c r="O367" s="58"/>
    </row>
    <row r="368" spans="1:15">
      <c r="A368" s="64" t="s">
        <v>251</v>
      </c>
      <c r="B368" s="64" t="s">
        <v>167</v>
      </c>
      <c r="C368" s="58" t="s">
        <v>91</v>
      </c>
      <c r="D368" s="64" t="s">
        <v>90</v>
      </c>
      <c r="E368" s="64" t="str">
        <f t="shared" si="25"/>
        <v>招標</v>
      </c>
      <c r="F368" s="63">
        <v>285</v>
      </c>
      <c r="G368" s="62">
        <v>42</v>
      </c>
      <c r="H368" s="61">
        <f t="shared" si="26"/>
        <v>11970</v>
      </c>
      <c r="I368" s="59">
        <f t="shared" si="27"/>
        <v>3</v>
      </c>
      <c r="J368" s="61">
        <f t="shared" si="28"/>
        <v>855</v>
      </c>
      <c r="K368" s="60">
        <v>38</v>
      </c>
      <c r="L368" s="59">
        <f t="shared" si="29"/>
        <v>10830</v>
      </c>
      <c r="M368" s="59">
        <v>1</v>
      </c>
      <c r="N368" s="59">
        <v>285</v>
      </c>
      <c r="O368" s="58"/>
    </row>
    <row r="369" spans="1:15">
      <c r="A369" s="64" t="s">
        <v>251</v>
      </c>
      <c r="B369" s="64" t="s">
        <v>167</v>
      </c>
      <c r="C369" s="58" t="s">
        <v>55</v>
      </c>
      <c r="D369" s="64" t="s">
        <v>90</v>
      </c>
      <c r="E369" s="64" t="str">
        <f t="shared" si="25"/>
        <v>招標</v>
      </c>
      <c r="F369" s="63">
        <v>130</v>
      </c>
      <c r="G369" s="62">
        <v>42</v>
      </c>
      <c r="H369" s="61">
        <f t="shared" si="26"/>
        <v>5460</v>
      </c>
      <c r="I369" s="59">
        <f t="shared" si="27"/>
        <v>3</v>
      </c>
      <c r="J369" s="61">
        <f t="shared" si="28"/>
        <v>390</v>
      </c>
      <c r="K369" s="60">
        <v>38</v>
      </c>
      <c r="L369" s="59">
        <f t="shared" si="29"/>
        <v>4940</v>
      </c>
      <c r="M369" s="59">
        <v>1</v>
      </c>
      <c r="N369" s="59">
        <v>130</v>
      </c>
      <c r="O369" s="58"/>
    </row>
    <row r="370" spans="1:15">
      <c r="A370" s="64" t="s">
        <v>251</v>
      </c>
      <c r="B370" s="64" t="s">
        <v>146</v>
      </c>
      <c r="C370" s="58" t="s">
        <v>52</v>
      </c>
      <c r="D370" s="64" t="s">
        <v>47</v>
      </c>
      <c r="E370" s="64" t="str">
        <f t="shared" si="25"/>
        <v>招標</v>
      </c>
      <c r="F370" s="63">
        <v>286</v>
      </c>
      <c r="G370" s="62">
        <v>36</v>
      </c>
      <c r="H370" s="61">
        <f t="shared" si="26"/>
        <v>10296</v>
      </c>
      <c r="I370" s="59">
        <f t="shared" si="27"/>
        <v>0</v>
      </c>
      <c r="J370" s="61">
        <f t="shared" si="28"/>
        <v>0</v>
      </c>
      <c r="K370" s="60">
        <v>36</v>
      </c>
      <c r="L370" s="59">
        <f t="shared" si="29"/>
        <v>10296</v>
      </c>
      <c r="M370" s="59"/>
      <c r="N370" s="59">
        <v>0</v>
      </c>
      <c r="O370" s="58"/>
    </row>
    <row r="371" spans="1:15">
      <c r="A371" s="64" t="s">
        <v>251</v>
      </c>
      <c r="B371" s="64" t="s">
        <v>146</v>
      </c>
      <c r="C371" s="58" t="s">
        <v>89</v>
      </c>
      <c r="D371" s="64" t="s">
        <v>87</v>
      </c>
      <c r="E371" s="64" t="str">
        <f t="shared" si="25"/>
        <v>招標</v>
      </c>
      <c r="F371" s="63">
        <v>222</v>
      </c>
      <c r="G371" s="62">
        <v>36</v>
      </c>
      <c r="H371" s="61">
        <f t="shared" si="26"/>
        <v>7992</v>
      </c>
      <c r="I371" s="59">
        <f t="shared" si="27"/>
        <v>0</v>
      </c>
      <c r="J371" s="61">
        <f t="shared" si="28"/>
        <v>0</v>
      </c>
      <c r="K371" s="60">
        <v>36</v>
      </c>
      <c r="L371" s="59">
        <f t="shared" si="29"/>
        <v>7992</v>
      </c>
      <c r="M371" s="59"/>
      <c r="N371" s="59">
        <v>0</v>
      </c>
      <c r="O371" s="58"/>
    </row>
    <row r="372" spans="1:15">
      <c r="A372" s="64" t="s">
        <v>251</v>
      </c>
      <c r="B372" s="64" t="s">
        <v>146</v>
      </c>
      <c r="C372" s="58" t="s">
        <v>44</v>
      </c>
      <c r="D372" s="64" t="s">
        <v>87</v>
      </c>
      <c r="E372" s="64" t="str">
        <f t="shared" si="25"/>
        <v>招標</v>
      </c>
      <c r="F372" s="63">
        <v>217</v>
      </c>
      <c r="G372" s="62">
        <v>36</v>
      </c>
      <c r="H372" s="61">
        <f t="shared" si="26"/>
        <v>7812</v>
      </c>
      <c r="I372" s="59">
        <f t="shared" si="27"/>
        <v>0</v>
      </c>
      <c r="J372" s="61">
        <f t="shared" si="28"/>
        <v>0</v>
      </c>
      <c r="K372" s="60">
        <v>36</v>
      </c>
      <c r="L372" s="59">
        <f t="shared" si="29"/>
        <v>7812</v>
      </c>
      <c r="M372" s="59"/>
      <c r="N372" s="59">
        <v>0</v>
      </c>
      <c r="O372" s="58"/>
    </row>
    <row r="373" spans="1:15">
      <c r="A373" s="64" t="s">
        <v>251</v>
      </c>
      <c r="B373" s="64" t="s">
        <v>146</v>
      </c>
      <c r="C373" s="58" t="s">
        <v>27</v>
      </c>
      <c r="D373" s="64" t="s">
        <v>16</v>
      </c>
      <c r="E373" s="64" t="str">
        <f t="shared" si="25"/>
        <v>招標</v>
      </c>
      <c r="F373" s="63">
        <v>256</v>
      </c>
      <c r="G373" s="62">
        <v>38</v>
      </c>
      <c r="H373" s="61">
        <f t="shared" si="26"/>
        <v>9728</v>
      </c>
      <c r="I373" s="59">
        <f t="shared" si="27"/>
        <v>2</v>
      </c>
      <c r="J373" s="61">
        <f t="shared" si="28"/>
        <v>512</v>
      </c>
      <c r="K373" s="60">
        <v>36</v>
      </c>
      <c r="L373" s="59">
        <f t="shared" si="29"/>
        <v>9216</v>
      </c>
      <c r="M373" s="59"/>
      <c r="N373" s="59">
        <v>0</v>
      </c>
      <c r="O373" s="58"/>
    </row>
    <row r="374" spans="1:15">
      <c r="A374" s="64" t="s">
        <v>251</v>
      </c>
      <c r="B374" s="64" t="s">
        <v>146</v>
      </c>
      <c r="C374" s="58" t="s">
        <v>26</v>
      </c>
      <c r="D374" s="64" t="s">
        <v>16</v>
      </c>
      <c r="E374" s="64" t="str">
        <f t="shared" si="25"/>
        <v>招標</v>
      </c>
      <c r="F374" s="63">
        <v>245</v>
      </c>
      <c r="G374" s="62">
        <v>36</v>
      </c>
      <c r="H374" s="61">
        <f t="shared" si="26"/>
        <v>8820</v>
      </c>
      <c r="I374" s="59">
        <f t="shared" si="27"/>
        <v>0</v>
      </c>
      <c r="J374" s="61">
        <f t="shared" si="28"/>
        <v>0</v>
      </c>
      <c r="K374" s="60">
        <v>36</v>
      </c>
      <c r="L374" s="59">
        <f t="shared" si="29"/>
        <v>8820</v>
      </c>
      <c r="M374" s="59"/>
      <c r="N374" s="59">
        <v>0</v>
      </c>
      <c r="O374" s="58"/>
    </row>
    <row r="375" spans="1:15">
      <c r="A375" s="64" t="s">
        <v>251</v>
      </c>
      <c r="B375" s="64" t="s">
        <v>146</v>
      </c>
      <c r="C375" s="58" t="s">
        <v>97</v>
      </c>
      <c r="D375" s="64" t="s">
        <v>98</v>
      </c>
      <c r="E375" s="64" t="str">
        <f t="shared" si="25"/>
        <v>招標</v>
      </c>
      <c r="F375" s="63">
        <v>145</v>
      </c>
      <c r="G375" s="62">
        <v>36</v>
      </c>
      <c r="H375" s="61">
        <f t="shared" si="26"/>
        <v>5220</v>
      </c>
      <c r="I375" s="59">
        <f t="shared" si="27"/>
        <v>0</v>
      </c>
      <c r="J375" s="61">
        <f t="shared" si="28"/>
        <v>0</v>
      </c>
      <c r="K375" s="60">
        <v>36</v>
      </c>
      <c r="L375" s="59">
        <f t="shared" si="29"/>
        <v>5220</v>
      </c>
      <c r="M375" s="59"/>
      <c r="N375" s="59">
        <v>0</v>
      </c>
      <c r="O375" s="58"/>
    </row>
    <row r="376" spans="1:15">
      <c r="A376" s="64" t="s">
        <v>251</v>
      </c>
      <c r="B376" s="64" t="s">
        <v>146</v>
      </c>
      <c r="C376" s="58" t="s">
        <v>67</v>
      </c>
      <c r="D376" s="64" t="s">
        <v>62</v>
      </c>
      <c r="E376" s="64" t="str">
        <f t="shared" si="25"/>
        <v>招標</v>
      </c>
      <c r="F376" s="63">
        <v>270</v>
      </c>
      <c r="G376" s="62">
        <v>36</v>
      </c>
      <c r="H376" s="61">
        <f t="shared" si="26"/>
        <v>9720</v>
      </c>
      <c r="I376" s="59">
        <f t="shared" si="27"/>
        <v>0</v>
      </c>
      <c r="J376" s="61">
        <f t="shared" si="28"/>
        <v>0</v>
      </c>
      <c r="K376" s="60">
        <v>36</v>
      </c>
      <c r="L376" s="59">
        <f t="shared" si="29"/>
        <v>9720</v>
      </c>
      <c r="M376" s="59"/>
      <c r="N376" s="59">
        <v>0</v>
      </c>
      <c r="O376" s="58"/>
    </row>
    <row r="377" spans="1:15">
      <c r="A377" s="64" t="s">
        <v>251</v>
      </c>
      <c r="B377" s="64" t="s">
        <v>146</v>
      </c>
      <c r="C377" s="58" t="s">
        <v>64</v>
      </c>
      <c r="D377" s="64" t="s">
        <v>62</v>
      </c>
      <c r="E377" s="64" t="str">
        <f t="shared" si="25"/>
        <v>招標</v>
      </c>
      <c r="F377" s="63">
        <v>222</v>
      </c>
      <c r="G377" s="62">
        <v>36</v>
      </c>
      <c r="H377" s="61">
        <f t="shared" si="26"/>
        <v>7992</v>
      </c>
      <c r="I377" s="59">
        <f t="shared" si="27"/>
        <v>0</v>
      </c>
      <c r="J377" s="61">
        <f t="shared" si="28"/>
        <v>0</v>
      </c>
      <c r="K377" s="60">
        <v>36</v>
      </c>
      <c r="L377" s="59">
        <f t="shared" si="29"/>
        <v>7992</v>
      </c>
      <c r="M377" s="59"/>
      <c r="N377" s="59">
        <v>0</v>
      </c>
      <c r="O377" s="58"/>
    </row>
    <row r="378" spans="1:15">
      <c r="A378" s="64" t="s">
        <v>251</v>
      </c>
      <c r="B378" s="64" t="s">
        <v>146</v>
      </c>
      <c r="C378" s="58" t="s">
        <v>63</v>
      </c>
      <c r="D378" s="64" t="s">
        <v>62</v>
      </c>
      <c r="E378" s="64" t="str">
        <f t="shared" si="25"/>
        <v>招標</v>
      </c>
      <c r="F378" s="63">
        <v>222</v>
      </c>
      <c r="G378" s="62">
        <v>36</v>
      </c>
      <c r="H378" s="61">
        <f t="shared" si="26"/>
        <v>7992</v>
      </c>
      <c r="I378" s="59">
        <f t="shared" si="27"/>
        <v>0</v>
      </c>
      <c r="J378" s="61">
        <f t="shared" si="28"/>
        <v>0</v>
      </c>
      <c r="K378" s="60">
        <v>36</v>
      </c>
      <c r="L378" s="59">
        <f t="shared" si="29"/>
        <v>7992</v>
      </c>
      <c r="M378" s="59"/>
      <c r="N378" s="59">
        <v>0</v>
      </c>
      <c r="O378" s="58"/>
    </row>
    <row r="379" spans="1:15">
      <c r="A379" s="64" t="s">
        <v>251</v>
      </c>
      <c r="B379" s="64" t="s">
        <v>146</v>
      </c>
      <c r="C379" s="58" t="s">
        <v>48</v>
      </c>
      <c r="D379" s="64" t="s">
        <v>47</v>
      </c>
      <c r="E379" s="64" t="str">
        <f t="shared" si="25"/>
        <v>招標</v>
      </c>
      <c r="F379" s="63">
        <v>270</v>
      </c>
      <c r="G379" s="62">
        <v>36</v>
      </c>
      <c r="H379" s="61">
        <f t="shared" si="26"/>
        <v>9720</v>
      </c>
      <c r="I379" s="59">
        <f t="shared" si="27"/>
        <v>0</v>
      </c>
      <c r="J379" s="61">
        <f t="shared" si="28"/>
        <v>0</v>
      </c>
      <c r="K379" s="60">
        <v>36</v>
      </c>
      <c r="L379" s="59">
        <f t="shared" si="29"/>
        <v>9720</v>
      </c>
      <c r="M379" s="59"/>
      <c r="N379" s="59">
        <v>0</v>
      </c>
      <c r="O379" s="58"/>
    </row>
    <row r="380" spans="1:15">
      <c r="A380" s="64" t="s">
        <v>251</v>
      </c>
      <c r="B380" s="64" t="s">
        <v>146</v>
      </c>
      <c r="C380" s="58" t="s">
        <v>21</v>
      </c>
      <c r="D380" s="64" t="s">
        <v>16</v>
      </c>
      <c r="E380" s="64" t="str">
        <f t="shared" si="25"/>
        <v>招標</v>
      </c>
      <c r="F380" s="63">
        <v>180</v>
      </c>
      <c r="G380" s="62">
        <v>36</v>
      </c>
      <c r="H380" s="61">
        <f t="shared" si="26"/>
        <v>6480</v>
      </c>
      <c r="I380" s="59">
        <f t="shared" si="27"/>
        <v>0</v>
      </c>
      <c r="J380" s="61">
        <f t="shared" si="28"/>
        <v>0</v>
      </c>
      <c r="K380" s="60">
        <v>36</v>
      </c>
      <c r="L380" s="59">
        <f t="shared" si="29"/>
        <v>6480</v>
      </c>
      <c r="M380" s="59"/>
      <c r="N380" s="59">
        <v>0</v>
      </c>
      <c r="O380" s="58"/>
    </row>
    <row r="381" spans="1:15">
      <c r="A381" s="64" t="s">
        <v>251</v>
      </c>
      <c r="B381" s="64" t="s">
        <v>146</v>
      </c>
      <c r="C381" s="58" t="s">
        <v>55</v>
      </c>
      <c r="D381" s="64" t="s">
        <v>90</v>
      </c>
      <c r="E381" s="64" t="str">
        <f t="shared" si="25"/>
        <v>招標</v>
      </c>
      <c r="F381" s="63">
        <v>121</v>
      </c>
      <c r="G381" s="62">
        <v>36</v>
      </c>
      <c r="H381" s="61">
        <f t="shared" si="26"/>
        <v>4356</v>
      </c>
      <c r="I381" s="59">
        <f t="shared" si="27"/>
        <v>0</v>
      </c>
      <c r="J381" s="61">
        <f t="shared" si="28"/>
        <v>0</v>
      </c>
      <c r="K381" s="60">
        <v>36</v>
      </c>
      <c r="L381" s="59">
        <f t="shared" si="29"/>
        <v>4356</v>
      </c>
      <c r="M381" s="59"/>
      <c r="N381" s="59">
        <v>0</v>
      </c>
      <c r="O381" s="58"/>
    </row>
    <row r="382" spans="1:15">
      <c r="A382" s="64" t="s">
        <v>251</v>
      </c>
      <c r="B382" s="64" t="s">
        <v>147</v>
      </c>
      <c r="C382" s="58" t="s">
        <v>52</v>
      </c>
      <c r="D382" s="64" t="s">
        <v>47</v>
      </c>
      <c r="E382" s="64" t="str">
        <f t="shared" si="25"/>
        <v>招標</v>
      </c>
      <c r="F382" s="63">
        <v>286</v>
      </c>
      <c r="G382" s="62">
        <v>36</v>
      </c>
      <c r="H382" s="61">
        <f t="shared" si="26"/>
        <v>10296</v>
      </c>
      <c r="I382" s="59">
        <f t="shared" si="27"/>
        <v>1</v>
      </c>
      <c r="J382" s="61">
        <f t="shared" si="28"/>
        <v>286</v>
      </c>
      <c r="K382" s="60">
        <v>35</v>
      </c>
      <c r="L382" s="59">
        <f t="shared" si="29"/>
        <v>10010</v>
      </c>
      <c r="M382" s="59"/>
      <c r="N382" s="59">
        <v>0</v>
      </c>
      <c r="O382" s="58"/>
    </row>
    <row r="383" spans="1:15">
      <c r="A383" s="64" t="s">
        <v>251</v>
      </c>
      <c r="B383" s="64" t="s">
        <v>147</v>
      </c>
      <c r="C383" s="58" t="s">
        <v>89</v>
      </c>
      <c r="D383" s="64" t="s">
        <v>87</v>
      </c>
      <c r="E383" s="64" t="str">
        <f t="shared" si="25"/>
        <v>招標</v>
      </c>
      <c r="F383" s="63">
        <v>222</v>
      </c>
      <c r="G383" s="62">
        <v>36</v>
      </c>
      <c r="H383" s="61">
        <f t="shared" si="26"/>
        <v>7992</v>
      </c>
      <c r="I383" s="59">
        <f t="shared" si="27"/>
        <v>1</v>
      </c>
      <c r="J383" s="61">
        <f t="shared" si="28"/>
        <v>222</v>
      </c>
      <c r="K383" s="60">
        <v>35</v>
      </c>
      <c r="L383" s="59">
        <f t="shared" si="29"/>
        <v>7770</v>
      </c>
      <c r="M383" s="59"/>
      <c r="N383" s="59">
        <v>0</v>
      </c>
      <c r="O383" s="58"/>
    </row>
    <row r="384" spans="1:15">
      <c r="A384" s="64" t="s">
        <v>251</v>
      </c>
      <c r="B384" s="64" t="s">
        <v>147</v>
      </c>
      <c r="C384" s="58" t="s">
        <v>44</v>
      </c>
      <c r="D384" s="64" t="s">
        <v>87</v>
      </c>
      <c r="E384" s="64" t="str">
        <f t="shared" si="25"/>
        <v>招標</v>
      </c>
      <c r="F384" s="63">
        <v>217</v>
      </c>
      <c r="G384" s="62">
        <v>36</v>
      </c>
      <c r="H384" s="61">
        <f t="shared" si="26"/>
        <v>7812</v>
      </c>
      <c r="I384" s="59">
        <f t="shared" si="27"/>
        <v>1</v>
      </c>
      <c r="J384" s="61">
        <f t="shared" si="28"/>
        <v>217</v>
      </c>
      <c r="K384" s="60">
        <v>35</v>
      </c>
      <c r="L384" s="59">
        <f t="shared" si="29"/>
        <v>7595</v>
      </c>
      <c r="M384" s="59"/>
      <c r="N384" s="59">
        <v>0</v>
      </c>
      <c r="O384" s="58"/>
    </row>
    <row r="385" spans="1:15">
      <c r="A385" s="64" t="s">
        <v>251</v>
      </c>
      <c r="B385" s="64" t="s">
        <v>147</v>
      </c>
      <c r="C385" s="58" t="s">
        <v>27</v>
      </c>
      <c r="D385" s="64" t="s">
        <v>16</v>
      </c>
      <c r="E385" s="64" t="str">
        <f t="shared" si="25"/>
        <v>招標</v>
      </c>
      <c r="F385" s="63">
        <v>256</v>
      </c>
      <c r="G385" s="62">
        <v>38</v>
      </c>
      <c r="H385" s="61">
        <f t="shared" si="26"/>
        <v>9728</v>
      </c>
      <c r="I385" s="59">
        <f t="shared" si="27"/>
        <v>2</v>
      </c>
      <c r="J385" s="61">
        <f t="shared" si="28"/>
        <v>512</v>
      </c>
      <c r="K385" s="60">
        <v>36</v>
      </c>
      <c r="L385" s="59">
        <f t="shared" si="29"/>
        <v>9216</v>
      </c>
      <c r="M385" s="59"/>
      <c r="N385" s="59">
        <v>0</v>
      </c>
      <c r="O385" s="58"/>
    </row>
    <row r="386" spans="1:15">
      <c r="A386" s="64" t="s">
        <v>251</v>
      </c>
      <c r="B386" s="64" t="s">
        <v>147</v>
      </c>
      <c r="C386" s="58" t="s">
        <v>26</v>
      </c>
      <c r="D386" s="64" t="s">
        <v>16</v>
      </c>
      <c r="E386" s="64" t="str">
        <f t="shared" ref="E386:E449" si="30">VLOOKUP(D386,採購方式,2,FALSE)</f>
        <v>招標</v>
      </c>
      <c r="F386" s="63">
        <v>245</v>
      </c>
      <c r="G386" s="62">
        <v>36</v>
      </c>
      <c r="H386" s="61">
        <f t="shared" ref="H386:H449" si="31">F386*G386</f>
        <v>8820</v>
      </c>
      <c r="I386" s="59">
        <f t="shared" si="27"/>
        <v>1</v>
      </c>
      <c r="J386" s="61">
        <f t="shared" si="28"/>
        <v>245</v>
      </c>
      <c r="K386" s="60">
        <v>35</v>
      </c>
      <c r="L386" s="59">
        <f t="shared" si="29"/>
        <v>8575</v>
      </c>
      <c r="M386" s="59"/>
      <c r="N386" s="59">
        <v>0</v>
      </c>
      <c r="O386" s="58"/>
    </row>
    <row r="387" spans="1:15">
      <c r="A387" s="64" t="s">
        <v>251</v>
      </c>
      <c r="B387" s="64" t="s">
        <v>147</v>
      </c>
      <c r="C387" s="58" t="s">
        <v>97</v>
      </c>
      <c r="D387" s="64" t="s">
        <v>98</v>
      </c>
      <c r="E387" s="64" t="str">
        <f t="shared" si="30"/>
        <v>招標</v>
      </c>
      <c r="F387" s="63">
        <v>145</v>
      </c>
      <c r="G387" s="62">
        <v>36</v>
      </c>
      <c r="H387" s="61">
        <f t="shared" si="31"/>
        <v>5220</v>
      </c>
      <c r="I387" s="59">
        <f t="shared" ref="I387:I450" si="32">G387-K387-M387</f>
        <v>1</v>
      </c>
      <c r="J387" s="61">
        <f t="shared" ref="J387:J450" si="33">F387*I387</f>
        <v>145</v>
      </c>
      <c r="K387" s="60">
        <v>35</v>
      </c>
      <c r="L387" s="59">
        <f t="shared" ref="L387:L450" si="34">K387*F387</f>
        <v>5075</v>
      </c>
      <c r="M387" s="59"/>
      <c r="N387" s="59">
        <v>0</v>
      </c>
      <c r="O387" s="58"/>
    </row>
    <row r="388" spans="1:15">
      <c r="A388" s="64" t="s">
        <v>251</v>
      </c>
      <c r="B388" s="64" t="s">
        <v>147</v>
      </c>
      <c r="C388" s="58" t="s">
        <v>67</v>
      </c>
      <c r="D388" s="64" t="s">
        <v>62</v>
      </c>
      <c r="E388" s="64" t="str">
        <f t="shared" si="30"/>
        <v>招標</v>
      </c>
      <c r="F388" s="63">
        <v>270</v>
      </c>
      <c r="G388" s="62">
        <v>36</v>
      </c>
      <c r="H388" s="61">
        <f t="shared" si="31"/>
        <v>9720</v>
      </c>
      <c r="I388" s="59">
        <f t="shared" si="32"/>
        <v>1</v>
      </c>
      <c r="J388" s="61">
        <f t="shared" si="33"/>
        <v>270</v>
      </c>
      <c r="K388" s="60">
        <v>35</v>
      </c>
      <c r="L388" s="59">
        <f t="shared" si="34"/>
        <v>9450</v>
      </c>
      <c r="M388" s="59"/>
      <c r="N388" s="59">
        <v>0</v>
      </c>
      <c r="O388" s="58"/>
    </row>
    <row r="389" spans="1:15">
      <c r="A389" s="64" t="s">
        <v>251</v>
      </c>
      <c r="B389" s="64" t="s">
        <v>147</v>
      </c>
      <c r="C389" s="58" t="s">
        <v>64</v>
      </c>
      <c r="D389" s="64" t="s">
        <v>62</v>
      </c>
      <c r="E389" s="64" t="str">
        <f t="shared" si="30"/>
        <v>招標</v>
      </c>
      <c r="F389" s="63">
        <v>222</v>
      </c>
      <c r="G389" s="62">
        <v>36</v>
      </c>
      <c r="H389" s="61">
        <f t="shared" si="31"/>
        <v>7992</v>
      </c>
      <c r="I389" s="59">
        <f t="shared" si="32"/>
        <v>0</v>
      </c>
      <c r="J389" s="61">
        <f t="shared" si="33"/>
        <v>0</v>
      </c>
      <c r="K389" s="60">
        <v>36</v>
      </c>
      <c r="L389" s="59">
        <f t="shared" si="34"/>
        <v>7992</v>
      </c>
      <c r="M389" s="59"/>
      <c r="N389" s="59">
        <v>0</v>
      </c>
      <c r="O389" s="58"/>
    </row>
    <row r="390" spans="1:15">
      <c r="A390" s="64" t="s">
        <v>251</v>
      </c>
      <c r="B390" s="64" t="s">
        <v>147</v>
      </c>
      <c r="C390" s="58" t="s">
        <v>63</v>
      </c>
      <c r="D390" s="64" t="s">
        <v>62</v>
      </c>
      <c r="E390" s="64" t="str">
        <f t="shared" si="30"/>
        <v>招標</v>
      </c>
      <c r="F390" s="63">
        <v>222</v>
      </c>
      <c r="G390" s="62">
        <v>35</v>
      </c>
      <c r="H390" s="61">
        <f t="shared" si="31"/>
        <v>7770</v>
      </c>
      <c r="I390" s="59">
        <f t="shared" si="32"/>
        <v>0</v>
      </c>
      <c r="J390" s="61">
        <f t="shared" si="33"/>
        <v>0</v>
      </c>
      <c r="K390" s="60">
        <v>35</v>
      </c>
      <c r="L390" s="59">
        <f t="shared" si="34"/>
        <v>7770</v>
      </c>
      <c r="M390" s="59"/>
      <c r="N390" s="59">
        <v>0</v>
      </c>
      <c r="O390" s="58"/>
    </row>
    <row r="391" spans="1:15">
      <c r="A391" s="64" t="s">
        <v>251</v>
      </c>
      <c r="B391" s="64" t="s">
        <v>147</v>
      </c>
      <c r="C391" s="58" t="s">
        <v>48</v>
      </c>
      <c r="D391" s="64" t="s">
        <v>47</v>
      </c>
      <c r="E391" s="64" t="str">
        <f t="shared" si="30"/>
        <v>招標</v>
      </c>
      <c r="F391" s="63">
        <v>270</v>
      </c>
      <c r="G391" s="62">
        <v>36</v>
      </c>
      <c r="H391" s="61">
        <f t="shared" si="31"/>
        <v>9720</v>
      </c>
      <c r="I391" s="59">
        <f t="shared" si="32"/>
        <v>1</v>
      </c>
      <c r="J391" s="61">
        <f t="shared" si="33"/>
        <v>270</v>
      </c>
      <c r="K391" s="60">
        <v>35</v>
      </c>
      <c r="L391" s="59">
        <f t="shared" si="34"/>
        <v>9450</v>
      </c>
      <c r="M391" s="59"/>
      <c r="N391" s="59">
        <v>0</v>
      </c>
      <c r="O391" s="58"/>
    </row>
    <row r="392" spans="1:15">
      <c r="A392" s="64" t="s">
        <v>251</v>
      </c>
      <c r="B392" s="64" t="s">
        <v>147</v>
      </c>
      <c r="C392" s="58" t="s">
        <v>21</v>
      </c>
      <c r="D392" s="64" t="s">
        <v>16</v>
      </c>
      <c r="E392" s="64" t="str">
        <f t="shared" si="30"/>
        <v>招標</v>
      </c>
      <c r="F392" s="63">
        <v>180</v>
      </c>
      <c r="G392" s="62">
        <v>36</v>
      </c>
      <c r="H392" s="61">
        <f t="shared" si="31"/>
        <v>6480</v>
      </c>
      <c r="I392" s="59">
        <f t="shared" si="32"/>
        <v>1</v>
      </c>
      <c r="J392" s="61">
        <f t="shared" si="33"/>
        <v>180</v>
      </c>
      <c r="K392" s="60">
        <v>35</v>
      </c>
      <c r="L392" s="59">
        <f t="shared" si="34"/>
        <v>6300</v>
      </c>
      <c r="M392" s="59"/>
      <c r="N392" s="59">
        <v>0</v>
      </c>
      <c r="O392" s="58"/>
    </row>
    <row r="393" spans="1:15">
      <c r="A393" s="64" t="s">
        <v>251</v>
      </c>
      <c r="B393" s="64" t="s">
        <v>147</v>
      </c>
      <c r="C393" s="58" t="s">
        <v>55</v>
      </c>
      <c r="D393" s="64" t="s">
        <v>90</v>
      </c>
      <c r="E393" s="64" t="str">
        <f t="shared" si="30"/>
        <v>招標</v>
      </c>
      <c r="F393" s="63">
        <v>121</v>
      </c>
      <c r="G393" s="62">
        <v>36</v>
      </c>
      <c r="H393" s="61">
        <f t="shared" si="31"/>
        <v>4356</v>
      </c>
      <c r="I393" s="59">
        <f t="shared" si="32"/>
        <v>1</v>
      </c>
      <c r="J393" s="61">
        <f t="shared" si="33"/>
        <v>121</v>
      </c>
      <c r="K393" s="60">
        <v>35</v>
      </c>
      <c r="L393" s="59">
        <f t="shared" si="34"/>
        <v>4235</v>
      </c>
      <c r="M393" s="59"/>
      <c r="N393" s="59">
        <v>0</v>
      </c>
      <c r="O393" s="58"/>
    </row>
    <row r="394" spans="1:15">
      <c r="A394" s="64" t="s">
        <v>251</v>
      </c>
      <c r="B394" s="64" t="s">
        <v>148</v>
      </c>
      <c r="C394" s="58" t="s">
        <v>52</v>
      </c>
      <c r="D394" s="64" t="s">
        <v>47</v>
      </c>
      <c r="E394" s="64" t="str">
        <f t="shared" si="30"/>
        <v>招標</v>
      </c>
      <c r="F394" s="63">
        <v>286</v>
      </c>
      <c r="G394" s="62">
        <v>35</v>
      </c>
      <c r="H394" s="61">
        <f t="shared" si="31"/>
        <v>10010</v>
      </c>
      <c r="I394" s="59">
        <f t="shared" si="32"/>
        <v>0</v>
      </c>
      <c r="J394" s="61">
        <f t="shared" si="33"/>
        <v>0</v>
      </c>
      <c r="K394" s="60">
        <v>35</v>
      </c>
      <c r="L394" s="59">
        <f t="shared" si="34"/>
        <v>10010</v>
      </c>
      <c r="M394" s="59"/>
      <c r="N394" s="59">
        <v>0</v>
      </c>
      <c r="O394" s="58"/>
    </row>
    <row r="395" spans="1:15">
      <c r="A395" s="64" t="s">
        <v>251</v>
      </c>
      <c r="B395" s="64" t="s">
        <v>148</v>
      </c>
      <c r="C395" s="58" t="s">
        <v>89</v>
      </c>
      <c r="D395" s="64" t="s">
        <v>87</v>
      </c>
      <c r="E395" s="64" t="str">
        <f t="shared" si="30"/>
        <v>招標</v>
      </c>
      <c r="F395" s="63">
        <v>222</v>
      </c>
      <c r="G395" s="62">
        <v>35</v>
      </c>
      <c r="H395" s="61">
        <f t="shared" si="31"/>
        <v>7770</v>
      </c>
      <c r="I395" s="59">
        <f t="shared" si="32"/>
        <v>0</v>
      </c>
      <c r="J395" s="61">
        <f t="shared" si="33"/>
        <v>0</v>
      </c>
      <c r="K395" s="60">
        <v>35</v>
      </c>
      <c r="L395" s="59">
        <f t="shared" si="34"/>
        <v>7770</v>
      </c>
      <c r="M395" s="59"/>
      <c r="N395" s="59">
        <v>0</v>
      </c>
      <c r="O395" s="58"/>
    </row>
    <row r="396" spans="1:15">
      <c r="A396" s="64" t="s">
        <v>251</v>
      </c>
      <c r="B396" s="64" t="s">
        <v>148</v>
      </c>
      <c r="C396" s="58" t="s">
        <v>44</v>
      </c>
      <c r="D396" s="64" t="s">
        <v>87</v>
      </c>
      <c r="E396" s="64" t="str">
        <f t="shared" si="30"/>
        <v>招標</v>
      </c>
      <c r="F396" s="63">
        <v>217</v>
      </c>
      <c r="G396" s="62">
        <v>35</v>
      </c>
      <c r="H396" s="61">
        <f t="shared" si="31"/>
        <v>7595</v>
      </c>
      <c r="I396" s="59">
        <f t="shared" si="32"/>
        <v>0</v>
      </c>
      <c r="J396" s="61">
        <f t="shared" si="33"/>
        <v>0</v>
      </c>
      <c r="K396" s="60">
        <v>35</v>
      </c>
      <c r="L396" s="59">
        <f t="shared" si="34"/>
        <v>7595</v>
      </c>
      <c r="M396" s="59"/>
      <c r="N396" s="59">
        <v>0</v>
      </c>
      <c r="O396" s="58"/>
    </row>
    <row r="397" spans="1:15">
      <c r="A397" s="64" t="s">
        <v>251</v>
      </c>
      <c r="B397" s="64" t="s">
        <v>148</v>
      </c>
      <c r="C397" s="58" t="s">
        <v>27</v>
      </c>
      <c r="D397" s="64" t="s">
        <v>16</v>
      </c>
      <c r="E397" s="64" t="str">
        <f t="shared" si="30"/>
        <v>招標</v>
      </c>
      <c r="F397" s="63">
        <v>256</v>
      </c>
      <c r="G397" s="62">
        <v>37</v>
      </c>
      <c r="H397" s="61">
        <f t="shared" si="31"/>
        <v>9472</v>
      </c>
      <c r="I397" s="59">
        <f t="shared" si="32"/>
        <v>2</v>
      </c>
      <c r="J397" s="61">
        <f t="shared" si="33"/>
        <v>512</v>
      </c>
      <c r="K397" s="60">
        <v>35</v>
      </c>
      <c r="L397" s="59">
        <f t="shared" si="34"/>
        <v>8960</v>
      </c>
      <c r="M397" s="59"/>
      <c r="N397" s="59">
        <v>0</v>
      </c>
      <c r="O397" s="58"/>
    </row>
    <row r="398" spans="1:15">
      <c r="A398" s="64" t="s">
        <v>251</v>
      </c>
      <c r="B398" s="64" t="s">
        <v>148</v>
      </c>
      <c r="C398" s="58" t="s">
        <v>26</v>
      </c>
      <c r="D398" s="64" t="s">
        <v>16</v>
      </c>
      <c r="E398" s="64" t="str">
        <f t="shared" si="30"/>
        <v>招標</v>
      </c>
      <c r="F398" s="63">
        <v>245</v>
      </c>
      <c r="G398" s="62">
        <v>35</v>
      </c>
      <c r="H398" s="61">
        <f t="shared" si="31"/>
        <v>8575</v>
      </c>
      <c r="I398" s="59">
        <f t="shared" si="32"/>
        <v>0</v>
      </c>
      <c r="J398" s="61">
        <f t="shared" si="33"/>
        <v>0</v>
      </c>
      <c r="K398" s="60">
        <v>35</v>
      </c>
      <c r="L398" s="59">
        <f t="shared" si="34"/>
        <v>8575</v>
      </c>
      <c r="M398" s="59"/>
      <c r="N398" s="59">
        <v>0</v>
      </c>
      <c r="O398" s="58"/>
    </row>
    <row r="399" spans="1:15">
      <c r="A399" s="64" t="s">
        <v>251</v>
      </c>
      <c r="B399" s="64" t="s">
        <v>148</v>
      </c>
      <c r="C399" s="58" t="s">
        <v>97</v>
      </c>
      <c r="D399" s="64" t="s">
        <v>98</v>
      </c>
      <c r="E399" s="64" t="str">
        <f t="shared" si="30"/>
        <v>招標</v>
      </c>
      <c r="F399" s="63">
        <v>145</v>
      </c>
      <c r="G399" s="62">
        <v>35</v>
      </c>
      <c r="H399" s="61">
        <f t="shared" si="31"/>
        <v>5075</v>
      </c>
      <c r="I399" s="59">
        <f t="shared" si="32"/>
        <v>0</v>
      </c>
      <c r="J399" s="61">
        <f t="shared" si="33"/>
        <v>0</v>
      </c>
      <c r="K399" s="60">
        <v>35</v>
      </c>
      <c r="L399" s="59">
        <f t="shared" si="34"/>
        <v>5075</v>
      </c>
      <c r="M399" s="59"/>
      <c r="N399" s="59">
        <v>0</v>
      </c>
      <c r="O399" s="58"/>
    </row>
    <row r="400" spans="1:15">
      <c r="A400" s="64" t="s">
        <v>251</v>
      </c>
      <c r="B400" s="64" t="s">
        <v>148</v>
      </c>
      <c r="C400" s="58" t="s">
        <v>67</v>
      </c>
      <c r="D400" s="64" t="s">
        <v>62</v>
      </c>
      <c r="E400" s="64" t="str">
        <f t="shared" si="30"/>
        <v>招標</v>
      </c>
      <c r="F400" s="63">
        <v>270</v>
      </c>
      <c r="G400" s="62">
        <v>35</v>
      </c>
      <c r="H400" s="61">
        <f t="shared" si="31"/>
        <v>9450</v>
      </c>
      <c r="I400" s="59">
        <f t="shared" si="32"/>
        <v>0</v>
      </c>
      <c r="J400" s="61">
        <f t="shared" si="33"/>
        <v>0</v>
      </c>
      <c r="K400" s="60">
        <v>35</v>
      </c>
      <c r="L400" s="59">
        <f t="shared" si="34"/>
        <v>9450</v>
      </c>
      <c r="M400" s="59"/>
      <c r="N400" s="59">
        <v>0</v>
      </c>
      <c r="O400" s="58"/>
    </row>
    <row r="401" spans="1:15">
      <c r="A401" s="64" t="s">
        <v>251</v>
      </c>
      <c r="B401" s="64" t="s">
        <v>148</v>
      </c>
      <c r="C401" s="58" t="s">
        <v>64</v>
      </c>
      <c r="D401" s="64" t="s">
        <v>62</v>
      </c>
      <c r="E401" s="64" t="str">
        <f t="shared" si="30"/>
        <v>招標</v>
      </c>
      <c r="F401" s="63">
        <v>222</v>
      </c>
      <c r="G401" s="62">
        <v>35</v>
      </c>
      <c r="H401" s="61">
        <f t="shared" si="31"/>
        <v>7770</v>
      </c>
      <c r="I401" s="59">
        <f t="shared" si="32"/>
        <v>0</v>
      </c>
      <c r="J401" s="61">
        <f t="shared" si="33"/>
        <v>0</v>
      </c>
      <c r="K401" s="60">
        <v>35</v>
      </c>
      <c r="L401" s="59">
        <f t="shared" si="34"/>
        <v>7770</v>
      </c>
      <c r="M401" s="59"/>
      <c r="N401" s="59">
        <v>0</v>
      </c>
      <c r="O401" s="58"/>
    </row>
    <row r="402" spans="1:15">
      <c r="A402" s="64" t="s">
        <v>251</v>
      </c>
      <c r="B402" s="64" t="s">
        <v>148</v>
      </c>
      <c r="C402" s="58" t="s">
        <v>63</v>
      </c>
      <c r="D402" s="64" t="s">
        <v>62</v>
      </c>
      <c r="E402" s="64" t="str">
        <f t="shared" si="30"/>
        <v>招標</v>
      </c>
      <c r="F402" s="63">
        <v>222</v>
      </c>
      <c r="G402" s="62">
        <v>35</v>
      </c>
      <c r="H402" s="61">
        <f t="shared" si="31"/>
        <v>7770</v>
      </c>
      <c r="I402" s="59">
        <f t="shared" si="32"/>
        <v>0</v>
      </c>
      <c r="J402" s="61">
        <f t="shared" si="33"/>
        <v>0</v>
      </c>
      <c r="K402" s="60">
        <v>35</v>
      </c>
      <c r="L402" s="59">
        <f t="shared" si="34"/>
        <v>7770</v>
      </c>
      <c r="M402" s="59"/>
      <c r="N402" s="59">
        <v>0</v>
      </c>
      <c r="O402" s="58"/>
    </row>
    <row r="403" spans="1:15">
      <c r="A403" s="64" t="s">
        <v>251</v>
      </c>
      <c r="B403" s="64" t="s">
        <v>148</v>
      </c>
      <c r="C403" s="58" t="s">
        <v>48</v>
      </c>
      <c r="D403" s="64" t="s">
        <v>47</v>
      </c>
      <c r="E403" s="64" t="str">
        <f t="shared" si="30"/>
        <v>招標</v>
      </c>
      <c r="F403" s="63">
        <v>270</v>
      </c>
      <c r="G403" s="62">
        <v>35</v>
      </c>
      <c r="H403" s="61">
        <f t="shared" si="31"/>
        <v>9450</v>
      </c>
      <c r="I403" s="59">
        <f t="shared" si="32"/>
        <v>0</v>
      </c>
      <c r="J403" s="61">
        <f t="shared" si="33"/>
        <v>0</v>
      </c>
      <c r="K403" s="60">
        <v>35</v>
      </c>
      <c r="L403" s="59">
        <f t="shared" si="34"/>
        <v>9450</v>
      </c>
      <c r="M403" s="59"/>
      <c r="N403" s="59">
        <v>0</v>
      </c>
      <c r="O403" s="58"/>
    </row>
    <row r="404" spans="1:15">
      <c r="A404" s="64" t="s">
        <v>251</v>
      </c>
      <c r="B404" s="64" t="s">
        <v>148</v>
      </c>
      <c r="C404" s="58" t="s">
        <v>21</v>
      </c>
      <c r="D404" s="64" t="s">
        <v>16</v>
      </c>
      <c r="E404" s="64" t="str">
        <f t="shared" si="30"/>
        <v>招標</v>
      </c>
      <c r="F404" s="63">
        <v>180</v>
      </c>
      <c r="G404" s="62">
        <v>35</v>
      </c>
      <c r="H404" s="61">
        <f t="shared" si="31"/>
        <v>6300</v>
      </c>
      <c r="I404" s="59">
        <f t="shared" si="32"/>
        <v>0</v>
      </c>
      <c r="J404" s="61">
        <f t="shared" si="33"/>
        <v>0</v>
      </c>
      <c r="K404" s="60">
        <v>35</v>
      </c>
      <c r="L404" s="59">
        <f t="shared" si="34"/>
        <v>6300</v>
      </c>
      <c r="M404" s="59"/>
      <c r="N404" s="59">
        <v>0</v>
      </c>
      <c r="O404" s="58"/>
    </row>
    <row r="405" spans="1:15">
      <c r="A405" s="64" t="s">
        <v>251</v>
      </c>
      <c r="B405" s="64" t="s">
        <v>148</v>
      </c>
      <c r="C405" s="58" t="s">
        <v>55</v>
      </c>
      <c r="D405" s="64" t="s">
        <v>90</v>
      </c>
      <c r="E405" s="64" t="str">
        <f t="shared" si="30"/>
        <v>招標</v>
      </c>
      <c r="F405" s="63">
        <v>121</v>
      </c>
      <c r="G405" s="62">
        <v>35</v>
      </c>
      <c r="H405" s="61">
        <f t="shared" si="31"/>
        <v>4235</v>
      </c>
      <c r="I405" s="59">
        <f t="shared" si="32"/>
        <v>0</v>
      </c>
      <c r="J405" s="61">
        <f t="shared" si="33"/>
        <v>0</v>
      </c>
      <c r="K405" s="60">
        <v>35</v>
      </c>
      <c r="L405" s="59">
        <f t="shared" si="34"/>
        <v>4235</v>
      </c>
      <c r="M405" s="59"/>
      <c r="N405" s="59">
        <v>0</v>
      </c>
      <c r="O405" s="58"/>
    </row>
    <row r="406" spans="1:15">
      <c r="A406" s="64" t="s">
        <v>251</v>
      </c>
      <c r="B406" s="64" t="s">
        <v>149</v>
      </c>
      <c r="C406" s="58" t="s">
        <v>52</v>
      </c>
      <c r="D406" s="64" t="s">
        <v>47</v>
      </c>
      <c r="E406" s="64" t="str">
        <f t="shared" si="30"/>
        <v>招標</v>
      </c>
      <c r="F406" s="63">
        <v>286</v>
      </c>
      <c r="G406" s="62">
        <v>36</v>
      </c>
      <c r="H406" s="61">
        <f t="shared" si="31"/>
        <v>10296</v>
      </c>
      <c r="I406" s="59">
        <f t="shared" si="32"/>
        <v>1</v>
      </c>
      <c r="J406" s="61">
        <f t="shared" si="33"/>
        <v>286</v>
      </c>
      <c r="K406" s="60">
        <v>35</v>
      </c>
      <c r="L406" s="59">
        <f t="shared" si="34"/>
        <v>10010</v>
      </c>
      <c r="M406" s="59"/>
      <c r="N406" s="59">
        <v>0</v>
      </c>
      <c r="O406" s="58"/>
    </row>
    <row r="407" spans="1:15">
      <c r="A407" s="64" t="s">
        <v>251</v>
      </c>
      <c r="B407" s="64" t="s">
        <v>149</v>
      </c>
      <c r="C407" s="58" t="s">
        <v>89</v>
      </c>
      <c r="D407" s="64" t="s">
        <v>87</v>
      </c>
      <c r="E407" s="64" t="str">
        <f t="shared" si="30"/>
        <v>招標</v>
      </c>
      <c r="F407" s="63">
        <v>222</v>
      </c>
      <c r="G407" s="62">
        <v>36</v>
      </c>
      <c r="H407" s="61">
        <f t="shared" si="31"/>
        <v>7992</v>
      </c>
      <c r="I407" s="59">
        <f t="shared" si="32"/>
        <v>1</v>
      </c>
      <c r="J407" s="61">
        <f t="shared" si="33"/>
        <v>222</v>
      </c>
      <c r="K407" s="60">
        <v>35</v>
      </c>
      <c r="L407" s="59">
        <f t="shared" si="34"/>
        <v>7770</v>
      </c>
      <c r="M407" s="59"/>
      <c r="N407" s="59">
        <v>0</v>
      </c>
      <c r="O407" s="58"/>
    </row>
    <row r="408" spans="1:15">
      <c r="A408" s="64" t="s">
        <v>251</v>
      </c>
      <c r="B408" s="64" t="s">
        <v>149</v>
      </c>
      <c r="C408" s="58" t="s">
        <v>44</v>
      </c>
      <c r="D408" s="64" t="s">
        <v>87</v>
      </c>
      <c r="E408" s="64" t="str">
        <f t="shared" si="30"/>
        <v>招標</v>
      </c>
      <c r="F408" s="63">
        <v>217</v>
      </c>
      <c r="G408" s="62">
        <v>36</v>
      </c>
      <c r="H408" s="61">
        <f t="shared" si="31"/>
        <v>7812</v>
      </c>
      <c r="I408" s="59">
        <f t="shared" si="32"/>
        <v>1</v>
      </c>
      <c r="J408" s="61">
        <f t="shared" si="33"/>
        <v>217</v>
      </c>
      <c r="K408" s="60">
        <v>35</v>
      </c>
      <c r="L408" s="59">
        <f t="shared" si="34"/>
        <v>7595</v>
      </c>
      <c r="M408" s="59"/>
      <c r="N408" s="59">
        <v>0</v>
      </c>
      <c r="O408" s="58"/>
    </row>
    <row r="409" spans="1:15">
      <c r="A409" s="64" t="s">
        <v>251</v>
      </c>
      <c r="B409" s="64" t="s">
        <v>149</v>
      </c>
      <c r="C409" s="58" t="s">
        <v>27</v>
      </c>
      <c r="D409" s="64" t="s">
        <v>16</v>
      </c>
      <c r="E409" s="64" t="str">
        <f t="shared" si="30"/>
        <v>招標</v>
      </c>
      <c r="F409" s="63">
        <v>256</v>
      </c>
      <c r="G409" s="62">
        <v>38</v>
      </c>
      <c r="H409" s="61">
        <f t="shared" si="31"/>
        <v>9728</v>
      </c>
      <c r="I409" s="59">
        <f t="shared" si="32"/>
        <v>2</v>
      </c>
      <c r="J409" s="61">
        <f t="shared" si="33"/>
        <v>512</v>
      </c>
      <c r="K409" s="60">
        <v>36</v>
      </c>
      <c r="L409" s="59">
        <f t="shared" si="34"/>
        <v>9216</v>
      </c>
      <c r="M409" s="59"/>
      <c r="N409" s="59">
        <v>0</v>
      </c>
      <c r="O409" s="58"/>
    </row>
    <row r="410" spans="1:15">
      <c r="A410" s="64" t="s">
        <v>251</v>
      </c>
      <c r="B410" s="64" t="s">
        <v>149</v>
      </c>
      <c r="C410" s="58" t="s">
        <v>26</v>
      </c>
      <c r="D410" s="64" t="s">
        <v>16</v>
      </c>
      <c r="E410" s="64" t="str">
        <f t="shared" si="30"/>
        <v>招標</v>
      </c>
      <c r="F410" s="63">
        <v>245</v>
      </c>
      <c r="G410" s="62">
        <v>36</v>
      </c>
      <c r="H410" s="61">
        <f t="shared" si="31"/>
        <v>8820</v>
      </c>
      <c r="I410" s="59">
        <f t="shared" si="32"/>
        <v>1</v>
      </c>
      <c r="J410" s="61">
        <f t="shared" si="33"/>
        <v>245</v>
      </c>
      <c r="K410" s="60">
        <v>35</v>
      </c>
      <c r="L410" s="59">
        <f t="shared" si="34"/>
        <v>8575</v>
      </c>
      <c r="M410" s="59"/>
      <c r="N410" s="59">
        <v>0</v>
      </c>
      <c r="O410" s="58"/>
    </row>
    <row r="411" spans="1:15">
      <c r="A411" s="64" t="s">
        <v>251</v>
      </c>
      <c r="B411" s="64" t="s">
        <v>149</v>
      </c>
      <c r="C411" s="58" t="s">
        <v>97</v>
      </c>
      <c r="D411" s="64" t="s">
        <v>98</v>
      </c>
      <c r="E411" s="64" t="str">
        <f t="shared" si="30"/>
        <v>招標</v>
      </c>
      <c r="F411" s="63">
        <v>145</v>
      </c>
      <c r="G411" s="62">
        <v>36</v>
      </c>
      <c r="H411" s="61">
        <f t="shared" si="31"/>
        <v>5220</v>
      </c>
      <c r="I411" s="59">
        <f t="shared" si="32"/>
        <v>1</v>
      </c>
      <c r="J411" s="61">
        <f t="shared" si="33"/>
        <v>145</v>
      </c>
      <c r="K411" s="60">
        <v>35</v>
      </c>
      <c r="L411" s="59">
        <f t="shared" si="34"/>
        <v>5075</v>
      </c>
      <c r="M411" s="59"/>
      <c r="N411" s="59">
        <v>0</v>
      </c>
      <c r="O411" s="58"/>
    </row>
    <row r="412" spans="1:15">
      <c r="A412" s="64" t="s">
        <v>251</v>
      </c>
      <c r="B412" s="64" t="s">
        <v>149</v>
      </c>
      <c r="C412" s="58" t="s">
        <v>67</v>
      </c>
      <c r="D412" s="64" t="s">
        <v>62</v>
      </c>
      <c r="E412" s="64" t="str">
        <f t="shared" si="30"/>
        <v>招標</v>
      </c>
      <c r="F412" s="63">
        <v>270</v>
      </c>
      <c r="G412" s="62">
        <v>36</v>
      </c>
      <c r="H412" s="61">
        <f t="shared" si="31"/>
        <v>9720</v>
      </c>
      <c r="I412" s="59">
        <f t="shared" si="32"/>
        <v>1</v>
      </c>
      <c r="J412" s="61">
        <f t="shared" si="33"/>
        <v>270</v>
      </c>
      <c r="K412" s="60">
        <v>35</v>
      </c>
      <c r="L412" s="59">
        <f t="shared" si="34"/>
        <v>9450</v>
      </c>
      <c r="M412" s="59"/>
      <c r="N412" s="59">
        <v>0</v>
      </c>
      <c r="O412" s="58"/>
    </row>
    <row r="413" spans="1:15">
      <c r="A413" s="64" t="s">
        <v>251</v>
      </c>
      <c r="B413" s="64" t="s">
        <v>149</v>
      </c>
      <c r="C413" s="58" t="s">
        <v>64</v>
      </c>
      <c r="D413" s="64" t="s">
        <v>62</v>
      </c>
      <c r="E413" s="64" t="str">
        <f t="shared" si="30"/>
        <v>招標</v>
      </c>
      <c r="F413" s="63">
        <v>222</v>
      </c>
      <c r="G413" s="62">
        <v>36</v>
      </c>
      <c r="H413" s="61">
        <f t="shared" si="31"/>
        <v>7992</v>
      </c>
      <c r="I413" s="59">
        <f t="shared" si="32"/>
        <v>1</v>
      </c>
      <c r="J413" s="61">
        <f t="shared" si="33"/>
        <v>222</v>
      </c>
      <c r="K413" s="60">
        <v>35</v>
      </c>
      <c r="L413" s="59">
        <f t="shared" si="34"/>
        <v>7770</v>
      </c>
      <c r="M413" s="59"/>
      <c r="N413" s="59">
        <v>0</v>
      </c>
      <c r="O413" s="58"/>
    </row>
    <row r="414" spans="1:15">
      <c r="A414" s="64" t="s">
        <v>251</v>
      </c>
      <c r="B414" s="64" t="s">
        <v>149</v>
      </c>
      <c r="C414" s="58" t="s">
        <v>63</v>
      </c>
      <c r="D414" s="64" t="s">
        <v>62</v>
      </c>
      <c r="E414" s="64" t="str">
        <f t="shared" si="30"/>
        <v>招標</v>
      </c>
      <c r="F414" s="63">
        <v>222</v>
      </c>
      <c r="G414" s="62">
        <v>35</v>
      </c>
      <c r="H414" s="61">
        <f t="shared" si="31"/>
        <v>7770</v>
      </c>
      <c r="I414" s="59">
        <f t="shared" si="32"/>
        <v>0</v>
      </c>
      <c r="J414" s="61">
        <f t="shared" si="33"/>
        <v>0</v>
      </c>
      <c r="K414" s="60">
        <v>35</v>
      </c>
      <c r="L414" s="59">
        <f t="shared" si="34"/>
        <v>7770</v>
      </c>
      <c r="M414" s="59"/>
      <c r="N414" s="59">
        <v>0</v>
      </c>
      <c r="O414" s="58"/>
    </row>
    <row r="415" spans="1:15">
      <c r="A415" s="64" t="s">
        <v>251</v>
      </c>
      <c r="B415" s="64" t="s">
        <v>149</v>
      </c>
      <c r="C415" s="58" t="s">
        <v>48</v>
      </c>
      <c r="D415" s="64" t="s">
        <v>47</v>
      </c>
      <c r="E415" s="64" t="str">
        <f t="shared" si="30"/>
        <v>招標</v>
      </c>
      <c r="F415" s="63">
        <v>270</v>
      </c>
      <c r="G415" s="62">
        <v>36</v>
      </c>
      <c r="H415" s="61">
        <f t="shared" si="31"/>
        <v>9720</v>
      </c>
      <c r="I415" s="59">
        <f t="shared" si="32"/>
        <v>1</v>
      </c>
      <c r="J415" s="61">
        <f t="shared" si="33"/>
        <v>270</v>
      </c>
      <c r="K415" s="60">
        <v>35</v>
      </c>
      <c r="L415" s="59">
        <f t="shared" si="34"/>
        <v>9450</v>
      </c>
      <c r="M415" s="59"/>
      <c r="N415" s="59">
        <v>0</v>
      </c>
      <c r="O415" s="58"/>
    </row>
    <row r="416" spans="1:15">
      <c r="A416" s="64" t="s">
        <v>251</v>
      </c>
      <c r="B416" s="64" t="s">
        <v>149</v>
      </c>
      <c r="C416" s="58" t="s">
        <v>21</v>
      </c>
      <c r="D416" s="64" t="s">
        <v>16</v>
      </c>
      <c r="E416" s="64" t="str">
        <f t="shared" si="30"/>
        <v>招標</v>
      </c>
      <c r="F416" s="63">
        <v>180</v>
      </c>
      <c r="G416" s="62">
        <v>36</v>
      </c>
      <c r="H416" s="61">
        <f t="shared" si="31"/>
        <v>6480</v>
      </c>
      <c r="I416" s="59">
        <f t="shared" si="32"/>
        <v>1</v>
      </c>
      <c r="J416" s="61">
        <f t="shared" si="33"/>
        <v>180</v>
      </c>
      <c r="K416" s="60">
        <v>35</v>
      </c>
      <c r="L416" s="59">
        <f t="shared" si="34"/>
        <v>6300</v>
      </c>
      <c r="M416" s="59"/>
      <c r="N416" s="59">
        <v>0</v>
      </c>
      <c r="O416" s="58"/>
    </row>
    <row r="417" spans="1:15">
      <c r="A417" s="64" t="s">
        <v>251</v>
      </c>
      <c r="B417" s="64" t="s">
        <v>149</v>
      </c>
      <c r="C417" s="58" t="s">
        <v>55</v>
      </c>
      <c r="D417" s="64" t="s">
        <v>90</v>
      </c>
      <c r="E417" s="64" t="str">
        <f t="shared" si="30"/>
        <v>招標</v>
      </c>
      <c r="F417" s="63">
        <v>121</v>
      </c>
      <c r="G417" s="62">
        <v>36</v>
      </c>
      <c r="H417" s="61">
        <f t="shared" si="31"/>
        <v>4356</v>
      </c>
      <c r="I417" s="59">
        <f t="shared" si="32"/>
        <v>1</v>
      </c>
      <c r="J417" s="61">
        <f t="shared" si="33"/>
        <v>121</v>
      </c>
      <c r="K417" s="60">
        <v>35</v>
      </c>
      <c r="L417" s="59">
        <f t="shared" si="34"/>
        <v>4235</v>
      </c>
      <c r="M417" s="59"/>
      <c r="N417" s="59">
        <v>0</v>
      </c>
      <c r="O417" s="58"/>
    </row>
    <row r="418" spans="1:15">
      <c r="A418" s="64" t="s">
        <v>251</v>
      </c>
      <c r="B418" s="64" t="s">
        <v>128</v>
      </c>
      <c r="C418" s="58" t="s">
        <v>40</v>
      </c>
      <c r="D418" s="64" t="s">
        <v>83</v>
      </c>
      <c r="E418" s="64" t="str">
        <f t="shared" si="30"/>
        <v>招標</v>
      </c>
      <c r="F418" s="63">
        <v>116</v>
      </c>
      <c r="G418" s="62">
        <v>38</v>
      </c>
      <c r="H418" s="61">
        <f t="shared" si="31"/>
        <v>4408</v>
      </c>
      <c r="I418" s="59">
        <f t="shared" si="32"/>
        <v>0</v>
      </c>
      <c r="J418" s="61">
        <f t="shared" si="33"/>
        <v>0</v>
      </c>
      <c r="K418" s="60">
        <v>38</v>
      </c>
      <c r="L418" s="59">
        <f t="shared" si="34"/>
        <v>4408</v>
      </c>
      <c r="M418" s="59"/>
      <c r="N418" s="59">
        <v>0</v>
      </c>
      <c r="O418" s="58"/>
    </row>
    <row r="419" spans="1:15">
      <c r="A419" s="64" t="s">
        <v>251</v>
      </c>
      <c r="B419" s="64" t="s">
        <v>128</v>
      </c>
      <c r="C419" s="58" t="s">
        <v>73</v>
      </c>
      <c r="D419" s="64" t="s">
        <v>70</v>
      </c>
      <c r="E419" s="64" t="str">
        <f t="shared" si="30"/>
        <v>招標</v>
      </c>
      <c r="F419" s="63">
        <v>140</v>
      </c>
      <c r="G419" s="62">
        <v>38</v>
      </c>
      <c r="H419" s="61">
        <f t="shared" si="31"/>
        <v>5320</v>
      </c>
      <c r="I419" s="59">
        <f t="shared" si="32"/>
        <v>0</v>
      </c>
      <c r="J419" s="61">
        <f t="shared" si="33"/>
        <v>0</v>
      </c>
      <c r="K419" s="60">
        <v>38</v>
      </c>
      <c r="L419" s="59">
        <f t="shared" si="34"/>
        <v>5320</v>
      </c>
      <c r="M419" s="59"/>
      <c r="N419" s="59">
        <v>0</v>
      </c>
      <c r="O419" s="58"/>
    </row>
    <row r="420" spans="1:15">
      <c r="A420" s="64" t="s">
        <v>251</v>
      </c>
      <c r="B420" s="64" t="s">
        <v>128</v>
      </c>
      <c r="C420" s="58" t="s">
        <v>89</v>
      </c>
      <c r="D420" s="64" t="s">
        <v>87</v>
      </c>
      <c r="E420" s="64" t="str">
        <f t="shared" si="30"/>
        <v>招標</v>
      </c>
      <c r="F420" s="63">
        <v>232</v>
      </c>
      <c r="G420" s="62">
        <v>38</v>
      </c>
      <c r="H420" s="61">
        <f t="shared" si="31"/>
        <v>8816</v>
      </c>
      <c r="I420" s="59">
        <f t="shared" si="32"/>
        <v>0</v>
      </c>
      <c r="J420" s="61">
        <f t="shared" si="33"/>
        <v>0</v>
      </c>
      <c r="K420" s="60">
        <v>38</v>
      </c>
      <c r="L420" s="59">
        <f t="shared" si="34"/>
        <v>8816</v>
      </c>
      <c r="M420" s="59"/>
      <c r="N420" s="59">
        <v>0</v>
      </c>
      <c r="O420" s="58"/>
    </row>
    <row r="421" spans="1:15">
      <c r="A421" s="64" t="s">
        <v>251</v>
      </c>
      <c r="B421" s="64" t="s">
        <v>128</v>
      </c>
      <c r="C421" s="58" t="s">
        <v>44</v>
      </c>
      <c r="D421" s="64" t="s">
        <v>87</v>
      </c>
      <c r="E421" s="64" t="str">
        <f t="shared" si="30"/>
        <v>招標</v>
      </c>
      <c r="F421" s="63">
        <v>217</v>
      </c>
      <c r="G421" s="62">
        <v>38</v>
      </c>
      <c r="H421" s="61">
        <f t="shared" si="31"/>
        <v>8246</v>
      </c>
      <c r="I421" s="59">
        <f t="shared" si="32"/>
        <v>0</v>
      </c>
      <c r="J421" s="61">
        <f t="shared" si="33"/>
        <v>0</v>
      </c>
      <c r="K421" s="60">
        <v>38</v>
      </c>
      <c r="L421" s="59">
        <f t="shared" si="34"/>
        <v>8246</v>
      </c>
      <c r="M421" s="59"/>
      <c r="N421" s="59">
        <v>0</v>
      </c>
      <c r="O421" s="58"/>
    </row>
    <row r="422" spans="1:15">
      <c r="A422" s="64" t="s">
        <v>251</v>
      </c>
      <c r="B422" s="64" t="s">
        <v>128</v>
      </c>
      <c r="C422" s="58" t="s">
        <v>55</v>
      </c>
      <c r="D422" s="64" t="s">
        <v>56</v>
      </c>
      <c r="E422" s="64" t="str">
        <f t="shared" si="30"/>
        <v>小額</v>
      </c>
      <c r="F422" s="63">
        <v>96</v>
      </c>
      <c r="G422" s="62">
        <v>38</v>
      </c>
      <c r="H422" s="61">
        <f t="shared" si="31"/>
        <v>3648</v>
      </c>
      <c r="I422" s="59">
        <f t="shared" si="32"/>
        <v>0</v>
      </c>
      <c r="J422" s="61">
        <f t="shared" si="33"/>
        <v>0</v>
      </c>
      <c r="K422" s="60">
        <v>38</v>
      </c>
      <c r="L422" s="59">
        <f t="shared" si="34"/>
        <v>3648</v>
      </c>
      <c r="M422" s="59"/>
      <c r="N422" s="59">
        <v>0</v>
      </c>
      <c r="O422" s="58"/>
    </row>
    <row r="423" spans="1:15">
      <c r="A423" s="64" t="s">
        <v>251</v>
      </c>
      <c r="B423" s="64" t="s">
        <v>129</v>
      </c>
      <c r="C423" s="58" t="s">
        <v>40</v>
      </c>
      <c r="D423" s="64" t="s">
        <v>83</v>
      </c>
      <c r="E423" s="64" t="str">
        <f t="shared" si="30"/>
        <v>招標</v>
      </c>
      <c r="F423" s="63">
        <v>116</v>
      </c>
      <c r="G423" s="62">
        <v>37</v>
      </c>
      <c r="H423" s="61">
        <f t="shared" si="31"/>
        <v>4292</v>
      </c>
      <c r="I423" s="59">
        <f t="shared" si="32"/>
        <v>0</v>
      </c>
      <c r="J423" s="61">
        <f t="shared" si="33"/>
        <v>0</v>
      </c>
      <c r="K423" s="60">
        <v>37</v>
      </c>
      <c r="L423" s="59">
        <f t="shared" si="34"/>
        <v>4292</v>
      </c>
      <c r="M423" s="59"/>
      <c r="N423" s="59">
        <v>0</v>
      </c>
      <c r="O423" s="58"/>
    </row>
    <row r="424" spans="1:15">
      <c r="A424" s="64" t="s">
        <v>251</v>
      </c>
      <c r="B424" s="64" t="s">
        <v>129</v>
      </c>
      <c r="C424" s="58" t="s">
        <v>73</v>
      </c>
      <c r="D424" s="64" t="s">
        <v>70</v>
      </c>
      <c r="E424" s="64" t="str">
        <f t="shared" si="30"/>
        <v>招標</v>
      </c>
      <c r="F424" s="63">
        <v>140</v>
      </c>
      <c r="G424" s="62">
        <v>37</v>
      </c>
      <c r="H424" s="61">
        <f t="shared" si="31"/>
        <v>5180</v>
      </c>
      <c r="I424" s="59">
        <f t="shared" si="32"/>
        <v>0</v>
      </c>
      <c r="J424" s="61">
        <f t="shared" si="33"/>
        <v>0</v>
      </c>
      <c r="K424" s="60">
        <v>37</v>
      </c>
      <c r="L424" s="59">
        <f t="shared" si="34"/>
        <v>5180</v>
      </c>
      <c r="M424" s="59"/>
      <c r="N424" s="59">
        <v>0</v>
      </c>
      <c r="O424" s="58"/>
    </row>
    <row r="425" spans="1:15">
      <c r="A425" s="64" t="s">
        <v>251</v>
      </c>
      <c r="B425" s="64" t="s">
        <v>129</v>
      </c>
      <c r="C425" s="58" t="s">
        <v>89</v>
      </c>
      <c r="D425" s="64" t="s">
        <v>87</v>
      </c>
      <c r="E425" s="64" t="str">
        <f t="shared" si="30"/>
        <v>招標</v>
      </c>
      <c r="F425" s="63">
        <v>232</v>
      </c>
      <c r="G425" s="62">
        <v>37</v>
      </c>
      <c r="H425" s="61">
        <f t="shared" si="31"/>
        <v>8584</v>
      </c>
      <c r="I425" s="59">
        <f t="shared" si="32"/>
        <v>0</v>
      </c>
      <c r="J425" s="61">
        <f t="shared" si="33"/>
        <v>0</v>
      </c>
      <c r="K425" s="60">
        <v>37</v>
      </c>
      <c r="L425" s="59">
        <f t="shared" si="34"/>
        <v>8584</v>
      </c>
      <c r="M425" s="59"/>
      <c r="N425" s="59">
        <v>0</v>
      </c>
      <c r="O425" s="58"/>
    </row>
    <row r="426" spans="1:15">
      <c r="A426" s="64" t="s">
        <v>251</v>
      </c>
      <c r="B426" s="64" t="s">
        <v>129</v>
      </c>
      <c r="C426" s="58" t="s">
        <v>44</v>
      </c>
      <c r="D426" s="64" t="s">
        <v>87</v>
      </c>
      <c r="E426" s="64" t="str">
        <f t="shared" si="30"/>
        <v>招標</v>
      </c>
      <c r="F426" s="63">
        <v>217</v>
      </c>
      <c r="G426" s="62">
        <v>37</v>
      </c>
      <c r="H426" s="61">
        <f t="shared" si="31"/>
        <v>8029</v>
      </c>
      <c r="I426" s="59">
        <f t="shared" si="32"/>
        <v>0</v>
      </c>
      <c r="J426" s="61">
        <f t="shared" si="33"/>
        <v>0</v>
      </c>
      <c r="K426" s="60">
        <v>37</v>
      </c>
      <c r="L426" s="59">
        <f t="shared" si="34"/>
        <v>8029</v>
      </c>
      <c r="M426" s="59"/>
      <c r="N426" s="59">
        <v>0</v>
      </c>
      <c r="O426" s="58"/>
    </row>
    <row r="427" spans="1:15">
      <c r="A427" s="64" t="s">
        <v>251</v>
      </c>
      <c r="B427" s="64" t="s">
        <v>129</v>
      </c>
      <c r="C427" s="58" t="s">
        <v>55</v>
      </c>
      <c r="D427" s="64" t="s">
        <v>56</v>
      </c>
      <c r="E427" s="64" t="str">
        <f t="shared" si="30"/>
        <v>小額</v>
      </c>
      <c r="F427" s="63">
        <v>96</v>
      </c>
      <c r="G427" s="62">
        <v>37</v>
      </c>
      <c r="H427" s="61">
        <f t="shared" si="31"/>
        <v>3552</v>
      </c>
      <c r="I427" s="59">
        <f t="shared" si="32"/>
        <v>0</v>
      </c>
      <c r="J427" s="61">
        <f t="shared" si="33"/>
        <v>0</v>
      </c>
      <c r="K427" s="60">
        <v>37</v>
      </c>
      <c r="L427" s="59">
        <f t="shared" si="34"/>
        <v>3552</v>
      </c>
      <c r="M427" s="59"/>
      <c r="N427" s="59">
        <v>0</v>
      </c>
      <c r="O427" s="58"/>
    </row>
    <row r="428" spans="1:15">
      <c r="A428" s="64" t="s">
        <v>251</v>
      </c>
      <c r="B428" s="64" t="s">
        <v>130</v>
      </c>
      <c r="C428" s="58" t="s">
        <v>40</v>
      </c>
      <c r="D428" s="64" t="s">
        <v>83</v>
      </c>
      <c r="E428" s="64" t="str">
        <f t="shared" si="30"/>
        <v>招標</v>
      </c>
      <c r="F428" s="63">
        <v>116</v>
      </c>
      <c r="G428" s="62">
        <v>37</v>
      </c>
      <c r="H428" s="61">
        <f t="shared" si="31"/>
        <v>4292</v>
      </c>
      <c r="I428" s="59">
        <f t="shared" si="32"/>
        <v>0</v>
      </c>
      <c r="J428" s="61">
        <f t="shared" si="33"/>
        <v>0</v>
      </c>
      <c r="K428" s="60">
        <v>37</v>
      </c>
      <c r="L428" s="59">
        <f t="shared" si="34"/>
        <v>4292</v>
      </c>
      <c r="M428" s="59"/>
      <c r="N428" s="59">
        <v>0</v>
      </c>
      <c r="O428" s="58"/>
    </row>
    <row r="429" spans="1:15">
      <c r="A429" s="64" t="s">
        <v>251</v>
      </c>
      <c r="B429" s="64" t="s">
        <v>130</v>
      </c>
      <c r="C429" s="58" t="s">
        <v>73</v>
      </c>
      <c r="D429" s="64" t="s">
        <v>70</v>
      </c>
      <c r="E429" s="64" t="str">
        <f t="shared" si="30"/>
        <v>招標</v>
      </c>
      <c r="F429" s="63">
        <v>140</v>
      </c>
      <c r="G429" s="62">
        <v>37</v>
      </c>
      <c r="H429" s="61">
        <f t="shared" si="31"/>
        <v>5180</v>
      </c>
      <c r="I429" s="59">
        <f t="shared" si="32"/>
        <v>0</v>
      </c>
      <c r="J429" s="61">
        <f t="shared" si="33"/>
        <v>0</v>
      </c>
      <c r="K429" s="60">
        <v>37</v>
      </c>
      <c r="L429" s="59">
        <f t="shared" si="34"/>
        <v>5180</v>
      </c>
      <c r="M429" s="59"/>
      <c r="N429" s="59">
        <v>0</v>
      </c>
      <c r="O429" s="58"/>
    </row>
    <row r="430" spans="1:15">
      <c r="A430" s="64" t="s">
        <v>251</v>
      </c>
      <c r="B430" s="64" t="s">
        <v>130</v>
      </c>
      <c r="C430" s="58" t="s">
        <v>89</v>
      </c>
      <c r="D430" s="64" t="s">
        <v>87</v>
      </c>
      <c r="E430" s="64" t="str">
        <f t="shared" si="30"/>
        <v>招標</v>
      </c>
      <c r="F430" s="63">
        <v>232</v>
      </c>
      <c r="G430" s="62">
        <v>37</v>
      </c>
      <c r="H430" s="61">
        <f t="shared" si="31"/>
        <v>8584</v>
      </c>
      <c r="I430" s="59">
        <f t="shared" si="32"/>
        <v>0</v>
      </c>
      <c r="J430" s="61">
        <f t="shared" si="33"/>
        <v>0</v>
      </c>
      <c r="K430" s="60">
        <v>37</v>
      </c>
      <c r="L430" s="59">
        <f t="shared" si="34"/>
        <v>8584</v>
      </c>
      <c r="M430" s="59"/>
      <c r="N430" s="59">
        <v>0</v>
      </c>
      <c r="O430" s="58"/>
    </row>
    <row r="431" spans="1:15">
      <c r="A431" s="64" t="s">
        <v>251</v>
      </c>
      <c r="B431" s="64" t="s">
        <v>130</v>
      </c>
      <c r="C431" s="58" t="s">
        <v>44</v>
      </c>
      <c r="D431" s="64" t="s">
        <v>87</v>
      </c>
      <c r="E431" s="64" t="str">
        <f t="shared" si="30"/>
        <v>招標</v>
      </c>
      <c r="F431" s="63">
        <v>217</v>
      </c>
      <c r="G431" s="62">
        <v>37</v>
      </c>
      <c r="H431" s="61">
        <f t="shared" si="31"/>
        <v>8029</v>
      </c>
      <c r="I431" s="59">
        <f t="shared" si="32"/>
        <v>0</v>
      </c>
      <c r="J431" s="61">
        <f t="shared" si="33"/>
        <v>0</v>
      </c>
      <c r="K431" s="60">
        <v>37</v>
      </c>
      <c r="L431" s="59">
        <f t="shared" si="34"/>
        <v>8029</v>
      </c>
      <c r="M431" s="59"/>
      <c r="N431" s="59">
        <v>0</v>
      </c>
      <c r="O431" s="58"/>
    </row>
    <row r="432" spans="1:15">
      <c r="A432" s="64" t="s">
        <v>251</v>
      </c>
      <c r="B432" s="64" t="s">
        <v>130</v>
      </c>
      <c r="C432" s="58" t="s">
        <v>55</v>
      </c>
      <c r="D432" s="64" t="s">
        <v>56</v>
      </c>
      <c r="E432" s="64" t="str">
        <f t="shared" si="30"/>
        <v>小額</v>
      </c>
      <c r="F432" s="63">
        <v>96</v>
      </c>
      <c r="G432" s="62">
        <v>37</v>
      </c>
      <c r="H432" s="61">
        <f t="shared" si="31"/>
        <v>3552</v>
      </c>
      <c r="I432" s="59">
        <f t="shared" si="32"/>
        <v>0</v>
      </c>
      <c r="J432" s="61">
        <f t="shared" si="33"/>
        <v>0</v>
      </c>
      <c r="K432" s="60">
        <v>37</v>
      </c>
      <c r="L432" s="59">
        <f t="shared" si="34"/>
        <v>3552</v>
      </c>
      <c r="M432" s="59"/>
      <c r="N432" s="59">
        <v>0</v>
      </c>
      <c r="O432" s="58"/>
    </row>
    <row r="433" spans="1:15">
      <c r="A433" s="64" t="s">
        <v>251</v>
      </c>
      <c r="B433" s="64" t="s">
        <v>131</v>
      </c>
      <c r="C433" s="58" t="s">
        <v>40</v>
      </c>
      <c r="D433" s="64" t="s">
        <v>83</v>
      </c>
      <c r="E433" s="64" t="str">
        <f t="shared" si="30"/>
        <v>招標</v>
      </c>
      <c r="F433" s="63">
        <v>116</v>
      </c>
      <c r="G433" s="62">
        <v>38</v>
      </c>
      <c r="H433" s="61">
        <f t="shared" si="31"/>
        <v>4408</v>
      </c>
      <c r="I433" s="59">
        <f t="shared" si="32"/>
        <v>0</v>
      </c>
      <c r="J433" s="61">
        <f t="shared" si="33"/>
        <v>0</v>
      </c>
      <c r="K433" s="60">
        <v>38</v>
      </c>
      <c r="L433" s="59">
        <f t="shared" si="34"/>
        <v>4408</v>
      </c>
      <c r="M433" s="59"/>
      <c r="N433" s="59">
        <v>0</v>
      </c>
      <c r="O433" s="58"/>
    </row>
    <row r="434" spans="1:15">
      <c r="A434" s="64" t="s">
        <v>251</v>
      </c>
      <c r="B434" s="64" t="s">
        <v>131</v>
      </c>
      <c r="C434" s="58" t="s">
        <v>73</v>
      </c>
      <c r="D434" s="64" t="s">
        <v>70</v>
      </c>
      <c r="E434" s="64" t="str">
        <f t="shared" si="30"/>
        <v>招標</v>
      </c>
      <c r="F434" s="63">
        <v>140</v>
      </c>
      <c r="G434" s="62">
        <v>38</v>
      </c>
      <c r="H434" s="61">
        <f t="shared" si="31"/>
        <v>5320</v>
      </c>
      <c r="I434" s="59">
        <f t="shared" si="32"/>
        <v>0</v>
      </c>
      <c r="J434" s="61">
        <f t="shared" si="33"/>
        <v>0</v>
      </c>
      <c r="K434" s="60">
        <v>38</v>
      </c>
      <c r="L434" s="59">
        <f t="shared" si="34"/>
        <v>5320</v>
      </c>
      <c r="M434" s="59"/>
      <c r="N434" s="59">
        <v>0</v>
      </c>
      <c r="O434" s="58"/>
    </row>
    <row r="435" spans="1:15">
      <c r="A435" s="64" t="s">
        <v>251</v>
      </c>
      <c r="B435" s="64" t="s">
        <v>131</v>
      </c>
      <c r="C435" s="58" t="s">
        <v>89</v>
      </c>
      <c r="D435" s="64" t="s">
        <v>87</v>
      </c>
      <c r="E435" s="64" t="str">
        <f t="shared" si="30"/>
        <v>招標</v>
      </c>
      <c r="F435" s="63">
        <v>232</v>
      </c>
      <c r="G435" s="62">
        <v>38</v>
      </c>
      <c r="H435" s="61">
        <f t="shared" si="31"/>
        <v>8816</v>
      </c>
      <c r="I435" s="59">
        <f t="shared" si="32"/>
        <v>0</v>
      </c>
      <c r="J435" s="61">
        <f t="shared" si="33"/>
        <v>0</v>
      </c>
      <c r="K435" s="60">
        <v>38</v>
      </c>
      <c r="L435" s="59">
        <f t="shared" si="34"/>
        <v>8816</v>
      </c>
      <c r="M435" s="59"/>
      <c r="N435" s="59">
        <v>0</v>
      </c>
      <c r="O435" s="58"/>
    </row>
    <row r="436" spans="1:15">
      <c r="A436" s="64" t="s">
        <v>251</v>
      </c>
      <c r="B436" s="64" t="s">
        <v>131</v>
      </c>
      <c r="C436" s="58" t="s">
        <v>44</v>
      </c>
      <c r="D436" s="64" t="s">
        <v>87</v>
      </c>
      <c r="E436" s="64" t="str">
        <f t="shared" si="30"/>
        <v>招標</v>
      </c>
      <c r="F436" s="63">
        <v>217</v>
      </c>
      <c r="G436" s="62">
        <v>38</v>
      </c>
      <c r="H436" s="61">
        <f t="shared" si="31"/>
        <v>8246</v>
      </c>
      <c r="I436" s="59">
        <f t="shared" si="32"/>
        <v>0</v>
      </c>
      <c r="J436" s="61">
        <f t="shared" si="33"/>
        <v>0</v>
      </c>
      <c r="K436" s="60">
        <v>38</v>
      </c>
      <c r="L436" s="59">
        <f t="shared" si="34"/>
        <v>8246</v>
      </c>
      <c r="M436" s="59"/>
      <c r="N436" s="59">
        <v>0</v>
      </c>
      <c r="O436" s="58"/>
    </row>
    <row r="437" spans="1:15">
      <c r="A437" s="64" t="s">
        <v>251</v>
      </c>
      <c r="B437" s="64" t="s">
        <v>131</v>
      </c>
      <c r="C437" s="58" t="s">
        <v>55</v>
      </c>
      <c r="D437" s="64" t="s">
        <v>56</v>
      </c>
      <c r="E437" s="64" t="str">
        <f t="shared" si="30"/>
        <v>小額</v>
      </c>
      <c r="F437" s="63">
        <v>96</v>
      </c>
      <c r="G437" s="62">
        <v>38</v>
      </c>
      <c r="H437" s="61">
        <f t="shared" si="31"/>
        <v>3648</v>
      </c>
      <c r="I437" s="59">
        <f t="shared" si="32"/>
        <v>0</v>
      </c>
      <c r="J437" s="61">
        <f t="shared" si="33"/>
        <v>0</v>
      </c>
      <c r="K437" s="60">
        <v>38</v>
      </c>
      <c r="L437" s="59">
        <f t="shared" si="34"/>
        <v>3648</v>
      </c>
      <c r="M437" s="59"/>
      <c r="N437" s="59">
        <v>0</v>
      </c>
      <c r="O437" s="58"/>
    </row>
    <row r="438" spans="1:15">
      <c r="A438" s="64" t="s">
        <v>251</v>
      </c>
      <c r="B438" s="64" t="s">
        <v>168</v>
      </c>
      <c r="C438" s="58" t="s">
        <v>93</v>
      </c>
      <c r="D438" s="64" t="s">
        <v>90</v>
      </c>
      <c r="E438" s="64" t="str">
        <f t="shared" si="30"/>
        <v>招標</v>
      </c>
      <c r="F438" s="63">
        <v>150</v>
      </c>
      <c r="G438" s="62">
        <v>42</v>
      </c>
      <c r="H438" s="61">
        <f t="shared" si="31"/>
        <v>6300</v>
      </c>
      <c r="I438" s="59">
        <f t="shared" si="32"/>
        <v>3</v>
      </c>
      <c r="J438" s="61">
        <f t="shared" si="33"/>
        <v>450</v>
      </c>
      <c r="K438" s="60">
        <v>38</v>
      </c>
      <c r="L438" s="59">
        <f t="shared" si="34"/>
        <v>5700</v>
      </c>
      <c r="M438" s="59">
        <v>1</v>
      </c>
      <c r="N438" s="59">
        <v>150</v>
      </c>
      <c r="O438" s="58"/>
    </row>
    <row r="439" spans="1:15">
      <c r="A439" s="64" t="s">
        <v>251</v>
      </c>
      <c r="B439" s="64" t="s">
        <v>168</v>
      </c>
      <c r="C439" s="58" t="s">
        <v>49</v>
      </c>
      <c r="D439" s="64" t="s">
        <v>47</v>
      </c>
      <c r="E439" s="64" t="str">
        <f t="shared" si="30"/>
        <v>招標</v>
      </c>
      <c r="F439" s="63">
        <v>286</v>
      </c>
      <c r="G439" s="62">
        <v>42</v>
      </c>
      <c r="H439" s="61">
        <f t="shared" si="31"/>
        <v>12012</v>
      </c>
      <c r="I439" s="59">
        <f t="shared" si="32"/>
        <v>3</v>
      </c>
      <c r="J439" s="61">
        <f t="shared" si="33"/>
        <v>858</v>
      </c>
      <c r="K439" s="60">
        <v>38</v>
      </c>
      <c r="L439" s="59">
        <f t="shared" si="34"/>
        <v>10868</v>
      </c>
      <c r="M439" s="59">
        <v>1</v>
      </c>
      <c r="N439" s="59">
        <v>286</v>
      </c>
      <c r="O439" s="58"/>
    </row>
    <row r="440" spans="1:15">
      <c r="A440" s="64" t="s">
        <v>251</v>
      </c>
      <c r="B440" s="64" t="s">
        <v>168</v>
      </c>
      <c r="C440" s="58" t="s">
        <v>89</v>
      </c>
      <c r="D440" s="64" t="s">
        <v>87</v>
      </c>
      <c r="E440" s="64" t="str">
        <f t="shared" si="30"/>
        <v>招標</v>
      </c>
      <c r="F440" s="63">
        <v>203</v>
      </c>
      <c r="G440" s="62">
        <v>42</v>
      </c>
      <c r="H440" s="61">
        <f t="shared" si="31"/>
        <v>8526</v>
      </c>
      <c r="I440" s="59">
        <f t="shared" si="32"/>
        <v>3</v>
      </c>
      <c r="J440" s="61">
        <f t="shared" si="33"/>
        <v>609</v>
      </c>
      <c r="K440" s="60">
        <v>38</v>
      </c>
      <c r="L440" s="59">
        <f t="shared" si="34"/>
        <v>7714</v>
      </c>
      <c r="M440" s="59">
        <v>1</v>
      </c>
      <c r="N440" s="59">
        <v>203</v>
      </c>
      <c r="O440" s="58"/>
    </row>
    <row r="441" spans="1:15">
      <c r="A441" s="64" t="s">
        <v>251</v>
      </c>
      <c r="B441" s="64" t="s">
        <v>168</v>
      </c>
      <c r="C441" s="58" t="s">
        <v>44</v>
      </c>
      <c r="D441" s="64" t="s">
        <v>42</v>
      </c>
      <c r="E441" s="64" t="str">
        <f t="shared" si="30"/>
        <v>招標</v>
      </c>
      <c r="F441" s="63">
        <v>206</v>
      </c>
      <c r="G441" s="62">
        <v>42</v>
      </c>
      <c r="H441" s="61">
        <f t="shared" si="31"/>
        <v>8652</v>
      </c>
      <c r="I441" s="59">
        <f t="shared" si="32"/>
        <v>3</v>
      </c>
      <c r="J441" s="61">
        <f t="shared" si="33"/>
        <v>618</v>
      </c>
      <c r="K441" s="60">
        <v>38</v>
      </c>
      <c r="L441" s="59">
        <f t="shared" si="34"/>
        <v>7828</v>
      </c>
      <c r="M441" s="59">
        <v>1</v>
      </c>
      <c r="N441" s="59">
        <v>206</v>
      </c>
      <c r="O441" s="58"/>
    </row>
    <row r="442" spans="1:15">
      <c r="A442" s="64" t="s">
        <v>251</v>
      </c>
      <c r="B442" s="64" t="s">
        <v>168</v>
      </c>
      <c r="C442" s="58" t="s">
        <v>31</v>
      </c>
      <c r="D442" s="64" t="s">
        <v>16</v>
      </c>
      <c r="E442" s="64" t="str">
        <f t="shared" si="30"/>
        <v>招標</v>
      </c>
      <c r="F442" s="63">
        <v>154</v>
      </c>
      <c r="G442" s="62">
        <v>42</v>
      </c>
      <c r="H442" s="61">
        <f t="shared" si="31"/>
        <v>6468</v>
      </c>
      <c r="I442" s="59">
        <f t="shared" si="32"/>
        <v>3</v>
      </c>
      <c r="J442" s="61">
        <f t="shared" si="33"/>
        <v>462</v>
      </c>
      <c r="K442" s="60">
        <v>38</v>
      </c>
      <c r="L442" s="59">
        <f t="shared" si="34"/>
        <v>5852</v>
      </c>
      <c r="M442" s="59">
        <v>1</v>
      </c>
      <c r="N442" s="59">
        <v>154</v>
      </c>
      <c r="O442" s="58"/>
    </row>
    <row r="443" spans="1:15">
      <c r="A443" s="64" t="s">
        <v>251</v>
      </c>
      <c r="B443" s="64" t="s">
        <v>168</v>
      </c>
      <c r="C443" s="58" t="s">
        <v>92</v>
      </c>
      <c r="D443" s="64" t="s">
        <v>90</v>
      </c>
      <c r="E443" s="64" t="str">
        <f t="shared" si="30"/>
        <v>招標</v>
      </c>
      <c r="F443" s="63">
        <v>145</v>
      </c>
      <c r="G443" s="62">
        <v>42</v>
      </c>
      <c r="H443" s="61">
        <f t="shared" si="31"/>
        <v>6090</v>
      </c>
      <c r="I443" s="59">
        <f t="shared" si="32"/>
        <v>3</v>
      </c>
      <c r="J443" s="61">
        <f t="shared" si="33"/>
        <v>435</v>
      </c>
      <c r="K443" s="60">
        <v>38</v>
      </c>
      <c r="L443" s="59">
        <f t="shared" si="34"/>
        <v>5510</v>
      </c>
      <c r="M443" s="59">
        <v>1</v>
      </c>
      <c r="N443" s="59">
        <v>145</v>
      </c>
      <c r="O443" s="58"/>
    </row>
    <row r="444" spans="1:15">
      <c r="A444" s="64" t="s">
        <v>251</v>
      </c>
      <c r="B444" s="64" t="s">
        <v>168</v>
      </c>
      <c r="C444" s="58" t="s">
        <v>85</v>
      </c>
      <c r="D444" s="64" t="s">
        <v>83</v>
      </c>
      <c r="E444" s="64" t="str">
        <f t="shared" si="30"/>
        <v>招標</v>
      </c>
      <c r="F444" s="63">
        <v>193</v>
      </c>
      <c r="G444" s="62">
        <v>42</v>
      </c>
      <c r="H444" s="61">
        <f t="shared" si="31"/>
        <v>8106</v>
      </c>
      <c r="I444" s="59">
        <f t="shared" si="32"/>
        <v>3</v>
      </c>
      <c r="J444" s="61">
        <f t="shared" si="33"/>
        <v>579</v>
      </c>
      <c r="K444" s="60">
        <v>38</v>
      </c>
      <c r="L444" s="59">
        <f t="shared" si="34"/>
        <v>7334</v>
      </c>
      <c r="M444" s="59">
        <v>1</v>
      </c>
      <c r="N444" s="59">
        <v>193</v>
      </c>
      <c r="O444" s="58"/>
    </row>
    <row r="445" spans="1:15">
      <c r="A445" s="64" t="s">
        <v>251</v>
      </c>
      <c r="B445" s="64" t="s">
        <v>168</v>
      </c>
      <c r="C445" s="58" t="s">
        <v>65</v>
      </c>
      <c r="D445" s="64" t="s">
        <v>62</v>
      </c>
      <c r="E445" s="64" t="str">
        <f t="shared" si="30"/>
        <v>招標</v>
      </c>
      <c r="F445" s="63">
        <v>222</v>
      </c>
      <c r="G445" s="62">
        <v>42</v>
      </c>
      <c r="H445" s="61">
        <f t="shared" si="31"/>
        <v>9324</v>
      </c>
      <c r="I445" s="59">
        <f t="shared" si="32"/>
        <v>3</v>
      </c>
      <c r="J445" s="61">
        <f t="shared" si="33"/>
        <v>666</v>
      </c>
      <c r="K445" s="60">
        <v>38</v>
      </c>
      <c r="L445" s="59">
        <f t="shared" si="34"/>
        <v>8436</v>
      </c>
      <c r="M445" s="59">
        <v>1</v>
      </c>
      <c r="N445" s="59">
        <v>222</v>
      </c>
      <c r="O445" s="58"/>
    </row>
    <row r="446" spans="1:15">
      <c r="A446" s="64" t="s">
        <v>251</v>
      </c>
      <c r="B446" s="64" t="s">
        <v>168</v>
      </c>
      <c r="C446" s="58" t="s">
        <v>21</v>
      </c>
      <c r="D446" s="64" t="s">
        <v>83</v>
      </c>
      <c r="E446" s="64" t="str">
        <f t="shared" si="30"/>
        <v>招標</v>
      </c>
      <c r="F446" s="63">
        <v>164</v>
      </c>
      <c r="G446" s="62">
        <v>42</v>
      </c>
      <c r="H446" s="61">
        <f t="shared" si="31"/>
        <v>6888</v>
      </c>
      <c r="I446" s="59">
        <f t="shared" si="32"/>
        <v>3</v>
      </c>
      <c r="J446" s="61">
        <f t="shared" si="33"/>
        <v>492</v>
      </c>
      <c r="K446" s="60">
        <v>38</v>
      </c>
      <c r="L446" s="59">
        <f t="shared" si="34"/>
        <v>6232</v>
      </c>
      <c r="M446" s="59">
        <v>1</v>
      </c>
      <c r="N446" s="59">
        <v>164</v>
      </c>
      <c r="O446" s="58"/>
    </row>
    <row r="447" spans="1:15">
      <c r="A447" s="64" t="s">
        <v>251</v>
      </c>
      <c r="B447" s="64" t="s">
        <v>168</v>
      </c>
      <c r="C447" s="58" t="s">
        <v>91</v>
      </c>
      <c r="D447" s="64" t="s">
        <v>90</v>
      </c>
      <c r="E447" s="64" t="str">
        <f t="shared" si="30"/>
        <v>招標</v>
      </c>
      <c r="F447" s="63">
        <v>285</v>
      </c>
      <c r="G447" s="62">
        <v>42</v>
      </c>
      <c r="H447" s="61">
        <f t="shared" si="31"/>
        <v>11970</v>
      </c>
      <c r="I447" s="59">
        <f t="shared" si="32"/>
        <v>3</v>
      </c>
      <c r="J447" s="61">
        <f t="shared" si="33"/>
        <v>855</v>
      </c>
      <c r="K447" s="60">
        <v>38</v>
      </c>
      <c r="L447" s="59">
        <f t="shared" si="34"/>
        <v>10830</v>
      </c>
      <c r="M447" s="59">
        <v>1</v>
      </c>
      <c r="N447" s="59">
        <v>285</v>
      </c>
      <c r="O447" s="58"/>
    </row>
    <row r="448" spans="1:15">
      <c r="A448" s="64" t="s">
        <v>251</v>
      </c>
      <c r="B448" s="64" t="s">
        <v>168</v>
      </c>
      <c r="C448" s="58" t="s">
        <v>55</v>
      </c>
      <c r="D448" s="64" t="s">
        <v>90</v>
      </c>
      <c r="E448" s="64" t="str">
        <f t="shared" si="30"/>
        <v>招標</v>
      </c>
      <c r="F448" s="63">
        <v>130</v>
      </c>
      <c r="G448" s="62">
        <v>42</v>
      </c>
      <c r="H448" s="61">
        <f t="shared" si="31"/>
        <v>5460</v>
      </c>
      <c r="I448" s="59">
        <f t="shared" si="32"/>
        <v>3</v>
      </c>
      <c r="J448" s="61">
        <f t="shared" si="33"/>
        <v>390</v>
      </c>
      <c r="K448" s="60">
        <v>38</v>
      </c>
      <c r="L448" s="59">
        <f t="shared" si="34"/>
        <v>4940</v>
      </c>
      <c r="M448" s="59">
        <v>1</v>
      </c>
      <c r="N448" s="59">
        <v>130</v>
      </c>
      <c r="O448" s="58"/>
    </row>
    <row r="449" spans="1:15">
      <c r="A449" s="64" t="s">
        <v>251</v>
      </c>
      <c r="B449" s="64" t="s">
        <v>169</v>
      </c>
      <c r="C449" s="58" t="s">
        <v>93</v>
      </c>
      <c r="D449" s="64" t="s">
        <v>90</v>
      </c>
      <c r="E449" s="64" t="str">
        <f t="shared" si="30"/>
        <v>招標</v>
      </c>
      <c r="F449" s="63">
        <v>150</v>
      </c>
      <c r="G449" s="62">
        <v>42</v>
      </c>
      <c r="H449" s="61">
        <f t="shared" si="31"/>
        <v>6300</v>
      </c>
      <c r="I449" s="59">
        <f t="shared" si="32"/>
        <v>2</v>
      </c>
      <c r="J449" s="61">
        <f t="shared" si="33"/>
        <v>300</v>
      </c>
      <c r="K449" s="60">
        <v>40</v>
      </c>
      <c r="L449" s="59">
        <f t="shared" si="34"/>
        <v>6000</v>
      </c>
      <c r="M449" s="59"/>
      <c r="N449" s="59">
        <v>0</v>
      </c>
      <c r="O449" s="58"/>
    </row>
    <row r="450" spans="1:15">
      <c r="A450" s="64" t="s">
        <v>251</v>
      </c>
      <c r="B450" s="64" t="s">
        <v>169</v>
      </c>
      <c r="C450" s="58" t="s">
        <v>49</v>
      </c>
      <c r="D450" s="64" t="s">
        <v>47</v>
      </c>
      <c r="E450" s="64" t="str">
        <f t="shared" ref="E450:E513" si="35">VLOOKUP(D450,採購方式,2,FALSE)</f>
        <v>招標</v>
      </c>
      <c r="F450" s="63">
        <v>286</v>
      </c>
      <c r="G450" s="62">
        <v>42</v>
      </c>
      <c r="H450" s="61">
        <f t="shared" ref="H450:H515" si="36">F450*G450</f>
        <v>12012</v>
      </c>
      <c r="I450" s="59">
        <f t="shared" si="32"/>
        <v>2</v>
      </c>
      <c r="J450" s="61">
        <f t="shared" si="33"/>
        <v>572</v>
      </c>
      <c r="K450" s="60">
        <v>40</v>
      </c>
      <c r="L450" s="59">
        <f t="shared" si="34"/>
        <v>11440</v>
      </c>
      <c r="M450" s="59"/>
      <c r="N450" s="59">
        <v>0</v>
      </c>
      <c r="O450" s="58"/>
    </row>
    <row r="451" spans="1:15">
      <c r="A451" s="64" t="s">
        <v>251</v>
      </c>
      <c r="B451" s="64" t="s">
        <v>169</v>
      </c>
      <c r="C451" s="58" t="s">
        <v>89</v>
      </c>
      <c r="D451" s="64" t="s">
        <v>87</v>
      </c>
      <c r="E451" s="64" t="str">
        <f t="shared" si="35"/>
        <v>招標</v>
      </c>
      <c r="F451" s="63">
        <v>203</v>
      </c>
      <c r="G451" s="62">
        <v>42</v>
      </c>
      <c r="H451" s="61">
        <f t="shared" si="36"/>
        <v>8526</v>
      </c>
      <c r="I451" s="59">
        <f t="shared" ref="I451:I516" si="37">G451-K451-M451</f>
        <v>2</v>
      </c>
      <c r="J451" s="61">
        <f t="shared" ref="J451:J516" si="38">F451*I451</f>
        <v>406</v>
      </c>
      <c r="K451" s="60">
        <v>40</v>
      </c>
      <c r="L451" s="59">
        <f t="shared" ref="L451:L516" si="39">K451*F451</f>
        <v>8120</v>
      </c>
      <c r="M451" s="59"/>
      <c r="N451" s="59">
        <v>0</v>
      </c>
      <c r="O451" s="58"/>
    </row>
    <row r="452" spans="1:15">
      <c r="A452" s="64" t="s">
        <v>251</v>
      </c>
      <c r="B452" s="64" t="s">
        <v>169</v>
      </c>
      <c r="C452" s="58" t="s">
        <v>44</v>
      </c>
      <c r="D452" s="64" t="s">
        <v>42</v>
      </c>
      <c r="E452" s="64" t="str">
        <f t="shared" si="35"/>
        <v>招標</v>
      </c>
      <c r="F452" s="63">
        <v>206</v>
      </c>
      <c r="G452" s="62">
        <v>42</v>
      </c>
      <c r="H452" s="61">
        <f t="shared" si="36"/>
        <v>8652</v>
      </c>
      <c r="I452" s="59">
        <f t="shared" si="37"/>
        <v>2</v>
      </c>
      <c r="J452" s="61">
        <f t="shared" si="38"/>
        <v>412</v>
      </c>
      <c r="K452" s="60">
        <v>39</v>
      </c>
      <c r="L452" s="59">
        <f t="shared" si="39"/>
        <v>8034</v>
      </c>
      <c r="M452" s="59">
        <v>1</v>
      </c>
      <c r="N452" s="59">
        <v>206</v>
      </c>
      <c r="O452" s="58"/>
    </row>
    <row r="453" spans="1:15">
      <c r="A453" s="64" t="s">
        <v>251</v>
      </c>
      <c r="B453" s="64" t="s">
        <v>169</v>
      </c>
      <c r="C453" s="58" t="s">
        <v>31</v>
      </c>
      <c r="D453" s="64" t="s">
        <v>16</v>
      </c>
      <c r="E453" s="64" t="str">
        <f t="shared" si="35"/>
        <v>招標</v>
      </c>
      <c r="F453" s="63">
        <v>154</v>
      </c>
      <c r="G453" s="62">
        <v>42</v>
      </c>
      <c r="H453" s="61">
        <f t="shared" si="36"/>
        <v>6468</v>
      </c>
      <c r="I453" s="59">
        <f t="shared" si="37"/>
        <v>2</v>
      </c>
      <c r="J453" s="61">
        <f t="shared" si="38"/>
        <v>308</v>
      </c>
      <c r="K453" s="60">
        <v>40</v>
      </c>
      <c r="L453" s="59">
        <f t="shared" si="39"/>
        <v>6160</v>
      </c>
      <c r="M453" s="59"/>
      <c r="N453" s="59">
        <v>0</v>
      </c>
      <c r="O453" s="58"/>
    </row>
    <row r="454" spans="1:15">
      <c r="A454" s="64" t="s">
        <v>251</v>
      </c>
      <c r="B454" s="64" t="s">
        <v>169</v>
      </c>
      <c r="C454" s="58" t="s">
        <v>92</v>
      </c>
      <c r="D454" s="64" t="s">
        <v>90</v>
      </c>
      <c r="E454" s="64" t="str">
        <f t="shared" si="35"/>
        <v>招標</v>
      </c>
      <c r="F454" s="63">
        <v>145</v>
      </c>
      <c r="G454" s="62">
        <v>42</v>
      </c>
      <c r="H454" s="61">
        <f t="shared" si="36"/>
        <v>6090</v>
      </c>
      <c r="I454" s="59">
        <f t="shared" si="37"/>
        <v>2</v>
      </c>
      <c r="J454" s="61">
        <f t="shared" si="38"/>
        <v>290</v>
      </c>
      <c r="K454" s="60">
        <v>40</v>
      </c>
      <c r="L454" s="59">
        <f t="shared" si="39"/>
        <v>5800</v>
      </c>
      <c r="M454" s="59"/>
      <c r="N454" s="59">
        <v>0</v>
      </c>
      <c r="O454" s="58"/>
    </row>
    <row r="455" spans="1:15">
      <c r="A455" s="64" t="s">
        <v>251</v>
      </c>
      <c r="B455" s="64" t="s">
        <v>169</v>
      </c>
      <c r="C455" s="58" t="s">
        <v>85</v>
      </c>
      <c r="D455" s="64" t="s">
        <v>83</v>
      </c>
      <c r="E455" s="64" t="str">
        <f t="shared" si="35"/>
        <v>招標</v>
      </c>
      <c r="F455" s="63">
        <v>193</v>
      </c>
      <c r="G455" s="62">
        <v>42</v>
      </c>
      <c r="H455" s="61">
        <f t="shared" si="36"/>
        <v>8106</v>
      </c>
      <c r="I455" s="59">
        <f t="shared" si="37"/>
        <v>2</v>
      </c>
      <c r="J455" s="61">
        <f t="shared" si="38"/>
        <v>386</v>
      </c>
      <c r="K455" s="60">
        <v>40</v>
      </c>
      <c r="L455" s="59">
        <f t="shared" si="39"/>
        <v>7720</v>
      </c>
      <c r="M455" s="59"/>
      <c r="N455" s="59">
        <v>0</v>
      </c>
      <c r="O455" s="58"/>
    </row>
    <row r="456" spans="1:15">
      <c r="A456" s="64" t="s">
        <v>251</v>
      </c>
      <c r="B456" s="64" t="s">
        <v>169</v>
      </c>
      <c r="C456" s="58" t="s">
        <v>65</v>
      </c>
      <c r="D456" s="64" t="s">
        <v>62</v>
      </c>
      <c r="E456" s="64" t="str">
        <f t="shared" si="35"/>
        <v>招標</v>
      </c>
      <c r="F456" s="63">
        <v>222</v>
      </c>
      <c r="G456" s="62">
        <v>42</v>
      </c>
      <c r="H456" s="61">
        <f t="shared" si="36"/>
        <v>9324</v>
      </c>
      <c r="I456" s="59">
        <f t="shared" si="37"/>
        <v>2</v>
      </c>
      <c r="J456" s="61">
        <f t="shared" si="38"/>
        <v>444</v>
      </c>
      <c r="K456" s="60">
        <v>40</v>
      </c>
      <c r="L456" s="59">
        <f t="shared" si="39"/>
        <v>8880</v>
      </c>
      <c r="M456" s="59"/>
      <c r="N456" s="59">
        <v>0</v>
      </c>
      <c r="O456" s="58"/>
    </row>
    <row r="457" spans="1:15">
      <c r="A457" s="64" t="s">
        <v>251</v>
      </c>
      <c r="B457" s="64" t="s">
        <v>169</v>
      </c>
      <c r="C457" s="58" t="s">
        <v>21</v>
      </c>
      <c r="D457" s="64" t="s">
        <v>83</v>
      </c>
      <c r="E457" s="64" t="str">
        <f t="shared" si="35"/>
        <v>招標</v>
      </c>
      <c r="F457" s="63">
        <v>164</v>
      </c>
      <c r="G457" s="62">
        <v>42</v>
      </c>
      <c r="H457" s="61">
        <f t="shared" si="36"/>
        <v>6888</v>
      </c>
      <c r="I457" s="59">
        <f t="shared" si="37"/>
        <v>2</v>
      </c>
      <c r="J457" s="61">
        <f t="shared" si="38"/>
        <v>328</v>
      </c>
      <c r="K457" s="60">
        <v>40</v>
      </c>
      <c r="L457" s="59">
        <f t="shared" si="39"/>
        <v>6560</v>
      </c>
      <c r="M457" s="59"/>
      <c r="N457" s="59">
        <v>0</v>
      </c>
      <c r="O457" s="58"/>
    </row>
    <row r="458" spans="1:15">
      <c r="A458" s="64" t="s">
        <v>251</v>
      </c>
      <c r="B458" s="64" t="s">
        <v>169</v>
      </c>
      <c r="C458" s="58" t="s">
        <v>91</v>
      </c>
      <c r="D458" s="64" t="s">
        <v>90</v>
      </c>
      <c r="E458" s="64" t="str">
        <f t="shared" si="35"/>
        <v>招標</v>
      </c>
      <c r="F458" s="63">
        <v>285</v>
      </c>
      <c r="G458" s="62">
        <v>42</v>
      </c>
      <c r="H458" s="61">
        <f t="shared" si="36"/>
        <v>11970</v>
      </c>
      <c r="I458" s="59">
        <f t="shared" si="37"/>
        <v>2</v>
      </c>
      <c r="J458" s="61">
        <f t="shared" si="38"/>
        <v>570</v>
      </c>
      <c r="K458" s="60">
        <v>40</v>
      </c>
      <c r="L458" s="59">
        <f t="shared" si="39"/>
        <v>11400</v>
      </c>
      <c r="M458" s="59"/>
      <c r="N458" s="59">
        <v>0</v>
      </c>
      <c r="O458" s="58"/>
    </row>
    <row r="459" spans="1:15">
      <c r="A459" s="64" t="s">
        <v>251</v>
      </c>
      <c r="B459" s="64" t="s">
        <v>169</v>
      </c>
      <c r="C459" s="58" t="s">
        <v>55</v>
      </c>
      <c r="D459" s="64" t="s">
        <v>90</v>
      </c>
      <c r="E459" s="64" t="str">
        <f t="shared" si="35"/>
        <v>招標</v>
      </c>
      <c r="F459" s="63">
        <v>130</v>
      </c>
      <c r="G459" s="62">
        <v>42</v>
      </c>
      <c r="H459" s="61">
        <f t="shared" si="36"/>
        <v>5460</v>
      </c>
      <c r="I459" s="59">
        <f t="shared" si="37"/>
        <v>2</v>
      </c>
      <c r="J459" s="61">
        <f t="shared" si="38"/>
        <v>260</v>
      </c>
      <c r="K459" s="60">
        <v>40</v>
      </c>
      <c r="L459" s="59">
        <f t="shared" si="39"/>
        <v>5200</v>
      </c>
      <c r="M459" s="59"/>
      <c r="N459" s="59">
        <v>0</v>
      </c>
      <c r="O459" s="58"/>
    </row>
    <row r="460" spans="1:15">
      <c r="A460" s="64" t="s">
        <v>251</v>
      </c>
      <c r="B460" s="64" t="s">
        <v>150</v>
      </c>
      <c r="C460" s="58" t="s">
        <v>52</v>
      </c>
      <c r="D460" s="64" t="s">
        <v>47</v>
      </c>
      <c r="E460" s="64" t="str">
        <f t="shared" si="35"/>
        <v>招標</v>
      </c>
      <c r="F460" s="63">
        <v>286</v>
      </c>
      <c r="G460" s="62">
        <v>34</v>
      </c>
      <c r="H460" s="61">
        <f t="shared" si="36"/>
        <v>9724</v>
      </c>
      <c r="I460" s="59">
        <f t="shared" si="37"/>
        <v>0</v>
      </c>
      <c r="J460" s="61">
        <f t="shared" si="38"/>
        <v>0</v>
      </c>
      <c r="K460" s="60">
        <v>34</v>
      </c>
      <c r="L460" s="59">
        <f t="shared" si="39"/>
        <v>9724</v>
      </c>
      <c r="M460" s="59"/>
      <c r="N460" s="59">
        <v>0</v>
      </c>
      <c r="O460" s="58"/>
    </row>
    <row r="461" spans="1:15">
      <c r="A461" s="64" t="s">
        <v>251</v>
      </c>
      <c r="B461" s="64" t="s">
        <v>150</v>
      </c>
      <c r="C461" s="58" t="s">
        <v>89</v>
      </c>
      <c r="D461" s="64" t="s">
        <v>87</v>
      </c>
      <c r="E461" s="64" t="str">
        <f t="shared" si="35"/>
        <v>招標</v>
      </c>
      <c r="F461" s="63">
        <v>222</v>
      </c>
      <c r="G461" s="62">
        <v>34</v>
      </c>
      <c r="H461" s="61">
        <f t="shared" si="36"/>
        <v>7548</v>
      </c>
      <c r="I461" s="59">
        <f t="shared" si="37"/>
        <v>0</v>
      </c>
      <c r="J461" s="61">
        <f t="shared" si="38"/>
        <v>0</v>
      </c>
      <c r="K461" s="60">
        <v>34</v>
      </c>
      <c r="L461" s="59">
        <f t="shared" si="39"/>
        <v>7548</v>
      </c>
      <c r="M461" s="59"/>
      <c r="N461" s="59">
        <v>0</v>
      </c>
      <c r="O461" s="58"/>
    </row>
    <row r="462" spans="1:15">
      <c r="A462" s="64" t="s">
        <v>251</v>
      </c>
      <c r="B462" s="64" t="s">
        <v>150</v>
      </c>
      <c r="C462" s="58" t="s">
        <v>44</v>
      </c>
      <c r="D462" s="64" t="s">
        <v>87</v>
      </c>
      <c r="E462" s="64" t="str">
        <f t="shared" si="35"/>
        <v>招標</v>
      </c>
      <c r="F462" s="63">
        <v>217</v>
      </c>
      <c r="G462" s="62">
        <v>34</v>
      </c>
      <c r="H462" s="61">
        <f t="shared" si="36"/>
        <v>7378</v>
      </c>
      <c r="I462" s="59">
        <f t="shared" si="37"/>
        <v>0</v>
      </c>
      <c r="J462" s="61">
        <f t="shared" si="38"/>
        <v>0</v>
      </c>
      <c r="K462" s="60">
        <v>34</v>
      </c>
      <c r="L462" s="59">
        <f t="shared" si="39"/>
        <v>7378</v>
      </c>
      <c r="M462" s="59"/>
      <c r="N462" s="59">
        <v>0</v>
      </c>
      <c r="O462" s="58"/>
    </row>
    <row r="463" spans="1:15">
      <c r="A463" s="64" t="s">
        <v>251</v>
      </c>
      <c r="B463" s="64" t="s">
        <v>150</v>
      </c>
      <c r="C463" s="58" t="s">
        <v>97</v>
      </c>
      <c r="D463" s="64" t="s">
        <v>98</v>
      </c>
      <c r="E463" s="64" t="str">
        <f t="shared" si="35"/>
        <v>招標</v>
      </c>
      <c r="F463" s="63">
        <v>145</v>
      </c>
      <c r="G463" s="62">
        <v>34</v>
      </c>
      <c r="H463" s="61">
        <f t="shared" si="36"/>
        <v>4930</v>
      </c>
      <c r="I463" s="59">
        <f t="shared" si="37"/>
        <v>0</v>
      </c>
      <c r="J463" s="61">
        <f t="shared" si="38"/>
        <v>0</v>
      </c>
      <c r="K463" s="60">
        <v>34</v>
      </c>
      <c r="L463" s="59">
        <f t="shared" si="39"/>
        <v>4930</v>
      </c>
      <c r="M463" s="59"/>
      <c r="N463" s="59">
        <v>0</v>
      </c>
      <c r="O463" s="58"/>
    </row>
    <row r="464" spans="1:15">
      <c r="A464" s="64" t="s">
        <v>251</v>
      </c>
      <c r="B464" s="64" t="s">
        <v>150</v>
      </c>
      <c r="C464" s="58" t="s">
        <v>64</v>
      </c>
      <c r="D464" s="64" t="s">
        <v>62</v>
      </c>
      <c r="E464" s="64" t="str">
        <f t="shared" si="35"/>
        <v>招標</v>
      </c>
      <c r="F464" s="63">
        <v>222</v>
      </c>
      <c r="G464" s="62">
        <v>34</v>
      </c>
      <c r="H464" s="61">
        <f t="shared" si="36"/>
        <v>7548</v>
      </c>
      <c r="I464" s="59">
        <f t="shared" si="37"/>
        <v>0</v>
      </c>
      <c r="J464" s="61">
        <f t="shared" si="38"/>
        <v>0</v>
      </c>
      <c r="K464" s="60">
        <v>34</v>
      </c>
      <c r="L464" s="59">
        <f t="shared" si="39"/>
        <v>7548</v>
      </c>
      <c r="M464" s="59"/>
      <c r="N464" s="59">
        <v>0</v>
      </c>
      <c r="O464" s="58"/>
    </row>
    <row r="465" spans="1:15">
      <c r="A465" s="64" t="s">
        <v>251</v>
      </c>
      <c r="B465" s="64" t="s">
        <v>150</v>
      </c>
      <c r="C465" s="58" t="s">
        <v>63</v>
      </c>
      <c r="D465" s="64" t="s">
        <v>62</v>
      </c>
      <c r="E465" s="64" t="str">
        <f t="shared" si="35"/>
        <v>招標</v>
      </c>
      <c r="F465" s="63">
        <v>222</v>
      </c>
      <c r="G465" s="62">
        <v>34</v>
      </c>
      <c r="H465" s="61">
        <f t="shared" si="36"/>
        <v>7548</v>
      </c>
      <c r="I465" s="59">
        <f t="shared" si="37"/>
        <v>0</v>
      </c>
      <c r="J465" s="61">
        <f t="shared" si="38"/>
        <v>0</v>
      </c>
      <c r="K465" s="60">
        <v>34</v>
      </c>
      <c r="L465" s="59">
        <f t="shared" si="39"/>
        <v>7548</v>
      </c>
      <c r="M465" s="59"/>
      <c r="N465" s="59">
        <v>0</v>
      </c>
      <c r="O465" s="58"/>
    </row>
    <row r="466" spans="1:15">
      <c r="A466" s="64" t="s">
        <v>251</v>
      </c>
      <c r="B466" s="64" t="s">
        <v>150</v>
      </c>
      <c r="C466" s="58" t="s">
        <v>48</v>
      </c>
      <c r="D466" s="64" t="s">
        <v>47</v>
      </c>
      <c r="E466" s="64" t="str">
        <f t="shared" si="35"/>
        <v>招標</v>
      </c>
      <c r="F466" s="63">
        <v>270</v>
      </c>
      <c r="G466" s="62">
        <v>34</v>
      </c>
      <c r="H466" s="61">
        <f t="shared" si="36"/>
        <v>9180</v>
      </c>
      <c r="I466" s="59">
        <f t="shared" si="37"/>
        <v>0</v>
      </c>
      <c r="J466" s="61">
        <f t="shared" si="38"/>
        <v>0</v>
      </c>
      <c r="K466" s="60">
        <v>34</v>
      </c>
      <c r="L466" s="59">
        <f t="shared" si="39"/>
        <v>9180</v>
      </c>
      <c r="M466" s="59"/>
      <c r="N466" s="59">
        <v>0</v>
      </c>
      <c r="O466" s="58"/>
    </row>
    <row r="467" spans="1:15">
      <c r="A467" s="64" t="s">
        <v>251</v>
      </c>
      <c r="B467" s="64" t="s">
        <v>150</v>
      </c>
      <c r="C467" s="58" t="s">
        <v>21</v>
      </c>
      <c r="D467" s="64" t="s">
        <v>16</v>
      </c>
      <c r="E467" s="64" t="str">
        <f t="shared" si="35"/>
        <v>招標</v>
      </c>
      <c r="F467" s="63">
        <v>180</v>
      </c>
      <c r="G467" s="62">
        <v>34</v>
      </c>
      <c r="H467" s="61">
        <f t="shared" si="36"/>
        <v>6120</v>
      </c>
      <c r="I467" s="59">
        <f t="shared" si="37"/>
        <v>0</v>
      </c>
      <c r="J467" s="61">
        <f t="shared" si="38"/>
        <v>0</v>
      </c>
      <c r="K467" s="60">
        <v>34</v>
      </c>
      <c r="L467" s="59">
        <f t="shared" si="39"/>
        <v>6120</v>
      </c>
      <c r="M467" s="59"/>
      <c r="N467" s="59">
        <v>0</v>
      </c>
      <c r="O467" s="58"/>
    </row>
    <row r="468" spans="1:15">
      <c r="A468" s="64" t="s">
        <v>251</v>
      </c>
      <c r="B468" s="64" t="s">
        <v>150</v>
      </c>
      <c r="C468" s="58" t="s">
        <v>20</v>
      </c>
      <c r="D468" s="64" t="s">
        <v>16</v>
      </c>
      <c r="E468" s="64" t="str">
        <f t="shared" si="35"/>
        <v>招標</v>
      </c>
      <c r="F468" s="63">
        <v>125</v>
      </c>
      <c r="G468" s="62">
        <v>34</v>
      </c>
      <c r="H468" s="61">
        <f t="shared" si="36"/>
        <v>4250</v>
      </c>
      <c r="I468" s="59">
        <f t="shared" si="37"/>
        <v>0</v>
      </c>
      <c r="J468" s="61">
        <f t="shared" si="38"/>
        <v>0</v>
      </c>
      <c r="K468" s="60">
        <v>34</v>
      </c>
      <c r="L468" s="59">
        <f t="shared" si="39"/>
        <v>4250</v>
      </c>
      <c r="M468" s="59"/>
      <c r="N468" s="59">
        <v>0</v>
      </c>
      <c r="O468" s="58"/>
    </row>
    <row r="469" spans="1:15">
      <c r="A469" s="64" t="s">
        <v>251</v>
      </c>
      <c r="B469" s="64" t="s">
        <v>150</v>
      </c>
      <c r="C469" s="58" t="s">
        <v>55</v>
      </c>
      <c r="D469" s="64" t="s">
        <v>90</v>
      </c>
      <c r="E469" s="64" t="str">
        <f t="shared" si="35"/>
        <v>招標</v>
      </c>
      <c r="F469" s="63">
        <v>121</v>
      </c>
      <c r="G469" s="62">
        <v>34</v>
      </c>
      <c r="H469" s="61">
        <f t="shared" si="36"/>
        <v>4114</v>
      </c>
      <c r="I469" s="59">
        <f t="shared" si="37"/>
        <v>0</v>
      </c>
      <c r="J469" s="61">
        <f t="shared" si="38"/>
        <v>0</v>
      </c>
      <c r="K469" s="60">
        <v>34</v>
      </c>
      <c r="L469" s="59">
        <f t="shared" si="39"/>
        <v>4114</v>
      </c>
      <c r="M469" s="59"/>
      <c r="N469" s="59">
        <v>0</v>
      </c>
      <c r="O469" s="58"/>
    </row>
    <row r="470" spans="1:15">
      <c r="A470" s="64" t="s">
        <v>251</v>
      </c>
      <c r="B470" s="64" t="s">
        <v>151</v>
      </c>
      <c r="C470" s="58" t="s">
        <v>52</v>
      </c>
      <c r="D470" s="64" t="s">
        <v>47</v>
      </c>
      <c r="E470" s="64" t="str">
        <f t="shared" si="35"/>
        <v>招標</v>
      </c>
      <c r="F470" s="63">
        <v>286</v>
      </c>
      <c r="G470" s="62">
        <v>34</v>
      </c>
      <c r="H470" s="61">
        <f t="shared" si="36"/>
        <v>9724</v>
      </c>
      <c r="I470" s="59">
        <f t="shared" si="37"/>
        <v>0</v>
      </c>
      <c r="J470" s="61">
        <f t="shared" si="38"/>
        <v>0</v>
      </c>
      <c r="K470" s="60">
        <v>34</v>
      </c>
      <c r="L470" s="59">
        <f t="shared" si="39"/>
        <v>9724</v>
      </c>
      <c r="M470" s="59"/>
      <c r="N470" s="59">
        <v>0</v>
      </c>
      <c r="O470" s="58"/>
    </row>
    <row r="471" spans="1:15">
      <c r="A471" s="64" t="s">
        <v>251</v>
      </c>
      <c r="B471" s="64" t="s">
        <v>151</v>
      </c>
      <c r="C471" s="58" t="s">
        <v>89</v>
      </c>
      <c r="D471" s="64" t="s">
        <v>87</v>
      </c>
      <c r="E471" s="64" t="str">
        <f t="shared" si="35"/>
        <v>招標</v>
      </c>
      <c r="F471" s="63">
        <v>222</v>
      </c>
      <c r="G471" s="62">
        <v>34</v>
      </c>
      <c r="H471" s="61">
        <f t="shared" si="36"/>
        <v>7548</v>
      </c>
      <c r="I471" s="59">
        <f t="shared" si="37"/>
        <v>0</v>
      </c>
      <c r="J471" s="61">
        <f t="shared" si="38"/>
        <v>0</v>
      </c>
      <c r="K471" s="60">
        <v>34</v>
      </c>
      <c r="L471" s="59">
        <f t="shared" si="39"/>
        <v>7548</v>
      </c>
      <c r="M471" s="59"/>
      <c r="N471" s="59">
        <v>0</v>
      </c>
      <c r="O471" s="58"/>
    </row>
    <row r="472" spans="1:15">
      <c r="A472" s="64" t="s">
        <v>251</v>
      </c>
      <c r="B472" s="64" t="s">
        <v>151</v>
      </c>
      <c r="C472" s="58" t="s">
        <v>44</v>
      </c>
      <c r="D472" s="64" t="s">
        <v>87</v>
      </c>
      <c r="E472" s="64" t="str">
        <f t="shared" si="35"/>
        <v>招標</v>
      </c>
      <c r="F472" s="63">
        <v>217</v>
      </c>
      <c r="G472" s="62">
        <v>34</v>
      </c>
      <c r="H472" s="61">
        <f t="shared" si="36"/>
        <v>7378</v>
      </c>
      <c r="I472" s="59">
        <f t="shared" si="37"/>
        <v>0</v>
      </c>
      <c r="J472" s="61">
        <f t="shared" si="38"/>
        <v>0</v>
      </c>
      <c r="K472" s="60">
        <v>34</v>
      </c>
      <c r="L472" s="59">
        <f t="shared" si="39"/>
        <v>7378</v>
      </c>
      <c r="M472" s="59"/>
      <c r="N472" s="59">
        <v>0</v>
      </c>
      <c r="O472" s="58"/>
    </row>
    <row r="473" spans="1:15">
      <c r="A473" s="64" t="s">
        <v>251</v>
      </c>
      <c r="B473" s="64" t="s">
        <v>151</v>
      </c>
      <c r="C473" s="58" t="s">
        <v>97</v>
      </c>
      <c r="D473" s="64" t="s">
        <v>98</v>
      </c>
      <c r="E473" s="64" t="str">
        <f t="shared" si="35"/>
        <v>招標</v>
      </c>
      <c r="F473" s="63">
        <v>145</v>
      </c>
      <c r="G473" s="62">
        <v>34</v>
      </c>
      <c r="H473" s="61">
        <f t="shared" si="36"/>
        <v>4930</v>
      </c>
      <c r="I473" s="59">
        <f t="shared" si="37"/>
        <v>0</v>
      </c>
      <c r="J473" s="61">
        <f t="shared" si="38"/>
        <v>0</v>
      </c>
      <c r="K473" s="60">
        <v>34</v>
      </c>
      <c r="L473" s="59">
        <f t="shared" si="39"/>
        <v>4930</v>
      </c>
      <c r="M473" s="59"/>
      <c r="N473" s="59">
        <v>0</v>
      </c>
      <c r="O473" s="58"/>
    </row>
    <row r="474" spans="1:15">
      <c r="A474" s="64" t="s">
        <v>251</v>
      </c>
      <c r="B474" s="64" t="s">
        <v>151</v>
      </c>
      <c r="C474" s="58" t="s">
        <v>64</v>
      </c>
      <c r="D474" s="64" t="s">
        <v>62</v>
      </c>
      <c r="E474" s="64" t="str">
        <f t="shared" si="35"/>
        <v>招標</v>
      </c>
      <c r="F474" s="63">
        <v>222</v>
      </c>
      <c r="G474" s="62">
        <v>34</v>
      </c>
      <c r="H474" s="61">
        <f t="shared" si="36"/>
        <v>7548</v>
      </c>
      <c r="I474" s="59">
        <f t="shared" si="37"/>
        <v>0</v>
      </c>
      <c r="J474" s="61">
        <f t="shared" si="38"/>
        <v>0</v>
      </c>
      <c r="K474" s="60">
        <v>34</v>
      </c>
      <c r="L474" s="59">
        <f t="shared" si="39"/>
        <v>7548</v>
      </c>
      <c r="M474" s="59"/>
      <c r="N474" s="59">
        <v>0</v>
      </c>
      <c r="O474" s="58"/>
    </row>
    <row r="475" spans="1:15">
      <c r="A475" s="64" t="s">
        <v>251</v>
      </c>
      <c r="B475" s="64" t="s">
        <v>151</v>
      </c>
      <c r="C475" s="58" t="s">
        <v>63</v>
      </c>
      <c r="D475" s="64" t="s">
        <v>62</v>
      </c>
      <c r="E475" s="64" t="str">
        <f t="shared" si="35"/>
        <v>招標</v>
      </c>
      <c r="F475" s="63">
        <v>222</v>
      </c>
      <c r="G475" s="62">
        <v>34</v>
      </c>
      <c r="H475" s="61">
        <f t="shared" si="36"/>
        <v>7548</v>
      </c>
      <c r="I475" s="59">
        <f t="shared" si="37"/>
        <v>0</v>
      </c>
      <c r="J475" s="61">
        <f t="shared" si="38"/>
        <v>0</v>
      </c>
      <c r="K475" s="60">
        <v>34</v>
      </c>
      <c r="L475" s="59">
        <f t="shared" si="39"/>
        <v>7548</v>
      </c>
      <c r="M475" s="59"/>
      <c r="N475" s="59">
        <v>0</v>
      </c>
      <c r="O475" s="58"/>
    </row>
    <row r="476" spans="1:15">
      <c r="A476" s="64" t="s">
        <v>251</v>
      </c>
      <c r="B476" s="64" t="s">
        <v>151</v>
      </c>
      <c r="C476" s="58" t="s">
        <v>48</v>
      </c>
      <c r="D476" s="64" t="s">
        <v>47</v>
      </c>
      <c r="E476" s="64" t="str">
        <f t="shared" si="35"/>
        <v>招標</v>
      </c>
      <c r="F476" s="63">
        <v>270</v>
      </c>
      <c r="G476" s="62">
        <v>34</v>
      </c>
      <c r="H476" s="61">
        <f t="shared" si="36"/>
        <v>9180</v>
      </c>
      <c r="I476" s="59">
        <f t="shared" si="37"/>
        <v>0</v>
      </c>
      <c r="J476" s="61">
        <f t="shared" si="38"/>
        <v>0</v>
      </c>
      <c r="K476" s="60">
        <v>34</v>
      </c>
      <c r="L476" s="59">
        <f t="shared" si="39"/>
        <v>9180</v>
      </c>
      <c r="M476" s="59"/>
      <c r="N476" s="59">
        <v>0</v>
      </c>
      <c r="O476" s="58"/>
    </row>
    <row r="477" spans="1:15">
      <c r="A477" s="64" t="s">
        <v>251</v>
      </c>
      <c r="B477" s="64" t="s">
        <v>151</v>
      </c>
      <c r="C477" s="58" t="s">
        <v>21</v>
      </c>
      <c r="D477" s="64" t="s">
        <v>16</v>
      </c>
      <c r="E477" s="64" t="str">
        <f t="shared" si="35"/>
        <v>招標</v>
      </c>
      <c r="F477" s="63">
        <v>180</v>
      </c>
      <c r="G477" s="62">
        <v>34</v>
      </c>
      <c r="H477" s="61">
        <f t="shared" si="36"/>
        <v>6120</v>
      </c>
      <c r="I477" s="59">
        <f t="shared" si="37"/>
        <v>0</v>
      </c>
      <c r="J477" s="61">
        <f t="shared" si="38"/>
        <v>0</v>
      </c>
      <c r="K477" s="60">
        <v>34</v>
      </c>
      <c r="L477" s="59">
        <f t="shared" si="39"/>
        <v>6120</v>
      </c>
      <c r="M477" s="59"/>
      <c r="N477" s="59">
        <v>0</v>
      </c>
      <c r="O477" s="58"/>
    </row>
    <row r="478" spans="1:15">
      <c r="A478" s="64" t="s">
        <v>251</v>
      </c>
      <c r="B478" s="64" t="s">
        <v>151</v>
      </c>
      <c r="C478" s="58" t="s">
        <v>20</v>
      </c>
      <c r="D478" s="64" t="s">
        <v>16</v>
      </c>
      <c r="E478" s="64" t="str">
        <f t="shared" si="35"/>
        <v>招標</v>
      </c>
      <c r="F478" s="63">
        <v>125</v>
      </c>
      <c r="G478" s="62">
        <v>34</v>
      </c>
      <c r="H478" s="61">
        <f t="shared" si="36"/>
        <v>4250</v>
      </c>
      <c r="I478" s="59">
        <f t="shared" si="37"/>
        <v>0</v>
      </c>
      <c r="J478" s="61">
        <f t="shared" si="38"/>
        <v>0</v>
      </c>
      <c r="K478" s="60">
        <v>34</v>
      </c>
      <c r="L478" s="59">
        <f t="shared" si="39"/>
        <v>4250</v>
      </c>
      <c r="M478" s="59"/>
      <c r="N478" s="59">
        <v>0</v>
      </c>
      <c r="O478" s="58"/>
    </row>
    <row r="479" spans="1:15">
      <c r="A479" s="64" t="s">
        <v>251</v>
      </c>
      <c r="B479" s="64" t="s">
        <v>151</v>
      </c>
      <c r="C479" s="58" t="s">
        <v>55</v>
      </c>
      <c r="D479" s="64" t="s">
        <v>90</v>
      </c>
      <c r="E479" s="64" t="str">
        <f t="shared" si="35"/>
        <v>招標</v>
      </c>
      <c r="F479" s="63">
        <v>121</v>
      </c>
      <c r="G479" s="62">
        <v>34</v>
      </c>
      <c r="H479" s="61">
        <f t="shared" si="36"/>
        <v>4114</v>
      </c>
      <c r="I479" s="59">
        <f t="shared" si="37"/>
        <v>0</v>
      </c>
      <c r="J479" s="61">
        <f t="shared" si="38"/>
        <v>0</v>
      </c>
      <c r="K479" s="60">
        <v>34</v>
      </c>
      <c r="L479" s="59">
        <f t="shared" si="39"/>
        <v>4114</v>
      </c>
      <c r="M479" s="59"/>
      <c r="N479" s="59">
        <v>0</v>
      </c>
      <c r="O479" s="58"/>
    </row>
    <row r="480" spans="1:15">
      <c r="A480" s="64" t="s">
        <v>251</v>
      </c>
      <c r="B480" s="64" t="s">
        <v>132</v>
      </c>
      <c r="C480" s="58" t="s">
        <v>40</v>
      </c>
      <c r="D480" s="64" t="s">
        <v>83</v>
      </c>
      <c r="E480" s="64" t="str">
        <f t="shared" si="35"/>
        <v>招標</v>
      </c>
      <c r="F480" s="63">
        <v>116</v>
      </c>
      <c r="G480" s="62">
        <v>38</v>
      </c>
      <c r="H480" s="61">
        <f t="shared" si="36"/>
        <v>4408</v>
      </c>
      <c r="I480" s="59">
        <f t="shared" si="37"/>
        <v>0</v>
      </c>
      <c r="J480" s="61">
        <f t="shared" si="38"/>
        <v>0</v>
      </c>
      <c r="K480" s="60">
        <v>38</v>
      </c>
      <c r="L480" s="59">
        <f t="shared" si="39"/>
        <v>4408</v>
      </c>
      <c r="M480" s="59"/>
      <c r="N480" s="59">
        <v>0</v>
      </c>
      <c r="O480" s="58"/>
    </row>
    <row r="481" spans="1:15">
      <c r="A481" s="64" t="s">
        <v>251</v>
      </c>
      <c r="B481" s="64" t="s">
        <v>132</v>
      </c>
      <c r="C481" s="58" t="s">
        <v>74</v>
      </c>
      <c r="D481" s="64" t="s">
        <v>70</v>
      </c>
      <c r="E481" s="64" t="str">
        <f t="shared" si="35"/>
        <v>招標</v>
      </c>
      <c r="F481" s="63">
        <v>169</v>
      </c>
      <c r="G481" s="62">
        <v>38</v>
      </c>
      <c r="H481" s="61">
        <f t="shared" si="36"/>
        <v>6422</v>
      </c>
      <c r="I481" s="59">
        <f t="shared" si="37"/>
        <v>0</v>
      </c>
      <c r="J481" s="61">
        <f t="shared" si="38"/>
        <v>0</v>
      </c>
      <c r="K481" s="60">
        <v>38</v>
      </c>
      <c r="L481" s="59">
        <f t="shared" si="39"/>
        <v>6422</v>
      </c>
      <c r="M481" s="59"/>
      <c r="N481" s="59">
        <v>0</v>
      </c>
      <c r="O481" s="58"/>
    </row>
    <row r="482" spans="1:15">
      <c r="A482" s="64" t="s">
        <v>251</v>
      </c>
      <c r="B482" s="64" t="s">
        <v>132</v>
      </c>
      <c r="C482" s="58" t="s">
        <v>73</v>
      </c>
      <c r="D482" s="64" t="s">
        <v>70</v>
      </c>
      <c r="E482" s="64" t="str">
        <f t="shared" si="35"/>
        <v>招標</v>
      </c>
      <c r="F482" s="63">
        <v>140</v>
      </c>
      <c r="G482" s="62">
        <v>38</v>
      </c>
      <c r="H482" s="61">
        <f t="shared" si="36"/>
        <v>5320</v>
      </c>
      <c r="I482" s="59">
        <f t="shared" si="37"/>
        <v>0</v>
      </c>
      <c r="J482" s="61">
        <f t="shared" si="38"/>
        <v>0</v>
      </c>
      <c r="K482" s="60">
        <v>38</v>
      </c>
      <c r="L482" s="59">
        <f t="shared" si="39"/>
        <v>5320</v>
      </c>
      <c r="M482" s="59"/>
      <c r="N482" s="59">
        <v>0</v>
      </c>
      <c r="O482" s="58"/>
    </row>
    <row r="483" spans="1:15">
      <c r="A483" s="64" t="s">
        <v>251</v>
      </c>
      <c r="B483" s="64" t="s">
        <v>132</v>
      </c>
      <c r="C483" s="58" t="s">
        <v>89</v>
      </c>
      <c r="D483" s="64" t="s">
        <v>87</v>
      </c>
      <c r="E483" s="64" t="str">
        <f t="shared" si="35"/>
        <v>招標</v>
      </c>
      <c r="F483" s="63">
        <v>232</v>
      </c>
      <c r="G483" s="62">
        <v>38</v>
      </c>
      <c r="H483" s="61">
        <f t="shared" si="36"/>
        <v>8816</v>
      </c>
      <c r="I483" s="59">
        <f t="shared" si="37"/>
        <v>0</v>
      </c>
      <c r="J483" s="61">
        <f t="shared" si="38"/>
        <v>0</v>
      </c>
      <c r="K483" s="60">
        <v>38</v>
      </c>
      <c r="L483" s="59">
        <f t="shared" si="39"/>
        <v>8816</v>
      </c>
      <c r="M483" s="59"/>
      <c r="N483" s="59">
        <v>0</v>
      </c>
      <c r="O483" s="58"/>
    </row>
    <row r="484" spans="1:15">
      <c r="A484" s="64" t="s">
        <v>251</v>
      </c>
      <c r="B484" s="64" t="s">
        <v>132</v>
      </c>
      <c r="C484" s="58" t="s">
        <v>44</v>
      </c>
      <c r="D484" s="64" t="s">
        <v>87</v>
      </c>
      <c r="E484" s="64" t="str">
        <f t="shared" si="35"/>
        <v>招標</v>
      </c>
      <c r="F484" s="63">
        <v>217</v>
      </c>
      <c r="G484" s="62">
        <v>38</v>
      </c>
      <c r="H484" s="61">
        <f t="shared" si="36"/>
        <v>8246</v>
      </c>
      <c r="I484" s="59">
        <f t="shared" si="37"/>
        <v>0</v>
      </c>
      <c r="J484" s="61">
        <f t="shared" si="38"/>
        <v>0</v>
      </c>
      <c r="K484" s="60">
        <v>38</v>
      </c>
      <c r="L484" s="59">
        <f t="shared" si="39"/>
        <v>8246</v>
      </c>
      <c r="M484" s="59"/>
      <c r="N484" s="59">
        <v>0</v>
      </c>
      <c r="O484" s="58"/>
    </row>
    <row r="485" spans="1:15">
      <c r="A485" s="64" t="s">
        <v>251</v>
      </c>
      <c r="B485" s="64" t="s">
        <v>132</v>
      </c>
      <c r="C485" s="58" t="s">
        <v>55</v>
      </c>
      <c r="D485" s="64" t="s">
        <v>56</v>
      </c>
      <c r="E485" s="64" t="str">
        <f t="shared" si="35"/>
        <v>小額</v>
      </c>
      <c r="F485" s="63">
        <v>96</v>
      </c>
      <c r="G485" s="62">
        <v>38</v>
      </c>
      <c r="H485" s="61">
        <f t="shared" si="36"/>
        <v>3648</v>
      </c>
      <c r="I485" s="59">
        <f t="shared" si="37"/>
        <v>0</v>
      </c>
      <c r="J485" s="61">
        <f t="shared" si="38"/>
        <v>0</v>
      </c>
      <c r="K485" s="60">
        <v>38</v>
      </c>
      <c r="L485" s="59">
        <f t="shared" si="39"/>
        <v>3648</v>
      </c>
      <c r="M485" s="59"/>
      <c r="N485" s="59">
        <v>0</v>
      </c>
      <c r="O485" s="58"/>
    </row>
    <row r="486" spans="1:15">
      <c r="A486" s="64" t="s">
        <v>251</v>
      </c>
      <c r="B486" s="64" t="s">
        <v>133</v>
      </c>
      <c r="C486" s="58" t="s">
        <v>40</v>
      </c>
      <c r="D486" s="64" t="s">
        <v>83</v>
      </c>
      <c r="E486" s="64" t="str">
        <f t="shared" si="35"/>
        <v>招標</v>
      </c>
      <c r="F486" s="63">
        <v>116</v>
      </c>
      <c r="G486" s="62">
        <v>38</v>
      </c>
      <c r="H486" s="61">
        <f t="shared" si="36"/>
        <v>4408</v>
      </c>
      <c r="I486" s="59">
        <f t="shared" si="37"/>
        <v>0</v>
      </c>
      <c r="J486" s="61">
        <f t="shared" si="38"/>
        <v>0</v>
      </c>
      <c r="K486" s="60">
        <v>38</v>
      </c>
      <c r="L486" s="59">
        <f t="shared" si="39"/>
        <v>4408</v>
      </c>
      <c r="M486" s="59"/>
      <c r="N486" s="59">
        <v>0</v>
      </c>
      <c r="O486" s="58"/>
    </row>
    <row r="487" spans="1:15">
      <c r="A487" s="64" t="s">
        <v>251</v>
      </c>
      <c r="B487" s="64" t="s">
        <v>133</v>
      </c>
      <c r="C487" s="58" t="s">
        <v>74</v>
      </c>
      <c r="D487" s="64" t="s">
        <v>70</v>
      </c>
      <c r="E487" s="64" t="str">
        <f t="shared" si="35"/>
        <v>招標</v>
      </c>
      <c r="F487" s="63">
        <v>169</v>
      </c>
      <c r="G487" s="62">
        <v>38</v>
      </c>
      <c r="H487" s="61">
        <f t="shared" si="36"/>
        <v>6422</v>
      </c>
      <c r="I487" s="59">
        <f t="shared" si="37"/>
        <v>0</v>
      </c>
      <c r="J487" s="61">
        <f t="shared" si="38"/>
        <v>0</v>
      </c>
      <c r="K487" s="60">
        <v>38</v>
      </c>
      <c r="L487" s="59">
        <f t="shared" si="39"/>
        <v>6422</v>
      </c>
      <c r="M487" s="59"/>
      <c r="N487" s="59">
        <v>0</v>
      </c>
      <c r="O487" s="58"/>
    </row>
    <row r="488" spans="1:15">
      <c r="A488" s="64" t="s">
        <v>251</v>
      </c>
      <c r="B488" s="64" t="s">
        <v>133</v>
      </c>
      <c r="C488" s="58" t="s">
        <v>73</v>
      </c>
      <c r="D488" s="64" t="s">
        <v>70</v>
      </c>
      <c r="E488" s="64" t="str">
        <f t="shared" si="35"/>
        <v>招標</v>
      </c>
      <c r="F488" s="63">
        <v>140</v>
      </c>
      <c r="G488" s="62">
        <v>38</v>
      </c>
      <c r="H488" s="61">
        <f t="shared" si="36"/>
        <v>5320</v>
      </c>
      <c r="I488" s="59">
        <f t="shared" si="37"/>
        <v>0</v>
      </c>
      <c r="J488" s="61">
        <f t="shared" si="38"/>
        <v>0</v>
      </c>
      <c r="K488" s="60">
        <v>38</v>
      </c>
      <c r="L488" s="59">
        <f t="shared" si="39"/>
        <v>5320</v>
      </c>
      <c r="M488" s="59"/>
      <c r="N488" s="59">
        <v>0</v>
      </c>
      <c r="O488" s="58"/>
    </row>
    <row r="489" spans="1:15">
      <c r="A489" s="64" t="s">
        <v>251</v>
      </c>
      <c r="B489" s="64" t="s">
        <v>133</v>
      </c>
      <c r="C489" s="58" t="s">
        <v>89</v>
      </c>
      <c r="D489" s="64" t="s">
        <v>87</v>
      </c>
      <c r="E489" s="64" t="str">
        <f t="shared" si="35"/>
        <v>招標</v>
      </c>
      <c r="F489" s="63">
        <v>232</v>
      </c>
      <c r="G489" s="62">
        <v>38</v>
      </c>
      <c r="H489" s="61">
        <f t="shared" si="36"/>
        <v>8816</v>
      </c>
      <c r="I489" s="59">
        <f t="shared" si="37"/>
        <v>0</v>
      </c>
      <c r="J489" s="61">
        <f t="shared" si="38"/>
        <v>0</v>
      </c>
      <c r="K489" s="60">
        <v>38</v>
      </c>
      <c r="L489" s="59">
        <f t="shared" si="39"/>
        <v>8816</v>
      </c>
      <c r="M489" s="59"/>
      <c r="N489" s="59">
        <v>0</v>
      </c>
      <c r="O489" s="58"/>
    </row>
    <row r="490" spans="1:15">
      <c r="A490" s="64" t="s">
        <v>251</v>
      </c>
      <c r="B490" s="64" t="s">
        <v>133</v>
      </c>
      <c r="C490" s="58" t="s">
        <v>44</v>
      </c>
      <c r="D490" s="64" t="s">
        <v>87</v>
      </c>
      <c r="E490" s="64" t="str">
        <f t="shared" si="35"/>
        <v>招標</v>
      </c>
      <c r="F490" s="63">
        <v>217</v>
      </c>
      <c r="G490" s="62">
        <v>38</v>
      </c>
      <c r="H490" s="61">
        <f t="shared" si="36"/>
        <v>8246</v>
      </c>
      <c r="I490" s="59">
        <f t="shared" si="37"/>
        <v>0</v>
      </c>
      <c r="J490" s="61">
        <f t="shared" si="38"/>
        <v>0</v>
      </c>
      <c r="K490" s="60">
        <v>38</v>
      </c>
      <c r="L490" s="59">
        <f t="shared" si="39"/>
        <v>8246</v>
      </c>
      <c r="M490" s="59"/>
      <c r="N490" s="59">
        <v>0</v>
      </c>
      <c r="O490" s="58"/>
    </row>
    <row r="491" spans="1:15">
      <c r="A491" s="64" t="s">
        <v>251</v>
      </c>
      <c r="B491" s="64" t="s">
        <v>133</v>
      </c>
      <c r="C491" s="58" t="s">
        <v>55</v>
      </c>
      <c r="D491" s="64" t="s">
        <v>56</v>
      </c>
      <c r="E491" s="64" t="str">
        <f t="shared" si="35"/>
        <v>小額</v>
      </c>
      <c r="F491" s="63">
        <v>96</v>
      </c>
      <c r="G491" s="62">
        <v>38</v>
      </c>
      <c r="H491" s="61">
        <f t="shared" si="36"/>
        <v>3648</v>
      </c>
      <c r="I491" s="59">
        <f t="shared" si="37"/>
        <v>0</v>
      </c>
      <c r="J491" s="61">
        <f t="shared" si="38"/>
        <v>0</v>
      </c>
      <c r="K491" s="60">
        <v>38</v>
      </c>
      <c r="L491" s="59">
        <f t="shared" si="39"/>
        <v>3648</v>
      </c>
      <c r="M491" s="59"/>
      <c r="N491" s="59">
        <v>0</v>
      </c>
      <c r="O491" s="58"/>
    </row>
    <row r="492" spans="1:15" s="99" customFormat="1">
      <c r="A492" s="96" t="s">
        <v>224</v>
      </c>
      <c r="B492" s="96" t="s">
        <v>174</v>
      </c>
      <c r="C492" s="97" t="s">
        <v>40</v>
      </c>
      <c r="D492" s="96" t="s">
        <v>83</v>
      </c>
      <c r="E492" s="96" t="str">
        <f t="shared" si="35"/>
        <v>招標</v>
      </c>
      <c r="F492" s="97">
        <v>116</v>
      </c>
      <c r="G492" s="97">
        <v>0</v>
      </c>
      <c r="H492" s="97">
        <v>0</v>
      </c>
      <c r="I492" s="97">
        <f t="shared" si="37"/>
        <v>0</v>
      </c>
      <c r="J492" s="97">
        <f t="shared" si="38"/>
        <v>0</v>
      </c>
      <c r="K492" s="97">
        <v>0</v>
      </c>
      <c r="L492" s="97">
        <f t="shared" si="39"/>
        <v>0</v>
      </c>
      <c r="M492" s="97"/>
      <c r="N492" s="97"/>
      <c r="O492" s="101" t="s">
        <v>283</v>
      </c>
    </row>
    <row r="493" spans="1:15">
      <c r="A493" s="96" t="s">
        <v>224</v>
      </c>
      <c r="B493" s="96" t="s">
        <v>174</v>
      </c>
      <c r="C493" s="97" t="s">
        <v>92</v>
      </c>
      <c r="D493" s="96" t="s">
        <v>90</v>
      </c>
      <c r="E493" s="96" t="str">
        <f t="shared" si="35"/>
        <v>招標</v>
      </c>
      <c r="F493" s="97">
        <v>145</v>
      </c>
      <c r="G493" s="70">
        <v>16</v>
      </c>
      <c r="H493" s="98">
        <f>F493*G493</f>
        <v>2320</v>
      </c>
      <c r="I493" s="98">
        <v>16</v>
      </c>
      <c r="J493" s="98">
        <f t="shared" si="38"/>
        <v>2320</v>
      </c>
      <c r="K493" s="70">
        <v>0</v>
      </c>
      <c r="L493" s="97">
        <f t="shared" si="39"/>
        <v>0</v>
      </c>
      <c r="M493" s="97"/>
      <c r="N493" s="97"/>
      <c r="O493" s="97"/>
    </row>
    <row r="494" spans="1:15" s="99" customFormat="1">
      <c r="A494" s="96" t="s">
        <v>224</v>
      </c>
      <c r="B494" s="96" t="s">
        <v>174</v>
      </c>
      <c r="C494" s="97" t="s">
        <v>71</v>
      </c>
      <c r="D494" s="96" t="s">
        <v>70</v>
      </c>
      <c r="E494" s="96" t="str">
        <f t="shared" si="35"/>
        <v>招標</v>
      </c>
      <c r="F494" s="97">
        <v>97</v>
      </c>
      <c r="G494" s="70">
        <v>16</v>
      </c>
      <c r="H494" s="98">
        <f t="shared" ref="H494" si="40">F494*G494</f>
        <v>1552</v>
      </c>
      <c r="I494" s="98">
        <v>16</v>
      </c>
      <c r="J494" s="98">
        <f t="shared" si="38"/>
        <v>1552</v>
      </c>
      <c r="K494" s="70">
        <v>0</v>
      </c>
      <c r="L494" s="97">
        <f t="shared" si="39"/>
        <v>0</v>
      </c>
      <c r="M494" s="97"/>
      <c r="N494" s="97"/>
      <c r="O494" s="97"/>
    </row>
    <row r="495" spans="1:15">
      <c r="A495" s="64" t="s">
        <v>251</v>
      </c>
      <c r="B495" s="64" t="s">
        <v>170</v>
      </c>
      <c r="C495" s="58" t="s">
        <v>93</v>
      </c>
      <c r="D495" s="64" t="s">
        <v>90</v>
      </c>
      <c r="E495" s="64" t="str">
        <f t="shared" si="35"/>
        <v>招標</v>
      </c>
      <c r="F495" s="63">
        <v>150</v>
      </c>
      <c r="G495" s="62">
        <v>42</v>
      </c>
      <c r="H495" s="61">
        <f t="shared" si="36"/>
        <v>6300</v>
      </c>
      <c r="I495" s="59">
        <f t="shared" si="37"/>
        <v>1</v>
      </c>
      <c r="J495" s="61">
        <f t="shared" si="38"/>
        <v>150</v>
      </c>
      <c r="K495" s="60">
        <v>41</v>
      </c>
      <c r="L495" s="59">
        <f t="shared" si="39"/>
        <v>6150</v>
      </c>
      <c r="M495" s="59"/>
      <c r="N495" s="60">
        <v>0</v>
      </c>
      <c r="O495" s="58"/>
    </row>
    <row r="496" spans="1:15">
      <c r="A496" s="64" t="s">
        <v>251</v>
      </c>
      <c r="B496" s="64" t="s">
        <v>170</v>
      </c>
      <c r="C496" s="58" t="s">
        <v>37</v>
      </c>
      <c r="D496" s="64" t="s">
        <v>16</v>
      </c>
      <c r="E496" s="64" t="str">
        <f t="shared" si="35"/>
        <v>招標</v>
      </c>
      <c r="F496" s="63">
        <v>345</v>
      </c>
      <c r="G496" s="62">
        <v>42</v>
      </c>
      <c r="H496" s="61">
        <f t="shared" si="36"/>
        <v>14490</v>
      </c>
      <c r="I496" s="59">
        <f t="shared" si="37"/>
        <v>1</v>
      </c>
      <c r="J496" s="61">
        <f t="shared" si="38"/>
        <v>345</v>
      </c>
      <c r="K496" s="60">
        <v>41</v>
      </c>
      <c r="L496" s="59">
        <f t="shared" si="39"/>
        <v>14145</v>
      </c>
      <c r="M496" s="59"/>
      <c r="N496" s="59">
        <v>0</v>
      </c>
      <c r="O496" s="58"/>
    </row>
    <row r="497" spans="1:15">
      <c r="A497" s="64" t="s">
        <v>251</v>
      </c>
      <c r="B497" s="64" t="s">
        <v>170</v>
      </c>
      <c r="C497" s="58" t="s">
        <v>89</v>
      </c>
      <c r="D497" s="64" t="s">
        <v>87</v>
      </c>
      <c r="E497" s="64" t="str">
        <f t="shared" si="35"/>
        <v>招標</v>
      </c>
      <c r="F497" s="63">
        <v>203</v>
      </c>
      <c r="G497" s="62">
        <v>42</v>
      </c>
      <c r="H497" s="61">
        <f t="shared" si="36"/>
        <v>8526</v>
      </c>
      <c r="I497" s="59">
        <f t="shared" si="37"/>
        <v>1</v>
      </c>
      <c r="J497" s="61">
        <f t="shared" si="38"/>
        <v>203</v>
      </c>
      <c r="K497" s="60">
        <v>41</v>
      </c>
      <c r="L497" s="59">
        <f t="shared" si="39"/>
        <v>8323</v>
      </c>
      <c r="M497" s="59"/>
      <c r="N497" s="59">
        <v>0</v>
      </c>
      <c r="O497" s="58"/>
    </row>
    <row r="498" spans="1:15">
      <c r="A498" s="64" t="s">
        <v>251</v>
      </c>
      <c r="B498" s="64" t="s">
        <v>170</v>
      </c>
      <c r="C498" s="58" t="s">
        <v>44</v>
      </c>
      <c r="D498" s="64" t="s">
        <v>42</v>
      </c>
      <c r="E498" s="64" t="str">
        <f t="shared" si="35"/>
        <v>招標</v>
      </c>
      <c r="F498" s="63">
        <v>206</v>
      </c>
      <c r="G498" s="62">
        <v>42</v>
      </c>
      <c r="H498" s="61">
        <f t="shared" si="36"/>
        <v>8652</v>
      </c>
      <c r="I498" s="59">
        <f t="shared" si="37"/>
        <v>1</v>
      </c>
      <c r="J498" s="61">
        <f t="shared" si="38"/>
        <v>206</v>
      </c>
      <c r="K498" s="60">
        <v>39</v>
      </c>
      <c r="L498" s="59">
        <f t="shared" si="39"/>
        <v>8034</v>
      </c>
      <c r="M498" s="59">
        <v>2</v>
      </c>
      <c r="N498" s="59">
        <v>412</v>
      </c>
      <c r="O498" s="58"/>
    </row>
    <row r="499" spans="1:15">
      <c r="A499" s="64" t="s">
        <v>251</v>
      </c>
      <c r="B499" s="64" t="s">
        <v>170</v>
      </c>
      <c r="C499" s="58" t="s">
        <v>31</v>
      </c>
      <c r="D499" s="64" t="s">
        <v>16</v>
      </c>
      <c r="E499" s="64" t="str">
        <f t="shared" si="35"/>
        <v>招標</v>
      </c>
      <c r="F499" s="63">
        <v>154</v>
      </c>
      <c r="G499" s="62">
        <v>42</v>
      </c>
      <c r="H499" s="61">
        <f t="shared" si="36"/>
        <v>6468</v>
      </c>
      <c r="I499" s="59">
        <f t="shared" si="37"/>
        <v>1</v>
      </c>
      <c r="J499" s="61">
        <f t="shared" si="38"/>
        <v>154</v>
      </c>
      <c r="K499" s="60">
        <v>41</v>
      </c>
      <c r="L499" s="59">
        <f t="shared" si="39"/>
        <v>6314</v>
      </c>
      <c r="M499" s="59"/>
      <c r="N499" s="59">
        <v>0</v>
      </c>
      <c r="O499" s="58"/>
    </row>
    <row r="500" spans="1:15">
      <c r="A500" s="64" t="s">
        <v>251</v>
      </c>
      <c r="B500" s="64" t="s">
        <v>170</v>
      </c>
      <c r="C500" s="58" t="s">
        <v>92</v>
      </c>
      <c r="D500" s="64" t="s">
        <v>90</v>
      </c>
      <c r="E500" s="64" t="str">
        <f t="shared" si="35"/>
        <v>招標</v>
      </c>
      <c r="F500" s="63">
        <v>145</v>
      </c>
      <c r="G500" s="62">
        <v>42</v>
      </c>
      <c r="H500" s="61">
        <f t="shared" si="36"/>
        <v>6090</v>
      </c>
      <c r="I500" s="59">
        <f t="shared" si="37"/>
        <v>1</v>
      </c>
      <c r="J500" s="61">
        <f t="shared" si="38"/>
        <v>145</v>
      </c>
      <c r="K500" s="60">
        <v>41</v>
      </c>
      <c r="L500" s="59">
        <f t="shared" si="39"/>
        <v>5945</v>
      </c>
      <c r="M500" s="59"/>
      <c r="N500" s="59">
        <v>0</v>
      </c>
      <c r="O500" s="58"/>
    </row>
    <row r="501" spans="1:15">
      <c r="A501" s="64" t="s">
        <v>251</v>
      </c>
      <c r="B501" s="64" t="s">
        <v>170</v>
      </c>
      <c r="C501" s="58" t="s">
        <v>102</v>
      </c>
      <c r="D501" s="64" t="s">
        <v>103</v>
      </c>
      <c r="E501" s="64" t="str">
        <f t="shared" si="35"/>
        <v>小額</v>
      </c>
      <c r="F501" s="63">
        <v>340</v>
      </c>
      <c r="G501" s="62">
        <v>42</v>
      </c>
      <c r="H501" s="61">
        <f t="shared" si="36"/>
        <v>14280</v>
      </c>
      <c r="I501" s="59">
        <f t="shared" si="37"/>
        <v>1</v>
      </c>
      <c r="J501" s="61">
        <f t="shared" si="38"/>
        <v>340</v>
      </c>
      <c r="K501" s="60">
        <v>41</v>
      </c>
      <c r="L501" s="59">
        <f t="shared" si="39"/>
        <v>13940</v>
      </c>
      <c r="M501" s="59"/>
      <c r="N501" s="59">
        <v>0</v>
      </c>
      <c r="O501" s="58"/>
    </row>
    <row r="502" spans="1:15">
      <c r="A502" s="64" t="s">
        <v>251</v>
      </c>
      <c r="B502" s="64" t="s">
        <v>170</v>
      </c>
      <c r="C502" s="58" t="s">
        <v>21</v>
      </c>
      <c r="D502" s="64" t="s">
        <v>83</v>
      </c>
      <c r="E502" s="64" t="str">
        <f t="shared" si="35"/>
        <v>招標</v>
      </c>
      <c r="F502" s="63">
        <v>164</v>
      </c>
      <c r="G502" s="62">
        <v>42</v>
      </c>
      <c r="H502" s="61">
        <f t="shared" si="36"/>
        <v>6888</v>
      </c>
      <c r="I502" s="59">
        <f t="shared" si="37"/>
        <v>1</v>
      </c>
      <c r="J502" s="61">
        <f t="shared" si="38"/>
        <v>164</v>
      </c>
      <c r="K502" s="60">
        <v>41</v>
      </c>
      <c r="L502" s="59">
        <f t="shared" si="39"/>
        <v>6724</v>
      </c>
      <c r="M502" s="59"/>
      <c r="N502" s="59">
        <v>0</v>
      </c>
      <c r="O502" s="58"/>
    </row>
    <row r="503" spans="1:15">
      <c r="A503" s="64" t="s">
        <v>251</v>
      </c>
      <c r="B503" s="64" t="s">
        <v>170</v>
      </c>
      <c r="C503" s="58" t="s">
        <v>91</v>
      </c>
      <c r="D503" s="64" t="s">
        <v>90</v>
      </c>
      <c r="E503" s="64" t="str">
        <f t="shared" si="35"/>
        <v>招標</v>
      </c>
      <c r="F503" s="63">
        <v>285</v>
      </c>
      <c r="G503" s="62">
        <v>42</v>
      </c>
      <c r="H503" s="61">
        <f t="shared" si="36"/>
        <v>11970</v>
      </c>
      <c r="I503" s="59">
        <f t="shared" si="37"/>
        <v>1</v>
      </c>
      <c r="J503" s="61">
        <f t="shared" si="38"/>
        <v>285</v>
      </c>
      <c r="K503" s="60">
        <v>41</v>
      </c>
      <c r="L503" s="59">
        <f t="shared" si="39"/>
        <v>11685</v>
      </c>
      <c r="M503" s="59"/>
      <c r="N503" s="59">
        <v>0</v>
      </c>
      <c r="O503" s="58"/>
    </row>
    <row r="504" spans="1:15">
      <c r="A504" s="64" t="s">
        <v>251</v>
      </c>
      <c r="B504" s="64" t="s">
        <v>170</v>
      </c>
      <c r="C504" s="58" t="s">
        <v>55</v>
      </c>
      <c r="D504" s="64" t="s">
        <v>90</v>
      </c>
      <c r="E504" s="64" t="str">
        <f t="shared" si="35"/>
        <v>招標</v>
      </c>
      <c r="F504" s="63">
        <v>130</v>
      </c>
      <c r="G504" s="62">
        <v>42</v>
      </c>
      <c r="H504" s="61">
        <f t="shared" si="36"/>
        <v>5460</v>
      </c>
      <c r="I504" s="59">
        <f t="shared" si="37"/>
        <v>1</v>
      </c>
      <c r="J504" s="61">
        <f t="shared" si="38"/>
        <v>130</v>
      </c>
      <c r="K504" s="60">
        <v>41</v>
      </c>
      <c r="L504" s="59">
        <f t="shared" si="39"/>
        <v>5330</v>
      </c>
      <c r="M504" s="59"/>
      <c r="N504" s="59">
        <v>0</v>
      </c>
      <c r="O504" s="58"/>
    </row>
    <row r="505" spans="1:15">
      <c r="A505" s="64" t="s">
        <v>251</v>
      </c>
      <c r="B505" s="64" t="s">
        <v>171</v>
      </c>
      <c r="C505" s="58" t="s">
        <v>93</v>
      </c>
      <c r="D505" s="64" t="s">
        <v>90</v>
      </c>
      <c r="E505" s="64" t="str">
        <f t="shared" si="35"/>
        <v>招標</v>
      </c>
      <c r="F505" s="63">
        <v>150</v>
      </c>
      <c r="G505" s="62">
        <v>42</v>
      </c>
      <c r="H505" s="61">
        <f t="shared" si="36"/>
        <v>6300</v>
      </c>
      <c r="I505" s="59">
        <f t="shared" si="37"/>
        <v>2</v>
      </c>
      <c r="J505" s="61">
        <f t="shared" si="38"/>
        <v>300</v>
      </c>
      <c r="K505" s="60">
        <v>40</v>
      </c>
      <c r="L505" s="59">
        <f t="shared" si="39"/>
        <v>6000</v>
      </c>
      <c r="M505" s="59"/>
      <c r="N505" s="59">
        <v>0</v>
      </c>
      <c r="O505" s="58"/>
    </row>
    <row r="506" spans="1:15">
      <c r="A506" s="64" t="s">
        <v>251</v>
      </c>
      <c r="B506" s="64" t="s">
        <v>171</v>
      </c>
      <c r="C506" s="58" t="s">
        <v>37</v>
      </c>
      <c r="D506" s="64" t="s">
        <v>16</v>
      </c>
      <c r="E506" s="64" t="str">
        <f t="shared" si="35"/>
        <v>招標</v>
      </c>
      <c r="F506" s="63">
        <v>345</v>
      </c>
      <c r="G506" s="62">
        <v>42</v>
      </c>
      <c r="H506" s="61">
        <f t="shared" si="36"/>
        <v>14490</v>
      </c>
      <c r="I506" s="59">
        <f t="shared" si="37"/>
        <v>2</v>
      </c>
      <c r="J506" s="61">
        <f t="shared" si="38"/>
        <v>690</v>
      </c>
      <c r="K506" s="60">
        <v>40</v>
      </c>
      <c r="L506" s="59">
        <f t="shared" si="39"/>
        <v>13800</v>
      </c>
      <c r="M506" s="59"/>
      <c r="N506" s="59">
        <v>0</v>
      </c>
      <c r="O506" s="58"/>
    </row>
    <row r="507" spans="1:15">
      <c r="A507" s="64" t="s">
        <v>251</v>
      </c>
      <c r="B507" s="64" t="s">
        <v>171</v>
      </c>
      <c r="C507" s="58" t="s">
        <v>89</v>
      </c>
      <c r="D507" s="64" t="s">
        <v>87</v>
      </c>
      <c r="E507" s="64" t="str">
        <f t="shared" si="35"/>
        <v>招標</v>
      </c>
      <c r="F507" s="63">
        <v>203</v>
      </c>
      <c r="G507" s="62">
        <v>42</v>
      </c>
      <c r="H507" s="61">
        <f t="shared" si="36"/>
        <v>8526</v>
      </c>
      <c r="I507" s="59">
        <f t="shared" si="37"/>
        <v>2</v>
      </c>
      <c r="J507" s="61">
        <f t="shared" si="38"/>
        <v>406</v>
      </c>
      <c r="K507" s="60">
        <v>40</v>
      </c>
      <c r="L507" s="59">
        <f t="shared" si="39"/>
        <v>8120</v>
      </c>
      <c r="M507" s="59"/>
      <c r="N507" s="59">
        <v>0</v>
      </c>
      <c r="O507" s="58"/>
    </row>
    <row r="508" spans="1:15">
      <c r="A508" s="64" t="s">
        <v>251</v>
      </c>
      <c r="B508" s="64" t="s">
        <v>171</v>
      </c>
      <c r="C508" s="58" t="s">
        <v>44</v>
      </c>
      <c r="D508" s="64" t="s">
        <v>42</v>
      </c>
      <c r="E508" s="64" t="str">
        <f t="shared" si="35"/>
        <v>招標</v>
      </c>
      <c r="F508" s="63">
        <v>206</v>
      </c>
      <c r="G508" s="62">
        <v>42</v>
      </c>
      <c r="H508" s="61">
        <f t="shared" si="36"/>
        <v>8652</v>
      </c>
      <c r="I508" s="59">
        <f t="shared" si="37"/>
        <v>2</v>
      </c>
      <c r="J508" s="61">
        <f t="shared" si="38"/>
        <v>412</v>
      </c>
      <c r="K508" s="60">
        <v>40</v>
      </c>
      <c r="L508" s="59">
        <f t="shared" si="39"/>
        <v>8240</v>
      </c>
      <c r="M508" s="59"/>
      <c r="N508" s="59">
        <v>0</v>
      </c>
      <c r="O508" s="58"/>
    </row>
    <row r="509" spans="1:15">
      <c r="A509" s="64" t="s">
        <v>251</v>
      </c>
      <c r="B509" s="64" t="s">
        <v>171</v>
      </c>
      <c r="C509" s="58" t="s">
        <v>31</v>
      </c>
      <c r="D509" s="64" t="s">
        <v>16</v>
      </c>
      <c r="E509" s="64" t="str">
        <f t="shared" si="35"/>
        <v>招標</v>
      </c>
      <c r="F509" s="63">
        <v>154</v>
      </c>
      <c r="G509" s="62">
        <v>42</v>
      </c>
      <c r="H509" s="61">
        <f t="shared" si="36"/>
        <v>6468</v>
      </c>
      <c r="I509" s="59">
        <f t="shared" si="37"/>
        <v>2</v>
      </c>
      <c r="J509" s="61">
        <f t="shared" si="38"/>
        <v>308</v>
      </c>
      <c r="K509" s="60">
        <v>40</v>
      </c>
      <c r="L509" s="59">
        <f t="shared" si="39"/>
        <v>6160</v>
      </c>
      <c r="M509" s="59"/>
      <c r="N509" s="59">
        <v>0</v>
      </c>
      <c r="O509" s="58"/>
    </row>
    <row r="510" spans="1:15">
      <c r="A510" s="64" t="s">
        <v>251</v>
      </c>
      <c r="B510" s="64" t="s">
        <v>171</v>
      </c>
      <c r="C510" s="58" t="s">
        <v>92</v>
      </c>
      <c r="D510" s="64" t="s">
        <v>90</v>
      </c>
      <c r="E510" s="64" t="str">
        <f t="shared" si="35"/>
        <v>招標</v>
      </c>
      <c r="F510" s="63">
        <v>145</v>
      </c>
      <c r="G510" s="62">
        <v>42</v>
      </c>
      <c r="H510" s="61">
        <f t="shared" si="36"/>
        <v>6090</v>
      </c>
      <c r="I510" s="59">
        <f t="shared" si="37"/>
        <v>2</v>
      </c>
      <c r="J510" s="61">
        <f t="shared" si="38"/>
        <v>290</v>
      </c>
      <c r="K510" s="60">
        <v>40</v>
      </c>
      <c r="L510" s="59">
        <f t="shared" si="39"/>
        <v>5800</v>
      </c>
      <c r="M510" s="59"/>
      <c r="N510" s="59">
        <v>0</v>
      </c>
      <c r="O510" s="58"/>
    </row>
    <row r="511" spans="1:15">
      <c r="A511" s="64" t="s">
        <v>251</v>
      </c>
      <c r="B511" s="64" t="s">
        <v>171</v>
      </c>
      <c r="C511" s="58" t="s">
        <v>102</v>
      </c>
      <c r="D511" s="64" t="s">
        <v>103</v>
      </c>
      <c r="E511" s="64" t="str">
        <f t="shared" si="35"/>
        <v>小額</v>
      </c>
      <c r="F511" s="63">
        <v>340</v>
      </c>
      <c r="G511" s="62">
        <v>42</v>
      </c>
      <c r="H511" s="61">
        <f t="shared" si="36"/>
        <v>14280</v>
      </c>
      <c r="I511" s="59">
        <f t="shared" si="37"/>
        <v>2</v>
      </c>
      <c r="J511" s="61">
        <f t="shared" si="38"/>
        <v>680</v>
      </c>
      <c r="K511" s="60">
        <v>40</v>
      </c>
      <c r="L511" s="59">
        <f t="shared" si="39"/>
        <v>13600</v>
      </c>
      <c r="M511" s="59"/>
      <c r="N511" s="59">
        <v>0</v>
      </c>
      <c r="O511" s="58"/>
    </row>
    <row r="512" spans="1:15">
      <c r="A512" s="64" t="s">
        <v>251</v>
      </c>
      <c r="B512" s="64" t="s">
        <v>171</v>
      </c>
      <c r="C512" s="58" t="s">
        <v>21</v>
      </c>
      <c r="D512" s="64" t="s">
        <v>83</v>
      </c>
      <c r="E512" s="64" t="str">
        <f t="shared" si="35"/>
        <v>招標</v>
      </c>
      <c r="F512" s="63">
        <v>164</v>
      </c>
      <c r="G512" s="62">
        <v>42</v>
      </c>
      <c r="H512" s="61">
        <f t="shared" si="36"/>
        <v>6888</v>
      </c>
      <c r="I512" s="59">
        <f t="shared" si="37"/>
        <v>2</v>
      </c>
      <c r="J512" s="61">
        <f t="shared" si="38"/>
        <v>328</v>
      </c>
      <c r="K512" s="60">
        <v>40</v>
      </c>
      <c r="L512" s="59">
        <f t="shared" si="39"/>
        <v>6560</v>
      </c>
      <c r="M512" s="59"/>
      <c r="N512" s="59">
        <v>0</v>
      </c>
      <c r="O512" s="58"/>
    </row>
    <row r="513" spans="1:15">
      <c r="A513" s="64" t="s">
        <v>251</v>
      </c>
      <c r="B513" s="64" t="s">
        <v>171</v>
      </c>
      <c r="C513" s="58" t="s">
        <v>91</v>
      </c>
      <c r="D513" s="64" t="s">
        <v>90</v>
      </c>
      <c r="E513" s="64" t="str">
        <f t="shared" si="35"/>
        <v>招標</v>
      </c>
      <c r="F513" s="63">
        <v>285</v>
      </c>
      <c r="G513" s="62">
        <v>42</v>
      </c>
      <c r="H513" s="61">
        <f t="shared" si="36"/>
        <v>11970</v>
      </c>
      <c r="I513" s="59">
        <f t="shared" si="37"/>
        <v>2</v>
      </c>
      <c r="J513" s="61">
        <f t="shared" si="38"/>
        <v>570</v>
      </c>
      <c r="K513" s="60">
        <v>40</v>
      </c>
      <c r="L513" s="59">
        <f t="shared" si="39"/>
        <v>11400</v>
      </c>
      <c r="M513" s="59"/>
      <c r="N513" s="59">
        <v>0</v>
      </c>
      <c r="O513" s="58"/>
    </row>
    <row r="514" spans="1:15">
      <c r="A514" s="64" t="s">
        <v>251</v>
      </c>
      <c r="B514" s="64" t="s">
        <v>171</v>
      </c>
      <c r="C514" s="58" t="s">
        <v>55</v>
      </c>
      <c r="D514" s="64" t="s">
        <v>90</v>
      </c>
      <c r="E514" s="64" t="str">
        <f t="shared" ref="E514:E577" si="41">VLOOKUP(D514,採購方式,2,FALSE)</f>
        <v>招標</v>
      </c>
      <c r="F514" s="63">
        <v>130</v>
      </c>
      <c r="G514" s="62">
        <v>42</v>
      </c>
      <c r="H514" s="61">
        <f t="shared" si="36"/>
        <v>5460</v>
      </c>
      <c r="I514" s="59">
        <f t="shared" si="37"/>
        <v>2</v>
      </c>
      <c r="J514" s="61">
        <f t="shared" si="38"/>
        <v>260</v>
      </c>
      <c r="K514" s="60">
        <v>40</v>
      </c>
      <c r="L514" s="59">
        <f t="shared" si="39"/>
        <v>5200</v>
      </c>
      <c r="M514" s="59"/>
      <c r="N514" s="59">
        <v>0</v>
      </c>
      <c r="O514" s="58"/>
    </row>
    <row r="515" spans="1:15">
      <c r="A515" s="64" t="s">
        <v>251</v>
      </c>
      <c r="B515" s="64" t="s">
        <v>152</v>
      </c>
      <c r="C515" s="58" t="s">
        <v>74</v>
      </c>
      <c r="D515" s="64" t="s">
        <v>70</v>
      </c>
      <c r="E515" s="64" t="str">
        <f t="shared" si="41"/>
        <v>招標</v>
      </c>
      <c r="F515" s="63">
        <v>169</v>
      </c>
      <c r="G515" s="62">
        <v>37</v>
      </c>
      <c r="H515" s="61">
        <f t="shared" si="36"/>
        <v>6253</v>
      </c>
      <c r="I515" s="59">
        <f t="shared" si="37"/>
        <v>0</v>
      </c>
      <c r="J515" s="61">
        <f t="shared" si="38"/>
        <v>0</v>
      </c>
      <c r="K515" s="60">
        <v>37</v>
      </c>
      <c r="L515" s="59">
        <f t="shared" si="39"/>
        <v>6253</v>
      </c>
      <c r="M515" s="59"/>
      <c r="N515" s="59">
        <v>0</v>
      </c>
      <c r="O515" s="58"/>
    </row>
    <row r="516" spans="1:15">
      <c r="A516" s="64" t="s">
        <v>251</v>
      </c>
      <c r="B516" s="64" t="s">
        <v>152</v>
      </c>
      <c r="C516" s="58" t="s">
        <v>89</v>
      </c>
      <c r="D516" s="64" t="s">
        <v>87</v>
      </c>
      <c r="E516" s="64" t="str">
        <f t="shared" si="41"/>
        <v>招標</v>
      </c>
      <c r="F516" s="63">
        <v>222</v>
      </c>
      <c r="G516" s="62">
        <v>37</v>
      </c>
      <c r="H516" s="61">
        <f t="shared" ref="H516:H579" si="42">F516*G516</f>
        <v>8214</v>
      </c>
      <c r="I516" s="59">
        <f t="shared" si="37"/>
        <v>0</v>
      </c>
      <c r="J516" s="61">
        <f t="shared" si="38"/>
        <v>0</v>
      </c>
      <c r="K516" s="60">
        <v>37</v>
      </c>
      <c r="L516" s="59">
        <f t="shared" si="39"/>
        <v>8214</v>
      </c>
      <c r="M516" s="59"/>
      <c r="N516" s="59">
        <v>0</v>
      </c>
      <c r="O516" s="58"/>
    </row>
    <row r="517" spans="1:15">
      <c r="A517" s="64" t="s">
        <v>251</v>
      </c>
      <c r="B517" s="64" t="s">
        <v>152</v>
      </c>
      <c r="C517" s="58" t="s">
        <v>44</v>
      </c>
      <c r="D517" s="64" t="s">
        <v>87</v>
      </c>
      <c r="E517" s="64" t="str">
        <f t="shared" si="41"/>
        <v>招標</v>
      </c>
      <c r="F517" s="63">
        <v>217</v>
      </c>
      <c r="G517" s="62">
        <v>37</v>
      </c>
      <c r="H517" s="61">
        <f t="shared" si="42"/>
        <v>8029</v>
      </c>
      <c r="I517" s="59">
        <f t="shared" ref="I517:I580" si="43">G517-K517-M517</f>
        <v>0</v>
      </c>
      <c r="J517" s="61">
        <f t="shared" ref="J517:J580" si="44">F517*I517</f>
        <v>0</v>
      </c>
      <c r="K517" s="60">
        <v>37</v>
      </c>
      <c r="L517" s="59">
        <f t="shared" ref="L517:L580" si="45">K517*F517</f>
        <v>8029</v>
      </c>
      <c r="M517" s="59"/>
      <c r="N517" s="59">
        <v>0</v>
      </c>
      <c r="O517" s="58"/>
    </row>
    <row r="518" spans="1:15">
      <c r="A518" s="64" t="s">
        <v>251</v>
      </c>
      <c r="B518" s="64" t="s">
        <v>152</v>
      </c>
      <c r="C518" s="58" t="s">
        <v>94</v>
      </c>
      <c r="D518" s="64" t="s">
        <v>95</v>
      </c>
      <c r="E518" s="64" t="str">
        <f t="shared" si="41"/>
        <v>招標</v>
      </c>
      <c r="F518" s="63">
        <v>338</v>
      </c>
      <c r="G518" s="62">
        <v>37</v>
      </c>
      <c r="H518" s="61">
        <f t="shared" si="42"/>
        <v>12506</v>
      </c>
      <c r="I518" s="59">
        <f t="shared" si="43"/>
        <v>0</v>
      </c>
      <c r="J518" s="61">
        <f t="shared" si="44"/>
        <v>0</v>
      </c>
      <c r="K518" s="60">
        <v>37</v>
      </c>
      <c r="L518" s="59">
        <f t="shared" si="45"/>
        <v>12506</v>
      </c>
      <c r="M518" s="59"/>
      <c r="N518" s="59">
        <v>0</v>
      </c>
      <c r="O518" s="58"/>
    </row>
    <row r="519" spans="1:15">
      <c r="A519" s="64" t="s">
        <v>251</v>
      </c>
      <c r="B519" s="64" t="s">
        <v>152</v>
      </c>
      <c r="C519" s="58" t="s">
        <v>24</v>
      </c>
      <c r="D519" s="64" t="s">
        <v>16</v>
      </c>
      <c r="E519" s="64" t="str">
        <f t="shared" si="41"/>
        <v>招標</v>
      </c>
      <c r="F519" s="63">
        <v>336</v>
      </c>
      <c r="G519" s="62">
        <v>37</v>
      </c>
      <c r="H519" s="61">
        <f t="shared" si="42"/>
        <v>12432</v>
      </c>
      <c r="I519" s="59">
        <f t="shared" si="43"/>
        <v>0</v>
      </c>
      <c r="J519" s="61">
        <f t="shared" si="44"/>
        <v>0</v>
      </c>
      <c r="K519" s="60">
        <v>37</v>
      </c>
      <c r="L519" s="59">
        <f t="shared" si="45"/>
        <v>12432</v>
      </c>
      <c r="M519" s="59"/>
      <c r="N519" s="59">
        <v>0</v>
      </c>
      <c r="O519" s="58"/>
    </row>
    <row r="520" spans="1:15">
      <c r="A520" s="64" t="s">
        <v>251</v>
      </c>
      <c r="B520" s="64" t="s">
        <v>152</v>
      </c>
      <c r="C520" s="58" t="s">
        <v>97</v>
      </c>
      <c r="D520" s="64" t="s">
        <v>98</v>
      </c>
      <c r="E520" s="64" t="str">
        <f t="shared" si="41"/>
        <v>招標</v>
      </c>
      <c r="F520" s="63">
        <v>145</v>
      </c>
      <c r="G520" s="62">
        <v>37</v>
      </c>
      <c r="H520" s="61">
        <f t="shared" si="42"/>
        <v>5365</v>
      </c>
      <c r="I520" s="59">
        <f t="shared" si="43"/>
        <v>0</v>
      </c>
      <c r="J520" s="61">
        <f t="shared" si="44"/>
        <v>0</v>
      </c>
      <c r="K520" s="60">
        <v>37</v>
      </c>
      <c r="L520" s="59">
        <f t="shared" si="45"/>
        <v>5365</v>
      </c>
      <c r="M520" s="59"/>
      <c r="N520" s="59">
        <v>0</v>
      </c>
      <c r="O520" s="58"/>
    </row>
    <row r="521" spans="1:15">
      <c r="A521" s="64" t="s">
        <v>251</v>
      </c>
      <c r="B521" s="64" t="s">
        <v>152</v>
      </c>
      <c r="C521" s="58" t="s">
        <v>21</v>
      </c>
      <c r="D521" s="64" t="s">
        <v>16</v>
      </c>
      <c r="E521" s="64" t="str">
        <f t="shared" si="41"/>
        <v>招標</v>
      </c>
      <c r="F521" s="63">
        <v>180</v>
      </c>
      <c r="G521" s="62">
        <v>37</v>
      </c>
      <c r="H521" s="61">
        <f t="shared" si="42"/>
        <v>6660</v>
      </c>
      <c r="I521" s="59">
        <f t="shared" si="43"/>
        <v>0</v>
      </c>
      <c r="J521" s="61">
        <f t="shared" si="44"/>
        <v>0</v>
      </c>
      <c r="K521" s="60">
        <v>37</v>
      </c>
      <c r="L521" s="59">
        <f t="shared" si="45"/>
        <v>6660</v>
      </c>
      <c r="M521" s="59"/>
      <c r="N521" s="59">
        <v>0</v>
      </c>
      <c r="O521" s="58"/>
    </row>
    <row r="522" spans="1:15">
      <c r="A522" s="64" t="s">
        <v>251</v>
      </c>
      <c r="B522" s="64" t="s">
        <v>152</v>
      </c>
      <c r="C522" s="58" t="s">
        <v>20</v>
      </c>
      <c r="D522" s="64" t="s">
        <v>16</v>
      </c>
      <c r="E522" s="64" t="str">
        <f t="shared" si="41"/>
        <v>招標</v>
      </c>
      <c r="F522" s="63">
        <v>125</v>
      </c>
      <c r="G522" s="62">
        <v>37</v>
      </c>
      <c r="H522" s="61">
        <f t="shared" si="42"/>
        <v>4625</v>
      </c>
      <c r="I522" s="59">
        <f t="shared" si="43"/>
        <v>0</v>
      </c>
      <c r="J522" s="61">
        <f t="shared" si="44"/>
        <v>0</v>
      </c>
      <c r="K522" s="60">
        <v>37</v>
      </c>
      <c r="L522" s="59">
        <f t="shared" si="45"/>
        <v>4625</v>
      </c>
      <c r="M522" s="59"/>
      <c r="N522" s="59">
        <v>0</v>
      </c>
      <c r="O522" s="58"/>
    </row>
    <row r="523" spans="1:15">
      <c r="A523" s="64" t="s">
        <v>251</v>
      </c>
      <c r="B523" s="64" t="s">
        <v>152</v>
      </c>
      <c r="C523" s="58" t="s">
        <v>55</v>
      </c>
      <c r="D523" s="64" t="s">
        <v>90</v>
      </c>
      <c r="E523" s="64" t="str">
        <f t="shared" si="41"/>
        <v>招標</v>
      </c>
      <c r="F523" s="63">
        <v>121</v>
      </c>
      <c r="G523" s="62">
        <v>37</v>
      </c>
      <c r="H523" s="61">
        <f t="shared" si="42"/>
        <v>4477</v>
      </c>
      <c r="I523" s="59">
        <f t="shared" si="43"/>
        <v>0</v>
      </c>
      <c r="J523" s="61">
        <f t="shared" si="44"/>
        <v>0</v>
      </c>
      <c r="K523" s="60">
        <v>37</v>
      </c>
      <c r="L523" s="59">
        <f t="shared" si="45"/>
        <v>4477</v>
      </c>
      <c r="M523" s="59"/>
      <c r="N523" s="59">
        <v>0</v>
      </c>
      <c r="O523" s="58"/>
    </row>
    <row r="524" spans="1:15">
      <c r="A524" s="64" t="s">
        <v>251</v>
      </c>
      <c r="B524" s="64" t="s">
        <v>153</v>
      </c>
      <c r="C524" s="58" t="s">
        <v>74</v>
      </c>
      <c r="D524" s="64" t="s">
        <v>70</v>
      </c>
      <c r="E524" s="64" t="str">
        <f t="shared" si="41"/>
        <v>招標</v>
      </c>
      <c r="F524" s="63">
        <v>169</v>
      </c>
      <c r="G524" s="62">
        <v>35</v>
      </c>
      <c r="H524" s="61">
        <f t="shared" si="42"/>
        <v>5915</v>
      </c>
      <c r="I524" s="59">
        <f t="shared" si="43"/>
        <v>1</v>
      </c>
      <c r="J524" s="61">
        <f t="shared" si="44"/>
        <v>169</v>
      </c>
      <c r="K524" s="60">
        <v>34</v>
      </c>
      <c r="L524" s="59">
        <f t="shared" si="45"/>
        <v>5746</v>
      </c>
      <c r="M524" s="59"/>
      <c r="N524" s="59">
        <v>0</v>
      </c>
      <c r="O524" s="58"/>
    </row>
    <row r="525" spans="1:15">
      <c r="A525" s="64" t="s">
        <v>251</v>
      </c>
      <c r="B525" s="64" t="s">
        <v>153</v>
      </c>
      <c r="C525" s="58" t="s">
        <v>89</v>
      </c>
      <c r="D525" s="64" t="s">
        <v>87</v>
      </c>
      <c r="E525" s="64" t="str">
        <f t="shared" si="41"/>
        <v>招標</v>
      </c>
      <c r="F525" s="63">
        <v>222</v>
      </c>
      <c r="G525" s="62">
        <v>35</v>
      </c>
      <c r="H525" s="61">
        <f t="shared" si="42"/>
        <v>7770</v>
      </c>
      <c r="I525" s="59">
        <f t="shared" si="43"/>
        <v>1</v>
      </c>
      <c r="J525" s="61">
        <f t="shared" si="44"/>
        <v>222</v>
      </c>
      <c r="K525" s="60">
        <v>34</v>
      </c>
      <c r="L525" s="59">
        <f t="shared" si="45"/>
        <v>7548</v>
      </c>
      <c r="M525" s="59"/>
      <c r="N525" s="59">
        <v>0</v>
      </c>
      <c r="O525" s="58"/>
    </row>
    <row r="526" spans="1:15">
      <c r="A526" s="64" t="s">
        <v>251</v>
      </c>
      <c r="B526" s="64" t="s">
        <v>153</v>
      </c>
      <c r="C526" s="58" t="s">
        <v>44</v>
      </c>
      <c r="D526" s="64" t="s">
        <v>87</v>
      </c>
      <c r="E526" s="64" t="str">
        <f t="shared" si="41"/>
        <v>招標</v>
      </c>
      <c r="F526" s="63">
        <v>217</v>
      </c>
      <c r="G526" s="62">
        <v>35</v>
      </c>
      <c r="H526" s="61">
        <f t="shared" si="42"/>
        <v>7595</v>
      </c>
      <c r="I526" s="59">
        <f t="shared" si="43"/>
        <v>1</v>
      </c>
      <c r="J526" s="61">
        <f t="shared" si="44"/>
        <v>217</v>
      </c>
      <c r="K526" s="60">
        <v>34</v>
      </c>
      <c r="L526" s="59">
        <f t="shared" si="45"/>
        <v>7378</v>
      </c>
      <c r="M526" s="59"/>
      <c r="N526" s="59">
        <v>0</v>
      </c>
      <c r="O526" s="58"/>
    </row>
    <row r="527" spans="1:15">
      <c r="A527" s="64" t="s">
        <v>251</v>
      </c>
      <c r="B527" s="64" t="s">
        <v>153</v>
      </c>
      <c r="C527" s="58" t="s">
        <v>94</v>
      </c>
      <c r="D527" s="64" t="s">
        <v>95</v>
      </c>
      <c r="E527" s="64" t="str">
        <f t="shared" si="41"/>
        <v>招標</v>
      </c>
      <c r="F527" s="63">
        <v>338</v>
      </c>
      <c r="G527" s="62">
        <v>35</v>
      </c>
      <c r="H527" s="61">
        <f t="shared" si="42"/>
        <v>11830</v>
      </c>
      <c r="I527" s="59">
        <f t="shared" si="43"/>
        <v>1</v>
      </c>
      <c r="J527" s="61">
        <f t="shared" si="44"/>
        <v>338</v>
      </c>
      <c r="K527" s="60">
        <v>34</v>
      </c>
      <c r="L527" s="59">
        <f t="shared" si="45"/>
        <v>11492</v>
      </c>
      <c r="M527" s="59"/>
      <c r="N527" s="59">
        <v>0</v>
      </c>
      <c r="O527" s="58"/>
    </row>
    <row r="528" spans="1:15">
      <c r="A528" s="64" t="s">
        <v>251</v>
      </c>
      <c r="B528" s="64" t="s">
        <v>153</v>
      </c>
      <c r="C528" s="58" t="s">
        <v>24</v>
      </c>
      <c r="D528" s="64" t="s">
        <v>16</v>
      </c>
      <c r="E528" s="64" t="str">
        <f t="shared" si="41"/>
        <v>招標</v>
      </c>
      <c r="F528" s="63">
        <v>336</v>
      </c>
      <c r="G528" s="62">
        <v>35</v>
      </c>
      <c r="H528" s="61">
        <f t="shared" si="42"/>
        <v>11760</v>
      </c>
      <c r="I528" s="59">
        <f t="shared" si="43"/>
        <v>1</v>
      </c>
      <c r="J528" s="61">
        <f t="shared" si="44"/>
        <v>336</v>
      </c>
      <c r="K528" s="60">
        <v>34</v>
      </c>
      <c r="L528" s="59">
        <f t="shared" si="45"/>
        <v>11424</v>
      </c>
      <c r="M528" s="59"/>
      <c r="N528" s="59">
        <v>0</v>
      </c>
      <c r="O528" s="58"/>
    </row>
    <row r="529" spans="1:15">
      <c r="A529" s="64" t="s">
        <v>251</v>
      </c>
      <c r="B529" s="64" t="s">
        <v>153</v>
      </c>
      <c r="C529" s="58" t="s">
        <v>97</v>
      </c>
      <c r="D529" s="64" t="s">
        <v>98</v>
      </c>
      <c r="E529" s="64" t="str">
        <f t="shared" si="41"/>
        <v>招標</v>
      </c>
      <c r="F529" s="63">
        <v>145</v>
      </c>
      <c r="G529" s="62">
        <v>35</v>
      </c>
      <c r="H529" s="61">
        <f t="shared" si="42"/>
        <v>5075</v>
      </c>
      <c r="I529" s="59">
        <f t="shared" si="43"/>
        <v>1</v>
      </c>
      <c r="J529" s="61">
        <f t="shared" si="44"/>
        <v>145</v>
      </c>
      <c r="K529" s="60">
        <v>34</v>
      </c>
      <c r="L529" s="59">
        <f t="shared" si="45"/>
        <v>4930</v>
      </c>
      <c r="M529" s="59"/>
      <c r="N529" s="59">
        <v>0</v>
      </c>
      <c r="O529" s="58"/>
    </row>
    <row r="530" spans="1:15">
      <c r="A530" s="64" t="s">
        <v>251</v>
      </c>
      <c r="B530" s="64" t="s">
        <v>153</v>
      </c>
      <c r="C530" s="58" t="s">
        <v>21</v>
      </c>
      <c r="D530" s="64" t="s">
        <v>16</v>
      </c>
      <c r="E530" s="64" t="str">
        <f t="shared" si="41"/>
        <v>招標</v>
      </c>
      <c r="F530" s="63">
        <v>180</v>
      </c>
      <c r="G530" s="62">
        <v>35</v>
      </c>
      <c r="H530" s="61">
        <f t="shared" si="42"/>
        <v>6300</v>
      </c>
      <c r="I530" s="59">
        <f t="shared" si="43"/>
        <v>1</v>
      </c>
      <c r="J530" s="61">
        <f t="shared" si="44"/>
        <v>180</v>
      </c>
      <c r="K530" s="60">
        <v>34</v>
      </c>
      <c r="L530" s="59">
        <f t="shared" si="45"/>
        <v>6120</v>
      </c>
      <c r="M530" s="59"/>
      <c r="N530" s="59">
        <v>0</v>
      </c>
      <c r="O530" s="58"/>
    </row>
    <row r="531" spans="1:15">
      <c r="A531" s="64" t="s">
        <v>251</v>
      </c>
      <c r="B531" s="64" t="s">
        <v>153</v>
      </c>
      <c r="C531" s="58" t="s">
        <v>20</v>
      </c>
      <c r="D531" s="64" t="s">
        <v>16</v>
      </c>
      <c r="E531" s="64" t="str">
        <f t="shared" si="41"/>
        <v>招標</v>
      </c>
      <c r="F531" s="63">
        <v>125</v>
      </c>
      <c r="G531" s="62">
        <v>35</v>
      </c>
      <c r="H531" s="61">
        <f t="shared" si="42"/>
        <v>4375</v>
      </c>
      <c r="I531" s="59">
        <f t="shared" si="43"/>
        <v>1</v>
      </c>
      <c r="J531" s="61">
        <f t="shared" si="44"/>
        <v>125</v>
      </c>
      <c r="K531" s="60">
        <v>34</v>
      </c>
      <c r="L531" s="59">
        <f t="shared" si="45"/>
        <v>4250</v>
      </c>
      <c r="M531" s="59"/>
      <c r="N531" s="59">
        <v>0</v>
      </c>
      <c r="O531" s="58"/>
    </row>
    <row r="532" spans="1:15">
      <c r="A532" s="64" t="s">
        <v>251</v>
      </c>
      <c r="B532" s="64" t="s">
        <v>153</v>
      </c>
      <c r="C532" s="58" t="s">
        <v>55</v>
      </c>
      <c r="D532" s="64" t="s">
        <v>90</v>
      </c>
      <c r="E532" s="64" t="str">
        <f t="shared" si="41"/>
        <v>招標</v>
      </c>
      <c r="F532" s="63">
        <v>121</v>
      </c>
      <c r="G532" s="62">
        <v>35</v>
      </c>
      <c r="H532" s="61">
        <f t="shared" si="42"/>
        <v>4235</v>
      </c>
      <c r="I532" s="59">
        <f t="shared" si="43"/>
        <v>1</v>
      </c>
      <c r="J532" s="61">
        <f t="shared" si="44"/>
        <v>121</v>
      </c>
      <c r="K532" s="60">
        <v>34</v>
      </c>
      <c r="L532" s="59">
        <f t="shared" si="45"/>
        <v>4114</v>
      </c>
      <c r="M532" s="59"/>
      <c r="N532" s="59">
        <v>0</v>
      </c>
      <c r="O532" s="58"/>
    </row>
    <row r="533" spans="1:15">
      <c r="A533" s="64" t="s">
        <v>251</v>
      </c>
      <c r="B533" s="64" t="s">
        <v>134</v>
      </c>
      <c r="C533" s="58" t="s">
        <v>40</v>
      </c>
      <c r="D533" s="64" t="s">
        <v>83</v>
      </c>
      <c r="E533" s="64" t="str">
        <f t="shared" si="41"/>
        <v>招標</v>
      </c>
      <c r="F533" s="63">
        <v>116</v>
      </c>
      <c r="G533" s="62">
        <v>39</v>
      </c>
      <c r="H533" s="61">
        <f t="shared" si="42"/>
        <v>4524</v>
      </c>
      <c r="I533" s="59">
        <f t="shared" si="43"/>
        <v>0</v>
      </c>
      <c r="J533" s="61">
        <f t="shared" si="44"/>
        <v>0</v>
      </c>
      <c r="K533" s="60">
        <v>39</v>
      </c>
      <c r="L533" s="59">
        <f t="shared" si="45"/>
        <v>4524</v>
      </c>
      <c r="M533" s="59"/>
      <c r="N533" s="59">
        <v>0</v>
      </c>
      <c r="O533" s="58"/>
    </row>
    <row r="534" spans="1:15">
      <c r="A534" s="64" t="s">
        <v>251</v>
      </c>
      <c r="B534" s="64" t="s">
        <v>134</v>
      </c>
      <c r="C534" s="58" t="s">
        <v>73</v>
      </c>
      <c r="D534" s="64" t="s">
        <v>70</v>
      </c>
      <c r="E534" s="64" t="str">
        <f t="shared" si="41"/>
        <v>招標</v>
      </c>
      <c r="F534" s="63">
        <v>140</v>
      </c>
      <c r="G534" s="62">
        <v>39</v>
      </c>
      <c r="H534" s="61">
        <f t="shared" si="42"/>
        <v>5460</v>
      </c>
      <c r="I534" s="59">
        <f t="shared" si="43"/>
        <v>0</v>
      </c>
      <c r="J534" s="61">
        <f t="shared" si="44"/>
        <v>0</v>
      </c>
      <c r="K534" s="60">
        <v>39</v>
      </c>
      <c r="L534" s="59">
        <f t="shared" si="45"/>
        <v>5460</v>
      </c>
      <c r="M534" s="59"/>
      <c r="N534" s="59">
        <v>0</v>
      </c>
      <c r="O534" s="58"/>
    </row>
    <row r="535" spans="1:15">
      <c r="A535" s="64" t="s">
        <v>251</v>
      </c>
      <c r="B535" s="64" t="s">
        <v>134</v>
      </c>
      <c r="C535" s="58" t="s">
        <v>89</v>
      </c>
      <c r="D535" s="64" t="s">
        <v>87</v>
      </c>
      <c r="E535" s="64" t="str">
        <f t="shared" si="41"/>
        <v>招標</v>
      </c>
      <c r="F535" s="63">
        <v>232</v>
      </c>
      <c r="G535" s="62">
        <v>39</v>
      </c>
      <c r="H535" s="61">
        <f t="shared" si="42"/>
        <v>9048</v>
      </c>
      <c r="I535" s="59">
        <f t="shared" si="43"/>
        <v>0</v>
      </c>
      <c r="J535" s="61">
        <f t="shared" si="44"/>
        <v>0</v>
      </c>
      <c r="K535" s="60">
        <v>39</v>
      </c>
      <c r="L535" s="59">
        <f t="shared" si="45"/>
        <v>9048</v>
      </c>
      <c r="M535" s="59"/>
      <c r="N535" s="59">
        <v>0</v>
      </c>
      <c r="O535" s="58"/>
    </row>
    <row r="536" spans="1:15">
      <c r="A536" s="64" t="s">
        <v>251</v>
      </c>
      <c r="B536" s="64" t="s">
        <v>134</v>
      </c>
      <c r="C536" s="58" t="s">
        <v>44</v>
      </c>
      <c r="D536" s="64" t="s">
        <v>87</v>
      </c>
      <c r="E536" s="64" t="str">
        <f t="shared" si="41"/>
        <v>招標</v>
      </c>
      <c r="F536" s="63">
        <v>217</v>
      </c>
      <c r="G536" s="62">
        <v>39</v>
      </c>
      <c r="H536" s="61">
        <f t="shared" si="42"/>
        <v>8463</v>
      </c>
      <c r="I536" s="59">
        <f t="shared" si="43"/>
        <v>0</v>
      </c>
      <c r="J536" s="61">
        <f t="shared" si="44"/>
        <v>0</v>
      </c>
      <c r="K536" s="60">
        <v>39</v>
      </c>
      <c r="L536" s="59">
        <f t="shared" si="45"/>
        <v>8463</v>
      </c>
      <c r="M536" s="59"/>
      <c r="N536" s="59">
        <v>0</v>
      </c>
      <c r="O536" s="58"/>
    </row>
    <row r="537" spans="1:15">
      <c r="A537" s="64" t="s">
        <v>251</v>
      </c>
      <c r="B537" s="64" t="s">
        <v>134</v>
      </c>
      <c r="C537" s="58" t="s">
        <v>55</v>
      </c>
      <c r="D537" s="64" t="s">
        <v>56</v>
      </c>
      <c r="E537" s="64" t="str">
        <f t="shared" si="41"/>
        <v>小額</v>
      </c>
      <c r="F537" s="63">
        <v>96</v>
      </c>
      <c r="G537" s="62">
        <v>39</v>
      </c>
      <c r="H537" s="61">
        <f t="shared" si="42"/>
        <v>3744</v>
      </c>
      <c r="I537" s="59">
        <f t="shared" si="43"/>
        <v>0</v>
      </c>
      <c r="J537" s="61">
        <f t="shared" si="44"/>
        <v>0</v>
      </c>
      <c r="K537" s="60">
        <v>39</v>
      </c>
      <c r="L537" s="59">
        <f t="shared" si="45"/>
        <v>3744</v>
      </c>
      <c r="M537" s="59"/>
      <c r="N537" s="59">
        <v>0</v>
      </c>
      <c r="O537" s="58"/>
    </row>
    <row r="538" spans="1:15">
      <c r="A538" s="64" t="s">
        <v>251</v>
      </c>
      <c r="B538" s="64" t="s">
        <v>135</v>
      </c>
      <c r="C538" s="58" t="s">
        <v>40</v>
      </c>
      <c r="D538" s="64" t="s">
        <v>83</v>
      </c>
      <c r="E538" s="64" t="str">
        <f t="shared" si="41"/>
        <v>招標</v>
      </c>
      <c r="F538" s="63">
        <v>116</v>
      </c>
      <c r="G538" s="62">
        <v>38</v>
      </c>
      <c r="H538" s="61">
        <f t="shared" si="42"/>
        <v>4408</v>
      </c>
      <c r="I538" s="59">
        <f t="shared" si="43"/>
        <v>-1</v>
      </c>
      <c r="J538" s="61">
        <f t="shared" si="44"/>
        <v>-116</v>
      </c>
      <c r="K538" s="60">
        <v>39</v>
      </c>
      <c r="L538" s="59">
        <f t="shared" si="45"/>
        <v>4524</v>
      </c>
      <c r="M538" s="59"/>
      <c r="N538" s="59">
        <v>0</v>
      </c>
      <c r="O538" s="58"/>
    </row>
    <row r="539" spans="1:15">
      <c r="A539" s="64" t="s">
        <v>251</v>
      </c>
      <c r="B539" s="64" t="s">
        <v>135</v>
      </c>
      <c r="C539" s="58" t="s">
        <v>73</v>
      </c>
      <c r="D539" s="64" t="s">
        <v>70</v>
      </c>
      <c r="E539" s="64" t="str">
        <f t="shared" si="41"/>
        <v>招標</v>
      </c>
      <c r="F539" s="63">
        <v>140</v>
      </c>
      <c r="G539" s="62">
        <v>38</v>
      </c>
      <c r="H539" s="61">
        <f t="shared" si="42"/>
        <v>5320</v>
      </c>
      <c r="I539" s="59">
        <f t="shared" si="43"/>
        <v>-1</v>
      </c>
      <c r="J539" s="61">
        <f t="shared" si="44"/>
        <v>-140</v>
      </c>
      <c r="K539" s="60">
        <v>39</v>
      </c>
      <c r="L539" s="59">
        <f t="shared" si="45"/>
        <v>5460</v>
      </c>
      <c r="M539" s="59"/>
      <c r="N539" s="59">
        <v>0</v>
      </c>
      <c r="O539" s="58"/>
    </row>
    <row r="540" spans="1:15">
      <c r="A540" s="64" t="s">
        <v>251</v>
      </c>
      <c r="B540" s="64" t="s">
        <v>135</v>
      </c>
      <c r="C540" s="58" t="s">
        <v>89</v>
      </c>
      <c r="D540" s="64" t="s">
        <v>87</v>
      </c>
      <c r="E540" s="64" t="str">
        <f t="shared" si="41"/>
        <v>招標</v>
      </c>
      <c r="F540" s="63">
        <v>232</v>
      </c>
      <c r="G540" s="62">
        <v>38</v>
      </c>
      <c r="H540" s="61">
        <f t="shared" si="42"/>
        <v>8816</v>
      </c>
      <c r="I540" s="59">
        <f t="shared" si="43"/>
        <v>-1</v>
      </c>
      <c r="J540" s="61">
        <f t="shared" si="44"/>
        <v>-232</v>
      </c>
      <c r="K540" s="60">
        <v>39</v>
      </c>
      <c r="L540" s="59">
        <f t="shared" si="45"/>
        <v>9048</v>
      </c>
      <c r="M540" s="59"/>
      <c r="N540" s="59">
        <v>0</v>
      </c>
      <c r="O540" s="58"/>
    </row>
    <row r="541" spans="1:15">
      <c r="A541" s="64" t="s">
        <v>251</v>
      </c>
      <c r="B541" s="64" t="s">
        <v>135</v>
      </c>
      <c r="C541" s="58" t="s">
        <v>44</v>
      </c>
      <c r="D541" s="64" t="s">
        <v>87</v>
      </c>
      <c r="E541" s="64" t="str">
        <f t="shared" si="41"/>
        <v>招標</v>
      </c>
      <c r="F541" s="63">
        <v>217</v>
      </c>
      <c r="G541" s="62">
        <v>38</v>
      </c>
      <c r="H541" s="61">
        <f t="shared" si="42"/>
        <v>8246</v>
      </c>
      <c r="I541" s="59">
        <f t="shared" si="43"/>
        <v>-1</v>
      </c>
      <c r="J541" s="61">
        <f t="shared" si="44"/>
        <v>-217</v>
      </c>
      <c r="K541" s="60">
        <v>39</v>
      </c>
      <c r="L541" s="59">
        <f t="shared" si="45"/>
        <v>8463</v>
      </c>
      <c r="M541" s="59"/>
      <c r="N541" s="59">
        <v>0</v>
      </c>
      <c r="O541" s="58"/>
    </row>
    <row r="542" spans="1:15">
      <c r="A542" s="64" t="s">
        <v>251</v>
      </c>
      <c r="B542" s="64" t="s">
        <v>135</v>
      </c>
      <c r="C542" s="58" t="s">
        <v>55</v>
      </c>
      <c r="D542" s="64" t="s">
        <v>56</v>
      </c>
      <c r="E542" s="64" t="str">
        <f t="shared" si="41"/>
        <v>小額</v>
      </c>
      <c r="F542" s="63">
        <v>96</v>
      </c>
      <c r="G542" s="62">
        <v>38</v>
      </c>
      <c r="H542" s="61">
        <f t="shared" si="42"/>
        <v>3648</v>
      </c>
      <c r="I542" s="59">
        <f t="shared" si="43"/>
        <v>-1</v>
      </c>
      <c r="J542" s="61">
        <f t="shared" si="44"/>
        <v>-96</v>
      </c>
      <c r="K542" s="60">
        <v>39</v>
      </c>
      <c r="L542" s="59">
        <f t="shared" si="45"/>
        <v>3744</v>
      </c>
      <c r="M542" s="59"/>
      <c r="N542" s="59">
        <v>0</v>
      </c>
      <c r="O542" s="58"/>
    </row>
    <row r="543" spans="1:15">
      <c r="A543" s="64" t="s">
        <v>250</v>
      </c>
      <c r="B543" s="64" t="s">
        <v>189</v>
      </c>
      <c r="C543" s="58" t="s">
        <v>39</v>
      </c>
      <c r="D543" s="64" t="s">
        <v>16</v>
      </c>
      <c r="E543" s="64" t="str">
        <f t="shared" si="41"/>
        <v>招標</v>
      </c>
      <c r="F543" s="63">
        <v>154</v>
      </c>
      <c r="G543" s="62">
        <v>47</v>
      </c>
      <c r="H543" s="61">
        <f t="shared" si="42"/>
        <v>7238</v>
      </c>
      <c r="I543" s="59">
        <f t="shared" si="43"/>
        <v>21</v>
      </c>
      <c r="J543" s="61">
        <f t="shared" si="44"/>
        <v>3234</v>
      </c>
      <c r="K543" s="60">
        <v>25</v>
      </c>
      <c r="L543" s="59">
        <f t="shared" si="45"/>
        <v>3850</v>
      </c>
      <c r="M543" s="59">
        <v>1</v>
      </c>
      <c r="N543" s="59">
        <v>154</v>
      </c>
      <c r="O543" s="58"/>
    </row>
    <row r="544" spans="1:15">
      <c r="A544" s="64" t="s">
        <v>250</v>
      </c>
      <c r="B544" s="64" t="s">
        <v>189</v>
      </c>
      <c r="C544" s="58" t="s">
        <v>101</v>
      </c>
      <c r="D544" s="64" t="s">
        <v>98</v>
      </c>
      <c r="E544" s="64" t="str">
        <f t="shared" si="41"/>
        <v>招標</v>
      </c>
      <c r="F544" s="63">
        <v>140</v>
      </c>
      <c r="G544" s="62">
        <v>46</v>
      </c>
      <c r="H544" s="61">
        <f t="shared" si="42"/>
        <v>6440</v>
      </c>
      <c r="I544" s="59">
        <f t="shared" si="43"/>
        <v>20</v>
      </c>
      <c r="J544" s="61">
        <f t="shared" si="44"/>
        <v>2800</v>
      </c>
      <c r="K544" s="60">
        <v>25</v>
      </c>
      <c r="L544" s="59">
        <f t="shared" si="45"/>
        <v>3500</v>
      </c>
      <c r="M544" s="59">
        <v>1</v>
      </c>
      <c r="N544" s="59">
        <v>140</v>
      </c>
      <c r="O544" s="58"/>
    </row>
    <row r="545" spans="1:15">
      <c r="A545" s="64" t="s">
        <v>250</v>
      </c>
      <c r="B545" s="64" t="s">
        <v>189</v>
      </c>
      <c r="C545" s="58" t="s">
        <v>93</v>
      </c>
      <c r="D545" s="64" t="s">
        <v>90</v>
      </c>
      <c r="E545" s="64" t="str">
        <f t="shared" si="41"/>
        <v>招標</v>
      </c>
      <c r="F545" s="63">
        <v>150</v>
      </c>
      <c r="G545" s="62">
        <v>46</v>
      </c>
      <c r="H545" s="61">
        <f t="shared" si="42"/>
        <v>6900</v>
      </c>
      <c r="I545" s="59">
        <f t="shared" si="43"/>
        <v>20</v>
      </c>
      <c r="J545" s="61">
        <f t="shared" si="44"/>
        <v>3000</v>
      </c>
      <c r="K545" s="60">
        <v>25</v>
      </c>
      <c r="L545" s="59">
        <f t="shared" si="45"/>
        <v>3750</v>
      </c>
      <c r="M545" s="59">
        <v>1</v>
      </c>
      <c r="N545" s="59">
        <v>150</v>
      </c>
      <c r="O545" s="58"/>
    </row>
    <row r="546" spans="1:15">
      <c r="A546" s="64" t="s">
        <v>250</v>
      </c>
      <c r="B546" s="64" t="s">
        <v>189</v>
      </c>
      <c r="C546" s="58" t="s">
        <v>36</v>
      </c>
      <c r="D546" s="64" t="s">
        <v>16</v>
      </c>
      <c r="E546" s="64" t="str">
        <f t="shared" si="41"/>
        <v>招標</v>
      </c>
      <c r="F546" s="63">
        <v>196</v>
      </c>
      <c r="G546" s="62">
        <v>46</v>
      </c>
      <c r="H546" s="61">
        <f t="shared" si="42"/>
        <v>9016</v>
      </c>
      <c r="I546" s="59">
        <f t="shared" si="43"/>
        <v>20</v>
      </c>
      <c r="J546" s="61">
        <f t="shared" si="44"/>
        <v>3920</v>
      </c>
      <c r="K546" s="60">
        <v>25</v>
      </c>
      <c r="L546" s="59">
        <f t="shared" si="45"/>
        <v>4900</v>
      </c>
      <c r="M546" s="59">
        <v>1</v>
      </c>
      <c r="N546" s="59">
        <v>196</v>
      </c>
      <c r="O546" s="58"/>
    </row>
    <row r="547" spans="1:15">
      <c r="A547" s="64" t="s">
        <v>250</v>
      </c>
      <c r="B547" s="64" t="s">
        <v>189</v>
      </c>
      <c r="C547" s="58" t="s">
        <v>51</v>
      </c>
      <c r="D547" s="64" t="s">
        <v>47</v>
      </c>
      <c r="E547" s="64" t="str">
        <f t="shared" si="41"/>
        <v>招標</v>
      </c>
      <c r="F547" s="63">
        <v>268</v>
      </c>
      <c r="G547" s="62">
        <v>46</v>
      </c>
      <c r="H547" s="61">
        <f t="shared" si="42"/>
        <v>12328</v>
      </c>
      <c r="I547" s="59">
        <f t="shared" si="43"/>
        <v>20</v>
      </c>
      <c r="J547" s="61">
        <f t="shared" si="44"/>
        <v>5360</v>
      </c>
      <c r="K547" s="60">
        <v>25</v>
      </c>
      <c r="L547" s="59">
        <f t="shared" si="45"/>
        <v>6700</v>
      </c>
      <c r="M547" s="59">
        <v>1</v>
      </c>
      <c r="N547" s="59">
        <v>268</v>
      </c>
      <c r="O547" s="58"/>
    </row>
    <row r="548" spans="1:15">
      <c r="A548" s="64" t="s">
        <v>250</v>
      </c>
      <c r="B548" s="64" t="s">
        <v>189</v>
      </c>
      <c r="C548" s="58" t="s">
        <v>33</v>
      </c>
      <c r="D548" s="64" t="s">
        <v>16</v>
      </c>
      <c r="E548" s="64" t="str">
        <f t="shared" si="41"/>
        <v>招標</v>
      </c>
      <c r="F548" s="63">
        <v>199</v>
      </c>
      <c r="G548" s="62">
        <v>46</v>
      </c>
      <c r="H548" s="61">
        <f t="shared" si="42"/>
        <v>9154</v>
      </c>
      <c r="I548" s="59">
        <f t="shared" si="43"/>
        <v>20</v>
      </c>
      <c r="J548" s="61">
        <f t="shared" si="44"/>
        <v>3980</v>
      </c>
      <c r="K548" s="60">
        <v>25</v>
      </c>
      <c r="L548" s="59">
        <f t="shared" si="45"/>
        <v>4975</v>
      </c>
      <c r="M548" s="59">
        <v>1</v>
      </c>
      <c r="N548" s="59">
        <v>199</v>
      </c>
      <c r="O548" s="58"/>
    </row>
    <row r="549" spans="1:15">
      <c r="A549" s="64" t="s">
        <v>250</v>
      </c>
      <c r="B549" s="64" t="s">
        <v>189</v>
      </c>
      <c r="C549" s="58" t="s">
        <v>99</v>
      </c>
      <c r="D549" s="64" t="s">
        <v>98</v>
      </c>
      <c r="E549" s="64" t="str">
        <f t="shared" si="41"/>
        <v>招標</v>
      </c>
      <c r="F549" s="63">
        <v>150</v>
      </c>
      <c r="G549" s="62">
        <v>46</v>
      </c>
      <c r="H549" s="61">
        <f t="shared" si="42"/>
        <v>6900</v>
      </c>
      <c r="I549" s="59">
        <f t="shared" si="43"/>
        <v>20</v>
      </c>
      <c r="J549" s="61">
        <f t="shared" si="44"/>
        <v>3000</v>
      </c>
      <c r="K549" s="60">
        <v>25</v>
      </c>
      <c r="L549" s="59">
        <f t="shared" si="45"/>
        <v>3750</v>
      </c>
      <c r="M549" s="59">
        <v>1</v>
      </c>
      <c r="N549" s="59">
        <v>150</v>
      </c>
      <c r="O549" s="58"/>
    </row>
    <row r="550" spans="1:15">
      <c r="A550" s="64" t="s">
        <v>250</v>
      </c>
      <c r="B550" s="64" t="s">
        <v>189</v>
      </c>
      <c r="C550" s="58" t="s">
        <v>85</v>
      </c>
      <c r="D550" s="64" t="s">
        <v>83</v>
      </c>
      <c r="E550" s="64" t="str">
        <f t="shared" si="41"/>
        <v>招標</v>
      </c>
      <c r="F550" s="63">
        <v>193</v>
      </c>
      <c r="G550" s="62">
        <v>46</v>
      </c>
      <c r="H550" s="61">
        <f t="shared" si="42"/>
        <v>8878</v>
      </c>
      <c r="I550" s="59">
        <f t="shared" si="43"/>
        <v>20</v>
      </c>
      <c r="J550" s="61">
        <f t="shared" si="44"/>
        <v>3860</v>
      </c>
      <c r="K550" s="60">
        <v>25</v>
      </c>
      <c r="L550" s="59">
        <f t="shared" si="45"/>
        <v>4825</v>
      </c>
      <c r="M550" s="59">
        <v>1</v>
      </c>
      <c r="N550" s="59">
        <v>193</v>
      </c>
      <c r="O550" s="58"/>
    </row>
    <row r="551" spans="1:15">
      <c r="A551" s="64" t="s">
        <v>250</v>
      </c>
      <c r="B551" s="64" t="s">
        <v>189</v>
      </c>
      <c r="C551" s="58" t="s">
        <v>66</v>
      </c>
      <c r="D551" s="64" t="s">
        <v>62</v>
      </c>
      <c r="E551" s="64" t="str">
        <f t="shared" si="41"/>
        <v>招標</v>
      </c>
      <c r="F551" s="63">
        <v>222</v>
      </c>
      <c r="G551" s="62">
        <v>46</v>
      </c>
      <c r="H551" s="61">
        <f t="shared" si="42"/>
        <v>10212</v>
      </c>
      <c r="I551" s="59">
        <f t="shared" si="43"/>
        <v>20</v>
      </c>
      <c r="J551" s="61">
        <f t="shared" si="44"/>
        <v>4440</v>
      </c>
      <c r="K551" s="60">
        <v>25</v>
      </c>
      <c r="L551" s="59">
        <f t="shared" si="45"/>
        <v>5550</v>
      </c>
      <c r="M551" s="59">
        <v>1</v>
      </c>
      <c r="N551" s="59">
        <v>222</v>
      </c>
      <c r="O551" s="58"/>
    </row>
    <row r="552" spans="1:15">
      <c r="A552" s="64" t="s">
        <v>250</v>
      </c>
      <c r="B552" s="64" t="s">
        <v>189</v>
      </c>
      <c r="C552" s="58" t="s">
        <v>15</v>
      </c>
      <c r="D552" s="64" t="s">
        <v>16</v>
      </c>
      <c r="E552" s="64" t="str">
        <f t="shared" si="41"/>
        <v>招標</v>
      </c>
      <c r="F552" s="63">
        <v>180</v>
      </c>
      <c r="G552" s="62">
        <v>46</v>
      </c>
      <c r="H552" s="61">
        <f t="shared" si="42"/>
        <v>8280</v>
      </c>
      <c r="I552" s="59">
        <f t="shared" si="43"/>
        <v>20</v>
      </c>
      <c r="J552" s="61">
        <f t="shared" si="44"/>
        <v>3600</v>
      </c>
      <c r="K552" s="60">
        <v>25</v>
      </c>
      <c r="L552" s="59">
        <f t="shared" si="45"/>
        <v>4500</v>
      </c>
      <c r="M552" s="59">
        <v>1</v>
      </c>
      <c r="N552" s="59">
        <v>180</v>
      </c>
      <c r="O552" s="58"/>
    </row>
    <row r="553" spans="1:15">
      <c r="A553" s="64" t="s">
        <v>250</v>
      </c>
      <c r="B553" s="64" t="s">
        <v>189</v>
      </c>
      <c r="C553" s="58" t="s">
        <v>82</v>
      </c>
      <c r="D553" s="64" t="s">
        <v>83</v>
      </c>
      <c r="E553" s="64" t="str">
        <f t="shared" si="41"/>
        <v>招標</v>
      </c>
      <c r="F553" s="63">
        <v>97</v>
      </c>
      <c r="G553" s="62">
        <v>46</v>
      </c>
      <c r="H553" s="61">
        <f t="shared" si="42"/>
        <v>4462</v>
      </c>
      <c r="I553" s="59">
        <f t="shared" si="43"/>
        <v>20</v>
      </c>
      <c r="J553" s="61">
        <f t="shared" si="44"/>
        <v>1940</v>
      </c>
      <c r="K553" s="60">
        <v>25</v>
      </c>
      <c r="L553" s="59">
        <f t="shared" si="45"/>
        <v>2425</v>
      </c>
      <c r="M553" s="59">
        <v>1</v>
      </c>
      <c r="N553" s="59">
        <v>97</v>
      </c>
      <c r="O553" s="58"/>
    </row>
    <row r="554" spans="1:15">
      <c r="A554" s="64" t="s">
        <v>250</v>
      </c>
      <c r="B554" s="64" t="s">
        <v>188</v>
      </c>
      <c r="C554" s="58" t="s">
        <v>39</v>
      </c>
      <c r="D554" s="64" t="s">
        <v>16</v>
      </c>
      <c r="E554" s="64" t="str">
        <f t="shared" si="41"/>
        <v>招標</v>
      </c>
      <c r="F554" s="63">
        <v>154</v>
      </c>
      <c r="G554" s="62">
        <v>47</v>
      </c>
      <c r="H554" s="61">
        <f t="shared" si="42"/>
        <v>7238</v>
      </c>
      <c r="I554" s="59">
        <f t="shared" si="43"/>
        <v>19</v>
      </c>
      <c r="J554" s="61">
        <f t="shared" si="44"/>
        <v>2926</v>
      </c>
      <c r="K554" s="60">
        <v>28</v>
      </c>
      <c r="L554" s="59">
        <f t="shared" si="45"/>
        <v>4312</v>
      </c>
      <c r="M554" s="59"/>
      <c r="N554" s="59">
        <v>0</v>
      </c>
      <c r="O554" s="58"/>
    </row>
    <row r="555" spans="1:15">
      <c r="A555" s="64" t="s">
        <v>250</v>
      </c>
      <c r="B555" s="64" t="s">
        <v>188</v>
      </c>
      <c r="C555" s="58" t="s">
        <v>101</v>
      </c>
      <c r="D555" s="64" t="s">
        <v>98</v>
      </c>
      <c r="E555" s="64" t="str">
        <f t="shared" si="41"/>
        <v>招標</v>
      </c>
      <c r="F555" s="63">
        <v>140</v>
      </c>
      <c r="G555" s="62">
        <v>46</v>
      </c>
      <c r="H555" s="61">
        <f t="shared" si="42"/>
        <v>6440</v>
      </c>
      <c r="I555" s="59">
        <f t="shared" si="43"/>
        <v>18</v>
      </c>
      <c r="J555" s="61">
        <f t="shared" si="44"/>
        <v>2520</v>
      </c>
      <c r="K555" s="60">
        <v>26</v>
      </c>
      <c r="L555" s="59">
        <f t="shared" si="45"/>
        <v>3640</v>
      </c>
      <c r="M555" s="59">
        <v>2</v>
      </c>
      <c r="N555" s="59">
        <v>280</v>
      </c>
      <c r="O555" s="58"/>
    </row>
    <row r="556" spans="1:15">
      <c r="A556" s="64" t="s">
        <v>250</v>
      </c>
      <c r="B556" s="64" t="s">
        <v>188</v>
      </c>
      <c r="C556" s="58" t="s">
        <v>93</v>
      </c>
      <c r="D556" s="64" t="s">
        <v>90</v>
      </c>
      <c r="E556" s="64" t="str">
        <f t="shared" si="41"/>
        <v>招標</v>
      </c>
      <c r="F556" s="63">
        <v>150</v>
      </c>
      <c r="G556" s="62">
        <v>46</v>
      </c>
      <c r="H556" s="61">
        <f t="shared" si="42"/>
        <v>6900</v>
      </c>
      <c r="I556" s="59">
        <f t="shared" si="43"/>
        <v>18</v>
      </c>
      <c r="J556" s="61">
        <f t="shared" si="44"/>
        <v>2700</v>
      </c>
      <c r="K556" s="60">
        <v>28</v>
      </c>
      <c r="L556" s="59">
        <f t="shared" si="45"/>
        <v>4200</v>
      </c>
      <c r="M556" s="59"/>
      <c r="N556" s="59">
        <v>0</v>
      </c>
      <c r="O556" s="58"/>
    </row>
    <row r="557" spans="1:15">
      <c r="A557" s="64" t="s">
        <v>250</v>
      </c>
      <c r="B557" s="64" t="s">
        <v>188</v>
      </c>
      <c r="C557" s="58" t="s">
        <v>36</v>
      </c>
      <c r="D557" s="64" t="s">
        <v>16</v>
      </c>
      <c r="E557" s="64" t="str">
        <f t="shared" si="41"/>
        <v>招標</v>
      </c>
      <c r="F557" s="63">
        <v>196</v>
      </c>
      <c r="G557" s="62">
        <v>46</v>
      </c>
      <c r="H557" s="61">
        <f t="shared" si="42"/>
        <v>9016</v>
      </c>
      <c r="I557" s="59">
        <f t="shared" si="43"/>
        <v>18</v>
      </c>
      <c r="J557" s="61">
        <f t="shared" si="44"/>
        <v>3528</v>
      </c>
      <c r="K557" s="60">
        <v>27</v>
      </c>
      <c r="L557" s="59">
        <f t="shared" si="45"/>
        <v>5292</v>
      </c>
      <c r="M557" s="59">
        <v>1</v>
      </c>
      <c r="N557" s="59">
        <v>196</v>
      </c>
      <c r="O557" s="58"/>
    </row>
    <row r="558" spans="1:15">
      <c r="A558" s="64" t="s">
        <v>250</v>
      </c>
      <c r="B558" s="64" t="s">
        <v>188</v>
      </c>
      <c r="C558" s="58" t="s">
        <v>51</v>
      </c>
      <c r="D558" s="64" t="s">
        <v>47</v>
      </c>
      <c r="E558" s="64" t="str">
        <f t="shared" si="41"/>
        <v>招標</v>
      </c>
      <c r="F558" s="63">
        <v>268</v>
      </c>
      <c r="G558" s="62">
        <v>46</v>
      </c>
      <c r="H558" s="61">
        <f t="shared" si="42"/>
        <v>12328</v>
      </c>
      <c r="I558" s="59">
        <f t="shared" si="43"/>
        <v>18</v>
      </c>
      <c r="J558" s="61">
        <f t="shared" si="44"/>
        <v>4824</v>
      </c>
      <c r="K558" s="60">
        <v>28</v>
      </c>
      <c r="L558" s="59">
        <f t="shared" si="45"/>
        <v>7504</v>
      </c>
      <c r="M558" s="59"/>
      <c r="N558" s="59">
        <v>0</v>
      </c>
      <c r="O558" s="58"/>
    </row>
    <row r="559" spans="1:15">
      <c r="A559" s="64" t="s">
        <v>250</v>
      </c>
      <c r="B559" s="64" t="s">
        <v>188</v>
      </c>
      <c r="C559" s="58" t="s">
        <v>33</v>
      </c>
      <c r="D559" s="64" t="s">
        <v>16</v>
      </c>
      <c r="E559" s="64" t="str">
        <f t="shared" si="41"/>
        <v>招標</v>
      </c>
      <c r="F559" s="63">
        <v>199</v>
      </c>
      <c r="G559" s="62">
        <v>46</v>
      </c>
      <c r="H559" s="61">
        <f t="shared" si="42"/>
        <v>9154</v>
      </c>
      <c r="I559" s="59">
        <f t="shared" si="43"/>
        <v>18</v>
      </c>
      <c r="J559" s="61">
        <f t="shared" si="44"/>
        <v>3582</v>
      </c>
      <c r="K559" s="60">
        <v>26</v>
      </c>
      <c r="L559" s="59">
        <f t="shared" si="45"/>
        <v>5174</v>
      </c>
      <c r="M559" s="59">
        <v>2</v>
      </c>
      <c r="N559" s="59">
        <v>398</v>
      </c>
      <c r="O559" s="58"/>
    </row>
    <row r="560" spans="1:15">
      <c r="A560" s="64" t="s">
        <v>250</v>
      </c>
      <c r="B560" s="64" t="s">
        <v>188</v>
      </c>
      <c r="C560" s="58" t="s">
        <v>99</v>
      </c>
      <c r="D560" s="64" t="s">
        <v>98</v>
      </c>
      <c r="E560" s="64" t="str">
        <f t="shared" si="41"/>
        <v>招標</v>
      </c>
      <c r="F560" s="63">
        <v>150</v>
      </c>
      <c r="G560" s="62">
        <v>46</v>
      </c>
      <c r="H560" s="61">
        <f t="shared" si="42"/>
        <v>6900</v>
      </c>
      <c r="I560" s="59">
        <f t="shared" si="43"/>
        <v>18</v>
      </c>
      <c r="J560" s="61">
        <f t="shared" si="44"/>
        <v>2700</v>
      </c>
      <c r="K560" s="60">
        <v>26</v>
      </c>
      <c r="L560" s="59">
        <f t="shared" si="45"/>
        <v>3900</v>
      </c>
      <c r="M560" s="59">
        <v>2</v>
      </c>
      <c r="N560" s="59">
        <v>300</v>
      </c>
      <c r="O560" s="58"/>
    </row>
    <row r="561" spans="1:15">
      <c r="A561" s="64" t="s">
        <v>250</v>
      </c>
      <c r="B561" s="64" t="s">
        <v>188</v>
      </c>
      <c r="C561" s="58" t="s">
        <v>85</v>
      </c>
      <c r="D561" s="64" t="s">
        <v>83</v>
      </c>
      <c r="E561" s="64" t="str">
        <f t="shared" si="41"/>
        <v>招標</v>
      </c>
      <c r="F561" s="63">
        <v>193</v>
      </c>
      <c r="G561" s="62">
        <v>46</v>
      </c>
      <c r="H561" s="61">
        <f t="shared" si="42"/>
        <v>8878</v>
      </c>
      <c r="I561" s="59">
        <f t="shared" si="43"/>
        <v>18</v>
      </c>
      <c r="J561" s="61">
        <f t="shared" si="44"/>
        <v>3474</v>
      </c>
      <c r="K561" s="60">
        <v>26</v>
      </c>
      <c r="L561" s="59">
        <f t="shared" si="45"/>
        <v>5018</v>
      </c>
      <c r="M561" s="59">
        <v>2</v>
      </c>
      <c r="N561" s="59">
        <v>386</v>
      </c>
      <c r="O561" s="58"/>
    </row>
    <row r="562" spans="1:15">
      <c r="A562" s="64" t="s">
        <v>250</v>
      </c>
      <c r="B562" s="64" t="s">
        <v>188</v>
      </c>
      <c r="C562" s="58" t="s">
        <v>66</v>
      </c>
      <c r="D562" s="64" t="s">
        <v>62</v>
      </c>
      <c r="E562" s="64" t="str">
        <f t="shared" si="41"/>
        <v>招標</v>
      </c>
      <c r="F562" s="63">
        <v>222</v>
      </c>
      <c r="G562" s="62">
        <v>46</v>
      </c>
      <c r="H562" s="61">
        <f t="shared" si="42"/>
        <v>10212</v>
      </c>
      <c r="I562" s="59">
        <f t="shared" si="43"/>
        <v>18</v>
      </c>
      <c r="J562" s="61">
        <f t="shared" si="44"/>
        <v>3996</v>
      </c>
      <c r="K562" s="60">
        <v>28</v>
      </c>
      <c r="L562" s="59">
        <f t="shared" si="45"/>
        <v>6216</v>
      </c>
      <c r="M562" s="59"/>
      <c r="N562" s="59">
        <v>0</v>
      </c>
      <c r="O562" s="58"/>
    </row>
    <row r="563" spans="1:15">
      <c r="A563" s="64" t="s">
        <v>250</v>
      </c>
      <c r="B563" s="64" t="s">
        <v>188</v>
      </c>
      <c r="C563" s="58" t="s">
        <v>15</v>
      </c>
      <c r="D563" s="64" t="s">
        <v>16</v>
      </c>
      <c r="E563" s="64" t="str">
        <f t="shared" si="41"/>
        <v>招標</v>
      </c>
      <c r="F563" s="63">
        <v>180</v>
      </c>
      <c r="G563" s="62">
        <v>46</v>
      </c>
      <c r="H563" s="61">
        <f t="shared" si="42"/>
        <v>8280</v>
      </c>
      <c r="I563" s="59">
        <f t="shared" si="43"/>
        <v>18</v>
      </c>
      <c r="J563" s="61">
        <f t="shared" si="44"/>
        <v>3240</v>
      </c>
      <c r="K563" s="60">
        <v>27</v>
      </c>
      <c r="L563" s="59">
        <f t="shared" si="45"/>
        <v>4860</v>
      </c>
      <c r="M563" s="59">
        <v>1</v>
      </c>
      <c r="N563" s="59">
        <v>180</v>
      </c>
      <c r="O563" s="58"/>
    </row>
    <row r="564" spans="1:15">
      <c r="A564" s="64" t="s">
        <v>250</v>
      </c>
      <c r="B564" s="64" t="s">
        <v>188</v>
      </c>
      <c r="C564" s="58" t="s">
        <v>82</v>
      </c>
      <c r="D564" s="64" t="s">
        <v>83</v>
      </c>
      <c r="E564" s="64" t="str">
        <f t="shared" si="41"/>
        <v>招標</v>
      </c>
      <c r="F564" s="63">
        <v>97</v>
      </c>
      <c r="G564" s="62">
        <v>46</v>
      </c>
      <c r="H564" s="61">
        <f t="shared" si="42"/>
        <v>4462</v>
      </c>
      <c r="I564" s="59">
        <f t="shared" si="43"/>
        <v>18</v>
      </c>
      <c r="J564" s="61">
        <f t="shared" si="44"/>
        <v>1746</v>
      </c>
      <c r="K564" s="60">
        <v>28</v>
      </c>
      <c r="L564" s="59">
        <f t="shared" si="45"/>
        <v>2716</v>
      </c>
      <c r="M564" s="59"/>
      <c r="N564" s="59">
        <v>0</v>
      </c>
      <c r="O564" s="58"/>
    </row>
    <row r="565" spans="1:15">
      <c r="A565" s="64" t="s">
        <v>250</v>
      </c>
      <c r="B565" s="64" t="s">
        <v>187</v>
      </c>
      <c r="C565" s="58" t="s">
        <v>39</v>
      </c>
      <c r="D565" s="64" t="s">
        <v>16</v>
      </c>
      <c r="E565" s="64" t="str">
        <f t="shared" si="41"/>
        <v>招標</v>
      </c>
      <c r="F565" s="63">
        <v>154</v>
      </c>
      <c r="G565" s="62">
        <v>48</v>
      </c>
      <c r="H565" s="61">
        <f t="shared" si="42"/>
        <v>7392</v>
      </c>
      <c r="I565" s="59">
        <f t="shared" si="43"/>
        <v>24</v>
      </c>
      <c r="J565" s="61">
        <f t="shared" si="44"/>
        <v>3696</v>
      </c>
      <c r="K565" s="60">
        <v>24</v>
      </c>
      <c r="L565" s="59">
        <f t="shared" si="45"/>
        <v>3696</v>
      </c>
      <c r="M565" s="59"/>
      <c r="N565" s="59">
        <v>0</v>
      </c>
      <c r="O565" s="58"/>
    </row>
    <row r="566" spans="1:15">
      <c r="A566" s="64" t="s">
        <v>250</v>
      </c>
      <c r="B566" s="64" t="s">
        <v>187</v>
      </c>
      <c r="C566" s="58" t="s">
        <v>101</v>
      </c>
      <c r="D566" s="64" t="s">
        <v>98</v>
      </c>
      <c r="E566" s="64" t="str">
        <f t="shared" si="41"/>
        <v>招標</v>
      </c>
      <c r="F566" s="63">
        <v>140</v>
      </c>
      <c r="G566" s="62">
        <v>46</v>
      </c>
      <c r="H566" s="61">
        <f t="shared" si="42"/>
        <v>6440</v>
      </c>
      <c r="I566" s="59">
        <f t="shared" si="43"/>
        <v>22</v>
      </c>
      <c r="J566" s="61">
        <f t="shared" si="44"/>
        <v>3080</v>
      </c>
      <c r="K566" s="60">
        <v>24</v>
      </c>
      <c r="L566" s="59">
        <f t="shared" si="45"/>
        <v>3360</v>
      </c>
      <c r="M566" s="59"/>
      <c r="N566" s="59">
        <v>0</v>
      </c>
      <c r="O566" s="58"/>
    </row>
    <row r="567" spans="1:15">
      <c r="A567" s="64" t="s">
        <v>250</v>
      </c>
      <c r="B567" s="64" t="s">
        <v>187</v>
      </c>
      <c r="C567" s="58" t="s">
        <v>93</v>
      </c>
      <c r="D567" s="64" t="s">
        <v>90</v>
      </c>
      <c r="E567" s="64" t="str">
        <f t="shared" si="41"/>
        <v>招標</v>
      </c>
      <c r="F567" s="63">
        <v>150</v>
      </c>
      <c r="G567" s="62">
        <v>46</v>
      </c>
      <c r="H567" s="61">
        <f t="shared" si="42"/>
        <v>6900</v>
      </c>
      <c r="I567" s="59">
        <f t="shared" si="43"/>
        <v>22</v>
      </c>
      <c r="J567" s="61">
        <f t="shared" si="44"/>
        <v>3300</v>
      </c>
      <c r="K567" s="60">
        <v>24</v>
      </c>
      <c r="L567" s="59">
        <f t="shared" si="45"/>
        <v>3600</v>
      </c>
      <c r="M567" s="59"/>
      <c r="N567" s="59">
        <v>0</v>
      </c>
      <c r="O567" s="58"/>
    </row>
    <row r="568" spans="1:15">
      <c r="A568" s="64" t="s">
        <v>250</v>
      </c>
      <c r="B568" s="64" t="s">
        <v>187</v>
      </c>
      <c r="C568" s="58" t="s">
        <v>36</v>
      </c>
      <c r="D568" s="64" t="s">
        <v>16</v>
      </c>
      <c r="E568" s="64" t="str">
        <f t="shared" si="41"/>
        <v>招標</v>
      </c>
      <c r="F568" s="63">
        <v>196</v>
      </c>
      <c r="G568" s="62">
        <v>46</v>
      </c>
      <c r="H568" s="61">
        <f t="shared" si="42"/>
        <v>9016</v>
      </c>
      <c r="I568" s="59">
        <f t="shared" si="43"/>
        <v>22</v>
      </c>
      <c r="J568" s="61">
        <f t="shared" si="44"/>
        <v>4312</v>
      </c>
      <c r="K568" s="60">
        <v>24</v>
      </c>
      <c r="L568" s="59">
        <f t="shared" si="45"/>
        <v>4704</v>
      </c>
      <c r="M568" s="59"/>
      <c r="N568" s="59">
        <v>0</v>
      </c>
      <c r="O568" s="58"/>
    </row>
    <row r="569" spans="1:15">
      <c r="A569" s="64" t="s">
        <v>250</v>
      </c>
      <c r="B569" s="64" t="s">
        <v>187</v>
      </c>
      <c r="C569" s="58" t="s">
        <v>51</v>
      </c>
      <c r="D569" s="64" t="s">
        <v>47</v>
      </c>
      <c r="E569" s="64" t="str">
        <f t="shared" si="41"/>
        <v>招標</v>
      </c>
      <c r="F569" s="63">
        <v>268</v>
      </c>
      <c r="G569" s="62">
        <v>46</v>
      </c>
      <c r="H569" s="61">
        <f t="shared" si="42"/>
        <v>12328</v>
      </c>
      <c r="I569" s="59">
        <f t="shared" si="43"/>
        <v>22</v>
      </c>
      <c r="J569" s="61">
        <f t="shared" si="44"/>
        <v>5896</v>
      </c>
      <c r="K569" s="60">
        <v>24</v>
      </c>
      <c r="L569" s="59">
        <f t="shared" si="45"/>
        <v>6432</v>
      </c>
      <c r="M569" s="59"/>
      <c r="N569" s="59">
        <v>0</v>
      </c>
      <c r="O569" s="58"/>
    </row>
    <row r="570" spans="1:15">
      <c r="A570" s="64" t="s">
        <v>250</v>
      </c>
      <c r="B570" s="64" t="s">
        <v>187</v>
      </c>
      <c r="C570" s="58" t="s">
        <v>33</v>
      </c>
      <c r="D570" s="64" t="s">
        <v>16</v>
      </c>
      <c r="E570" s="64" t="str">
        <f t="shared" si="41"/>
        <v>招標</v>
      </c>
      <c r="F570" s="63">
        <v>199</v>
      </c>
      <c r="G570" s="62">
        <v>46</v>
      </c>
      <c r="H570" s="61">
        <f t="shared" si="42"/>
        <v>9154</v>
      </c>
      <c r="I570" s="59">
        <f t="shared" si="43"/>
        <v>22</v>
      </c>
      <c r="J570" s="61">
        <f t="shared" si="44"/>
        <v>4378</v>
      </c>
      <c r="K570" s="60">
        <v>24</v>
      </c>
      <c r="L570" s="59">
        <f t="shared" si="45"/>
        <v>4776</v>
      </c>
      <c r="M570" s="59"/>
      <c r="N570" s="59">
        <v>0</v>
      </c>
      <c r="O570" s="58"/>
    </row>
    <row r="571" spans="1:15">
      <c r="A571" s="64" t="s">
        <v>250</v>
      </c>
      <c r="B571" s="64" t="s">
        <v>187</v>
      </c>
      <c r="C571" s="58" t="s">
        <v>99</v>
      </c>
      <c r="D571" s="64" t="s">
        <v>98</v>
      </c>
      <c r="E571" s="64" t="str">
        <f t="shared" si="41"/>
        <v>招標</v>
      </c>
      <c r="F571" s="63">
        <v>150</v>
      </c>
      <c r="G571" s="62">
        <v>46</v>
      </c>
      <c r="H571" s="61">
        <f t="shared" si="42"/>
        <v>6900</v>
      </c>
      <c r="I571" s="59">
        <f t="shared" si="43"/>
        <v>22</v>
      </c>
      <c r="J571" s="61">
        <f t="shared" si="44"/>
        <v>3300</v>
      </c>
      <c r="K571" s="60">
        <v>24</v>
      </c>
      <c r="L571" s="59">
        <f t="shared" si="45"/>
        <v>3600</v>
      </c>
      <c r="M571" s="59"/>
      <c r="N571" s="59">
        <v>0</v>
      </c>
      <c r="O571" s="58"/>
    </row>
    <row r="572" spans="1:15">
      <c r="A572" s="64" t="s">
        <v>250</v>
      </c>
      <c r="B572" s="64" t="s">
        <v>187</v>
      </c>
      <c r="C572" s="58" t="s">
        <v>85</v>
      </c>
      <c r="D572" s="64" t="s">
        <v>83</v>
      </c>
      <c r="E572" s="64" t="str">
        <f t="shared" si="41"/>
        <v>招標</v>
      </c>
      <c r="F572" s="63">
        <v>193</v>
      </c>
      <c r="G572" s="62">
        <v>46</v>
      </c>
      <c r="H572" s="61">
        <f t="shared" si="42"/>
        <v>8878</v>
      </c>
      <c r="I572" s="59">
        <f t="shared" si="43"/>
        <v>22</v>
      </c>
      <c r="J572" s="61">
        <f t="shared" si="44"/>
        <v>4246</v>
      </c>
      <c r="K572" s="60">
        <v>24</v>
      </c>
      <c r="L572" s="59">
        <f t="shared" si="45"/>
        <v>4632</v>
      </c>
      <c r="M572" s="59"/>
      <c r="N572" s="59">
        <v>0</v>
      </c>
      <c r="O572" s="58"/>
    </row>
    <row r="573" spans="1:15">
      <c r="A573" s="64" t="s">
        <v>250</v>
      </c>
      <c r="B573" s="64" t="s">
        <v>187</v>
      </c>
      <c r="C573" s="58" t="s">
        <v>66</v>
      </c>
      <c r="D573" s="64" t="s">
        <v>62</v>
      </c>
      <c r="E573" s="64" t="str">
        <f t="shared" si="41"/>
        <v>招標</v>
      </c>
      <c r="F573" s="63">
        <v>222</v>
      </c>
      <c r="G573" s="62">
        <v>46</v>
      </c>
      <c r="H573" s="61">
        <f t="shared" si="42"/>
        <v>10212</v>
      </c>
      <c r="I573" s="59">
        <f t="shared" si="43"/>
        <v>22</v>
      </c>
      <c r="J573" s="61">
        <f t="shared" si="44"/>
        <v>4884</v>
      </c>
      <c r="K573" s="60">
        <v>24</v>
      </c>
      <c r="L573" s="59">
        <f t="shared" si="45"/>
        <v>5328</v>
      </c>
      <c r="M573" s="59"/>
      <c r="N573" s="59">
        <v>0</v>
      </c>
      <c r="O573" s="58"/>
    </row>
    <row r="574" spans="1:15">
      <c r="A574" s="64" t="s">
        <v>250</v>
      </c>
      <c r="B574" s="64" t="s">
        <v>187</v>
      </c>
      <c r="C574" s="58" t="s">
        <v>15</v>
      </c>
      <c r="D574" s="64" t="s">
        <v>16</v>
      </c>
      <c r="E574" s="64" t="str">
        <f t="shared" si="41"/>
        <v>招標</v>
      </c>
      <c r="F574" s="63">
        <v>180</v>
      </c>
      <c r="G574" s="62">
        <v>46</v>
      </c>
      <c r="H574" s="61">
        <f t="shared" si="42"/>
        <v>8280</v>
      </c>
      <c r="I574" s="59">
        <f t="shared" si="43"/>
        <v>22</v>
      </c>
      <c r="J574" s="61">
        <f t="shared" si="44"/>
        <v>3960</v>
      </c>
      <c r="K574" s="60">
        <v>24</v>
      </c>
      <c r="L574" s="59">
        <f t="shared" si="45"/>
        <v>4320</v>
      </c>
      <c r="M574" s="59"/>
      <c r="N574" s="59">
        <v>0</v>
      </c>
      <c r="O574" s="58"/>
    </row>
    <row r="575" spans="1:15">
      <c r="A575" s="64" t="s">
        <v>250</v>
      </c>
      <c r="B575" s="64" t="s">
        <v>187</v>
      </c>
      <c r="C575" s="58" t="s">
        <v>82</v>
      </c>
      <c r="D575" s="64" t="s">
        <v>83</v>
      </c>
      <c r="E575" s="64" t="str">
        <f t="shared" si="41"/>
        <v>招標</v>
      </c>
      <c r="F575" s="63">
        <v>97</v>
      </c>
      <c r="G575" s="62">
        <v>46</v>
      </c>
      <c r="H575" s="61">
        <f t="shared" si="42"/>
        <v>4462</v>
      </c>
      <c r="I575" s="59">
        <f t="shared" si="43"/>
        <v>22</v>
      </c>
      <c r="J575" s="61">
        <f t="shared" si="44"/>
        <v>2134</v>
      </c>
      <c r="K575" s="60">
        <v>24</v>
      </c>
      <c r="L575" s="59">
        <f t="shared" si="45"/>
        <v>2328</v>
      </c>
      <c r="M575" s="59"/>
      <c r="N575" s="59">
        <v>0</v>
      </c>
      <c r="O575" s="58"/>
    </row>
    <row r="576" spans="1:15">
      <c r="A576" s="64" t="s">
        <v>250</v>
      </c>
      <c r="B576" s="64" t="s">
        <v>186</v>
      </c>
      <c r="C576" s="58" t="s">
        <v>39</v>
      </c>
      <c r="D576" s="64" t="s">
        <v>16</v>
      </c>
      <c r="E576" s="64" t="str">
        <f t="shared" si="41"/>
        <v>招標</v>
      </c>
      <c r="F576" s="63">
        <v>154</v>
      </c>
      <c r="G576" s="62">
        <v>48</v>
      </c>
      <c r="H576" s="61">
        <f t="shared" si="42"/>
        <v>7392</v>
      </c>
      <c r="I576" s="59">
        <f t="shared" si="43"/>
        <v>24</v>
      </c>
      <c r="J576" s="61">
        <f t="shared" si="44"/>
        <v>3696</v>
      </c>
      <c r="K576" s="60">
        <v>24</v>
      </c>
      <c r="L576" s="59">
        <f t="shared" si="45"/>
        <v>3696</v>
      </c>
      <c r="M576" s="59"/>
      <c r="N576" s="59">
        <v>0</v>
      </c>
      <c r="O576" s="58"/>
    </row>
    <row r="577" spans="1:15">
      <c r="A577" s="64" t="s">
        <v>250</v>
      </c>
      <c r="B577" s="64" t="s">
        <v>186</v>
      </c>
      <c r="C577" s="58" t="s">
        <v>101</v>
      </c>
      <c r="D577" s="64" t="s">
        <v>98</v>
      </c>
      <c r="E577" s="64" t="str">
        <f t="shared" si="41"/>
        <v>招標</v>
      </c>
      <c r="F577" s="63">
        <v>140</v>
      </c>
      <c r="G577" s="62">
        <v>46</v>
      </c>
      <c r="H577" s="61">
        <f t="shared" si="42"/>
        <v>6440</v>
      </c>
      <c r="I577" s="59">
        <f t="shared" si="43"/>
        <v>22</v>
      </c>
      <c r="J577" s="61">
        <f t="shared" si="44"/>
        <v>3080</v>
      </c>
      <c r="K577" s="60">
        <v>24</v>
      </c>
      <c r="L577" s="59">
        <f t="shared" si="45"/>
        <v>3360</v>
      </c>
      <c r="M577" s="59"/>
      <c r="N577" s="59">
        <v>0</v>
      </c>
      <c r="O577" s="58"/>
    </row>
    <row r="578" spans="1:15">
      <c r="A578" s="64" t="s">
        <v>250</v>
      </c>
      <c r="B578" s="64" t="s">
        <v>186</v>
      </c>
      <c r="C578" s="58" t="s">
        <v>93</v>
      </c>
      <c r="D578" s="64" t="s">
        <v>90</v>
      </c>
      <c r="E578" s="64" t="str">
        <f t="shared" ref="E578:E641" si="46">VLOOKUP(D578,採購方式,2,FALSE)</f>
        <v>招標</v>
      </c>
      <c r="F578" s="63">
        <v>150</v>
      </c>
      <c r="G578" s="62">
        <v>46</v>
      </c>
      <c r="H578" s="61">
        <f t="shared" si="42"/>
        <v>6900</v>
      </c>
      <c r="I578" s="59">
        <f t="shared" si="43"/>
        <v>22</v>
      </c>
      <c r="J578" s="61">
        <f t="shared" si="44"/>
        <v>3300</v>
      </c>
      <c r="K578" s="60">
        <v>24</v>
      </c>
      <c r="L578" s="59">
        <f t="shared" si="45"/>
        <v>3600</v>
      </c>
      <c r="M578" s="59"/>
      <c r="N578" s="59">
        <v>0</v>
      </c>
      <c r="O578" s="58"/>
    </row>
    <row r="579" spans="1:15">
      <c r="A579" s="64" t="s">
        <v>250</v>
      </c>
      <c r="B579" s="64" t="s">
        <v>186</v>
      </c>
      <c r="C579" s="58" t="s">
        <v>36</v>
      </c>
      <c r="D579" s="64" t="s">
        <v>16</v>
      </c>
      <c r="E579" s="64" t="str">
        <f t="shared" si="46"/>
        <v>招標</v>
      </c>
      <c r="F579" s="63">
        <v>196</v>
      </c>
      <c r="G579" s="62">
        <v>46</v>
      </c>
      <c r="H579" s="61">
        <f t="shared" si="42"/>
        <v>9016</v>
      </c>
      <c r="I579" s="59">
        <f t="shared" si="43"/>
        <v>22</v>
      </c>
      <c r="J579" s="61">
        <f t="shared" si="44"/>
        <v>4312</v>
      </c>
      <c r="K579" s="60">
        <v>24</v>
      </c>
      <c r="L579" s="59">
        <f t="shared" si="45"/>
        <v>4704</v>
      </c>
      <c r="M579" s="59"/>
      <c r="N579" s="59">
        <v>0</v>
      </c>
      <c r="O579" s="58"/>
    </row>
    <row r="580" spans="1:15">
      <c r="A580" s="64" t="s">
        <v>250</v>
      </c>
      <c r="B580" s="64" t="s">
        <v>186</v>
      </c>
      <c r="C580" s="58" t="s">
        <v>51</v>
      </c>
      <c r="D580" s="64" t="s">
        <v>47</v>
      </c>
      <c r="E580" s="64" t="str">
        <f t="shared" si="46"/>
        <v>招標</v>
      </c>
      <c r="F580" s="63">
        <v>268</v>
      </c>
      <c r="G580" s="62">
        <v>46</v>
      </c>
      <c r="H580" s="61">
        <f t="shared" ref="H580:H643" si="47">F580*G580</f>
        <v>12328</v>
      </c>
      <c r="I580" s="59">
        <f t="shared" si="43"/>
        <v>22</v>
      </c>
      <c r="J580" s="61">
        <f t="shared" si="44"/>
        <v>5896</v>
      </c>
      <c r="K580" s="60">
        <v>24</v>
      </c>
      <c r="L580" s="59">
        <f t="shared" si="45"/>
        <v>6432</v>
      </c>
      <c r="M580" s="59"/>
      <c r="N580" s="59">
        <v>0</v>
      </c>
      <c r="O580" s="58"/>
    </row>
    <row r="581" spans="1:15">
      <c r="A581" s="64" t="s">
        <v>250</v>
      </c>
      <c r="B581" s="64" t="s">
        <v>186</v>
      </c>
      <c r="C581" s="58" t="s">
        <v>33</v>
      </c>
      <c r="D581" s="64" t="s">
        <v>16</v>
      </c>
      <c r="E581" s="64" t="str">
        <f t="shared" si="46"/>
        <v>招標</v>
      </c>
      <c r="F581" s="63">
        <v>199</v>
      </c>
      <c r="G581" s="62">
        <v>46</v>
      </c>
      <c r="H581" s="61">
        <f t="shared" si="47"/>
        <v>9154</v>
      </c>
      <c r="I581" s="59">
        <f t="shared" ref="I581:I644" si="48">G581-K581-M581</f>
        <v>22</v>
      </c>
      <c r="J581" s="61">
        <f t="shared" ref="J581:J644" si="49">F581*I581</f>
        <v>4378</v>
      </c>
      <c r="K581" s="60">
        <v>24</v>
      </c>
      <c r="L581" s="59">
        <f t="shared" ref="L581:L644" si="50">K581*F581</f>
        <v>4776</v>
      </c>
      <c r="M581" s="59"/>
      <c r="N581" s="59">
        <v>0</v>
      </c>
      <c r="O581" s="58"/>
    </row>
    <row r="582" spans="1:15">
      <c r="A582" s="64" t="s">
        <v>250</v>
      </c>
      <c r="B582" s="64" t="s">
        <v>186</v>
      </c>
      <c r="C582" s="58" t="s">
        <v>99</v>
      </c>
      <c r="D582" s="64" t="s">
        <v>98</v>
      </c>
      <c r="E582" s="64" t="str">
        <f t="shared" si="46"/>
        <v>招標</v>
      </c>
      <c r="F582" s="63">
        <v>150</v>
      </c>
      <c r="G582" s="62">
        <v>46</v>
      </c>
      <c r="H582" s="61">
        <f t="shared" si="47"/>
        <v>6900</v>
      </c>
      <c r="I582" s="59">
        <f t="shared" si="48"/>
        <v>22</v>
      </c>
      <c r="J582" s="61">
        <f t="shared" si="49"/>
        <v>3300</v>
      </c>
      <c r="K582" s="60">
        <v>24</v>
      </c>
      <c r="L582" s="59">
        <f t="shared" si="50"/>
        <v>3600</v>
      </c>
      <c r="M582" s="59"/>
      <c r="N582" s="59">
        <v>0</v>
      </c>
      <c r="O582" s="58"/>
    </row>
    <row r="583" spans="1:15">
      <c r="A583" s="64" t="s">
        <v>250</v>
      </c>
      <c r="B583" s="64" t="s">
        <v>186</v>
      </c>
      <c r="C583" s="58" t="s">
        <v>85</v>
      </c>
      <c r="D583" s="64" t="s">
        <v>83</v>
      </c>
      <c r="E583" s="64" t="str">
        <f t="shared" si="46"/>
        <v>招標</v>
      </c>
      <c r="F583" s="63">
        <v>193</v>
      </c>
      <c r="G583" s="62">
        <v>46</v>
      </c>
      <c r="H583" s="61">
        <f t="shared" si="47"/>
        <v>8878</v>
      </c>
      <c r="I583" s="59">
        <f t="shared" si="48"/>
        <v>22</v>
      </c>
      <c r="J583" s="61">
        <f t="shared" si="49"/>
        <v>4246</v>
      </c>
      <c r="K583" s="60">
        <v>24</v>
      </c>
      <c r="L583" s="59">
        <f t="shared" si="50"/>
        <v>4632</v>
      </c>
      <c r="M583" s="59"/>
      <c r="N583" s="59">
        <v>0</v>
      </c>
      <c r="O583" s="58"/>
    </row>
    <row r="584" spans="1:15">
      <c r="A584" s="64" t="s">
        <v>250</v>
      </c>
      <c r="B584" s="64" t="s">
        <v>186</v>
      </c>
      <c r="C584" s="58" t="s">
        <v>66</v>
      </c>
      <c r="D584" s="64" t="s">
        <v>62</v>
      </c>
      <c r="E584" s="64" t="str">
        <f t="shared" si="46"/>
        <v>招標</v>
      </c>
      <c r="F584" s="63">
        <v>222</v>
      </c>
      <c r="G584" s="62">
        <v>46</v>
      </c>
      <c r="H584" s="61">
        <f t="shared" si="47"/>
        <v>10212</v>
      </c>
      <c r="I584" s="59">
        <f t="shared" si="48"/>
        <v>22</v>
      </c>
      <c r="J584" s="61">
        <f t="shared" si="49"/>
        <v>4884</v>
      </c>
      <c r="K584" s="60">
        <v>24</v>
      </c>
      <c r="L584" s="59">
        <f t="shared" si="50"/>
        <v>5328</v>
      </c>
      <c r="M584" s="59"/>
      <c r="N584" s="59">
        <v>0</v>
      </c>
      <c r="O584" s="58"/>
    </row>
    <row r="585" spans="1:15">
      <c r="A585" s="64" t="s">
        <v>250</v>
      </c>
      <c r="B585" s="64" t="s">
        <v>186</v>
      </c>
      <c r="C585" s="58" t="s">
        <v>15</v>
      </c>
      <c r="D585" s="64" t="s">
        <v>16</v>
      </c>
      <c r="E585" s="64" t="str">
        <f t="shared" si="46"/>
        <v>招標</v>
      </c>
      <c r="F585" s="63">
        <v>180</v>
      </c>
      <c r="G585" s="62">
        <v>46</v>
      </c>
      <c r="H585" s="61">
        <f t="shared" si="47"/>
        <v>8280</v>
      </c>
      <c r="I585" s="59">
        <f t="shared" si="48"/>
        <v>22</v>
      </c>
      <c r="J585" s="61">
        <f t="shared" si="49"/>
        <v>3960</v>
      </c>
      <c r="K585" s="60">
        <v>24</v>
      </c>
      <c r="L585" s="59">
        <f t="shared" si="50"/>
        <v>4320</v>
      </c>
      <c r="M585" s="59"/>
      <c r="N585" s="59">
        <v>0</v>
      </c>
      <c r="O585" s="58"/>
    </row>
    <row r="586" spans="1:15">
      <c r="A586" s="64" t="s">
        <v>250</v>
      </c>
      <c r="B586" s="64" t="s">
        <v>186</v>
      </c>
      <c r="C586" s="58" t="s">
        <v>82</v>
      </c>
      <c r="D586" s="64" t="s">
        <v>83</v>
      </c>
      <c r="E586" s="64" t="str">
        <f t="shared" si="46"/>
        <v>招標</v>
      </c>
      <c r="F586" s="63">
        <v>97</v>
      </c>
      <c r="G586" s="62">
        <v>46</v>
      </c>
      <c r="H586" s="61">
        <f t="shared" si="47"/>
        <v>4462</v>
      </c>
      <c r="I586" s="59">
        <f t="shared" si="48"/>
        <v>22</v>
      </c>
      <c r="J586" s="61">
        <f t="shared" si="49"/>
        <v>2134</v>
      </c>
      <c r="K586" s="60">
        <v>24</v>
      </c>
      <c r="L586" s="59">
        <f t="shared" si="50"/>
        <v>2328</v>
      </c>
      <c r="M586" s="59"/>
      <c r="N586" s="59">
        <v>0</v>
      </c>
      <c r="O586" s="58"/>
    </row>
    <row r="587" spans="1:15">
      <c r="A587" s="64" t="s">
        <v>250</v>
      </c>
      <c r="B587" s="64" t="s">
        <v>185</v>
      </c>
      <c r="C587" s="58" t="s">
        <v>104</v>
      </c>
      <c r="D587" s="64" t="s">
        <v>105</v>
      </c>
      <c r="E587" s="64" t="str">
        <f t="shared" si="46"/>
        <v>小額</v>
      </c>
      <c r="F587" s="63">
        <v>191</v>
      </c>
      <c r="G587" s="62">
        <v>42</v>
      </c>
      <c r="H587" s="61">
        <f t="shared" si="47"/>
        <v>8022</v>
      </c>
      <c r="I587" s="59">
        <f t="shared" si="48"/>
        <v>8</v>
      </c>
      <c r="J587" s="61">
        <f t="shared" si="49"/>
        <v>1528</v>
      </c>
      <c r="K587" s="60">
        <v>32</v>
      </c>
      <c r="L587" s="59">
        <f t="shared" si="50"/>
        <v>6112</v>
      </c>
      <c r="M587" s="59">
        <v>2</v>
      </c>
      <c r="N587" s="59">
        <v>382</v>
      </c>
      <c r="O587" s="58"/>
    </row>
    <row r="588" spans="1:15">
      <c r="A588" s="64" t="s">
        <v>250</v>
      </c>
      <c r="B588" s="64" t="s">
        <v>185</v>
      </c>
      <c r="C588" s="58" t="s">
        <v>53</v>
      </c>
      <c r="D588" s="64" t="s">
        <v>47</v>
      </c>
      <c r="E588" s="64" t="str">
        <f t="shared" si="46"/>
        <v>招標</v>
      </c>
      <c r="F588" s="63">
        <v>376</v>
      </c>
      <c r="G588" s="62">
        <v>42</v>
      </c>
      <c r="H588" s="61">
        <f t="shared" si="47"/>
        <v>15792</v>
      </c>
      <c r="I588" s="59">
        <f t="shared" si="48"/>
        <v>8</v>
      </c>
      <c r="J588" s="61">
        <f t="shared" si="49"/>
        <v>3008</v>
      </c>
      <c r="K588" s="60">
        <v>33</v>
      </c>
      <c r="L588" s="59">
        <f t="shared" si="50"/>
        <v>12408</v>
      </c>
      <c r="M588" s="59">
        <v>1</v>
      </c>
      <c r="N588" s="59">
        <v>376</v>
      </c>
      <c r="O588" s="58"/>
    </row>
    <row r="589" spans="1:15">
      <c r="A589" s="64" t="s">
        <v>250</v>
      </c>
      <c r="B589" s="64" t="s">
        <v>185</v>
      </c>
      <c r="C589" s="58" t="s">
        <v>50</v>
      </c>
      <c r="D589" s="64" t="s">
        <v>47</v>
      </c>
      <c r="E589" s="64" t="str">
        <f t="shared" si="46"/>
        <v>招標</v>
      </c>
      <c r="F589" s="63">
        <v>286</v>
      </c>
      <c r="G589" s="62">
        <v>41</v>
      </c>
      <c r="H589" s="61">
        <f t="shared" si="47"/>
        <v>11726</v>
      </c>
      <c r="I589" s="59">
        <f t="shared" si="48"/>
        <v>7</v>
      </c>
      <c r="J589" s="61">
        <f t="shared" si="49"/>
        <v>2002</v>
      </c>
      <c r="K589" s="60">
        <v>32</v>
      </c>
      <c r="L589" s="59">
        <f t="shared" si="50"/>
        <v>9152</v>
      </c>
      <c r="M589" s="59">
        <v>2</v>
      </c>
      <c r="N589" s="59">
        <v>572</v>
      </c>
      <c r="O589" s="58"/>
    </row>
    <row r="590" spans="1:15">
      <c r="A590" s="64" t="s">
        <v>250</v>
      </c>
      <c r="B590" s="64" t="s">
        <v>185</v>
      </c>
      <c r="C590" s="58" t="s">
        <v>34</v>
      </c>
      <c r="D590" s="64" t="s">
        <v>16</v>
      </c>
      <c r="E590" s="64" t="str">
        <f t="shared" si="46"/>
        <v>招標</v>
      </c>
      <c r="F590" s="63">
        <v>210</v>
      </c>
      <c r="G590" s="62">
        <v>41</v>
      </c>
      <c r="H590" s="61">
        <f t="shared" si="47"/>
        <v>8610</v>
      </c>
      <c r="I590" s="59">
        <f t="shared" si="48"/>
        <v>7</v>
      </c>
      <c r="J590" s="61">
        <f t="shared" si="49"/>
        <v>1470</v>
      </c>
      <c r="K590" s="60">
        <v>34</v>
      </c>
      <c r="L590" s="59">
        <f t="shared" si="50"/>
        <v>7140</v>
      </c>
      <c r="M590" s="59"/>
      <c r="N590" s="59">
        <v>0</v>
      </c>
      <c r="O590" s="58"/>
    </row>
    <row r="591" spans="1:15">
      <c r="A591" s="64" t="s">
        <v>250</v>
      </c>
      <c r="B591" s="64" t="s">
        <v>185</v>
      </c>
      <c r="C591" s="58" t="s">
        <v>32</v>
      </c>
      <c r="D591" s="64" t="s">
        <v>16</v>
      </c>
      <c r="E591" s="64" t="str">
        <f t="shared" si="46"/>
        <v>招標</v>
      </c>
      <c r="F591" s="63">
        <v>199</v>
      </c>
      <c r="G591" s="62">
        <v>41</v>
      </c>
      <c r="H591" s="61">
        <f t="shared" si="47"/>
        <v>8159</v>
      </c>
      <c r="I591" s="59">
        <f t="shared" si="48"/>
        <v>7</v>
      </c>
      <c r="J591" s="61">
        <f t="shared" si="49"/>
        <v>1393</v>
      </c>
      <c r="K591" s="60">
        <v>34</v>
      </c>
      <c r="L591" s="59">
        <f t="shared" si="50"/>
        <v>6766</v>
      </c>
      <c r="M591" s="59"/>
      <c r="N591" s="59">
        <v>0</v>
      </c>
      <c r="O591" s="58"/>
    </row>
    <row r="592" spans="1:15">
      <c r="A592" s="64" t="s">
        <v>250</v>
      </c>
      <c r="B592" s="64" t="s">
        <v>185</v>
      </c>
      <c r="C592" s="58" t="s">
        <v>100</v>
      </c>
      <c r="D592" s="64" t="s">
        <v>98</v>
      </c>
      <c r="E592" s="64" t="str">
        <f t="shared" si="46"/>
        <v>招標</v>
      </c>
      <c r="F592" s="63">
        <v>130</v>
      </c>
      <c r="G592" s="62">
        <v>41</v>
      </c>
      <c r="H592" s="61">
        <f t="shared" si="47"/>
        <v>5330</v>
      </c>
      <c r="I592" s="59">
        <f t="shared" si="48"/>
        <v>7</v>
      </c>
      <c r="J592" s="61">
        <f t="shared" si="49"/>
        <v>910</v>
      </c>
      <c r="K592" s="60">
        <v>32</v>
      </c>
      <c r="L592" s="59">
        <f t="shared" si="50"/>
        <v>4160</v>
      </c>
      <c r="M592" s="59">
        <v>2</v>
      </c>
      <c r="N592" s="59">
        <v>260</v>
      </c>
      <c r="O592" s="58"/>
    </row>
    <row r="593" spans="1:15">
      <c r="A593" s="64" t="s">
        <v>250</v>
      </c>
      <c r="B593" s="64" t="s">
        <v>185</v>
      </c>
      <c r="C593" s="58" t="s">
        <v>97</v>
      </c>
      <c r="D593" s="64" t="s">
        <v>98</v>
      </c>
      <c r="E593" s="64" t="str">
        <f t="shared" si="46"/>
        <v>招標</v>
      </c>
      <c r="F593" s="63">
        <v>145</v>
      </c>
      <c r="G593" s="62">
        <v>41</v>
      </c>
      <c r="H593" s="61">
        <f t="shared" si="47"/>
        <v>5945</v>
      </c>
      <c r="I593" s="59">
        <f t="shared" si="48"/>
        <v>7</v>
      </c>
      <c r="J593" s="61">
        <f t="shared" si="49"/>
        <v>1015</v>
      </c>
      <c r="K593" s="60">
        <v>34</v>
      </c>
      <c r="L593" s="59">
        <f t="shared" si="50"/>
        <v>4930</v>
      </c>
      <c r="M593" s="59"/>
      <c r="N593" s="59">
        <v>0</v>
      </c>
      <c r="O593" s="58"/>
    </row>
    <row r="594" spans="1:15">
      <c r="A594" s="64" t="s">
        <v>250</v>
      </c>
      <c r="B594" s="64" t="s">
        <v>185</v>
      </c>
      <c r="C594" s="58" t="s">
        <v>64</v>
      </c>
      <c r="D594" s="64" t="s">
        <v>62</v>
      </c>
      <c r="E594" s="64" t="str">
        <f t="shared" si="46"/>
        <v>招標</v>
      </c>
      <c r="F594" s="63">
        <v>222</v>
      </c>
      <c r="G594" s="62">
        <v>41</v>
      </c>
      <c r="H594" s="61">
        <f t="shared" si="47"/>
        <v>9102</v>
      </c>
      <c r="I594" s="59">
        <f t="shared" si="48"/>
        <v>7</v>
      </c>
      <c r="J594" s="61">
        <f t="shared" si="49"/>
        <v>1554</v>
      </c>
      <c r="K594" s="60">
        <v>31</v>
      </c>
      <c r="L594" s="59">
        <f t="shared" si="50"/>
        <v>6882</v>
      </c>
      <c r="M594" s="59">
        <v>3</v>
      </c>
      <c r="N594" s="59">
        <v>666</v>
      </c>
      <c r="O594" s="58"/>
    </row>
    <row r="595" spans="1:15">
      <c r="A595" s="64" t="s">
        <v>250</v>
      </c>
      <c r="B595" s="64" t="s">
        <v>185</v>
      </c>
      <c r="C595" s="58" t="s">
        <v>46</v>
      </c>
      <c r="D595" s="64" t="s">
        <v>47</v>
      </c>
      <c r="E595" s="64" t="str">
        <f t="shared" si="46"/>
        <v>招標</v>
      </c>
      <c r="F595" s="63">
        <v>270</v>
      </c>
      <c r="G595" s="62">
        <v>41</v>
      </c>
      <c r="H595" s="61">
        <f t="shared" si="47"/>
        <v>11070</v>
      </c>
      <c r="I595" s="59">
        <f t="shared" si="48"/>
        <v>7</v>
      </c>
      <c r="J595" s="61">
        <f t="shared" si="49"/>
        <v>1890</v>
      </c>
      <c r="K595" s="60">
        <v>31</v>
      </c>
      <c r="L595" s="59">
        <f t="shared" si="50"/>
        <v>8370</v>
      </c>
      <c r="M595" s="59">
        <v>3</v>
      </c>
      <c r="N595" s="59">
        <v>810</v>
      </c>
      <c r="O595" s="58"/>
    </row>
    <row r="596" spans="1:15">
      <c r="A596" s="64" t="s">
        <v>250</v>
      </c>
      <c r="B596" s="64" t="s">
        <v>185</v>
      </c>
      <c r="C596" s="58" t="s">
        <v>22</v>
      </c>
      <c r="D596" s="64" t="s">
        <v>16</v>
      </c>
      <c r="E596" s="64" t="str">
        <f t="shared" si="46"/>
        <v>招標</v>
      </c>
      <c r="F596" s="63">
        <v>180</v>
      </c>
      <c r="G596" s="62">
        <v>41</v>
      </c>
      <c r="H596" s="61">
        <f t="shared" si="47"/>
        <v>7380</v>
      </c>
      <c r="I596" s="59">
        <f t="shared" si="48"/>
        <v>7</v>
      </c>
      <c r="J596" s="61">
        <f t="shared" si="49"/>
        <v>1260</v>
      </c>
      <c r="K596" s="60">
        <v>34</v>
      </c>
      <c r="L596" s="59">
        <f t="shared" si="50"/>
        <v>6120</v>
      </c>
      <c r="M596" s="59"/>
      <c r="N596" s="59">
        <v>0</v>
      </c>
      <c r="O596" s="58"/>
    </row>
    <row r="597" spans="1:15">
      <c r="A597" s="64" t="s">
        <v>250</v>
      </c>
      <c r="B597" s="64" t="s">
        <v>184</v>
      </c>
      <c r="C597" s="58" t="s">
        <v>104</v>
      </c>
      <c r="D597" s="64" t="s">
        <v>105</v>
      </c>
      <c r="E597" s="64" t="str">
        <f t="shared" si="46"/>
        <v>小額</v>
      </c>
      <c r="F597" s="63">
        <v>191</v>
      </c>
      <c r="G597" s="62">
        <v>42</v>
      </c>
      <c r="H597" s="61">
        <f t="shared" si="47"/>
        <v>8022</v>
      </c>
      <c r="I597" s="59">
        <f t="shared" si="48"/>
        <v>10</v>
      </c>
      <c r="J597" s="61">
        <f t="shared" si="49"/>
        <v>1910</v>
      </c>
      <c r="K597" s="60">
        <v>31</v>
      </c>
      <c r="L597" s="59">
        <f t="shared" si="50"/>
        <v>5921</v>
      </c>
      <c r="M597" s="59">
        <v>1</v>
      </c>
      <c r="N597" s="59">
        <v>191</v>
      </c>
      <c r="O597" s="58"/>
    </row>
    <row r="598" spans="1:15">
      <c r="A598" s="64" t="s">
        <v>250</v>
      </c>
      <c r="B598" s="64" t="s">
        <v>184</v>
      </c>
      <c r="C598" s="58" t="s">
        <v>53</v>
      </c>
      <c r="D598" s="64" t="s">
        <v>47</v>
      </c>
      <c r="E598" s="64" t="str">
        <f t="shared" si="46"/>
        <v>招標</v>
      </c>
      <c r="F598" s="63">
        <v>376</v>
      </c>
      <c r="G598" s="62">
        <v>42</v>
      </c>
      <c r="H598" s="61">
        <f t="shared" si="47"/>
        <v>15792</v>
      </c>
      <c r="I598" s="59">
        <f t="shared" si="48"/>
        <v>10</v>
      </c>
      <c r="J598" s="61">
        <f t="shared" si="49"/>
        <v>3760</v>
      </c>
      <c r="K598" s="60">
        <v>30</v>
      </c>
      <c r="L598" s="59">
        <f t="shared" si="50"/>
        <v>11280</v>
      </c>
      <c r="M598" s="59">
        <v>2</v>
      </c>
      <c r="N598" s="59">
        <v>752</v>
      </c>
      <c r="O598" s="58"/>
    </row>
    <row r="599" spans="1:15">
      <c r="A599" s="64" t="s">
        <v>250</v>
      </c>
      <c r="B599" s="64" t="s">
        <v>184</v>
      </c>
      <c r="C599" s="58" t="s">
        <v>50</v>
      </c>
      <c r="D599" s="64" t="s">
        <v>47</v>
      </c>
      <c r="E599" s="64" t="str">
        <f t="shared" si="46"/>
        <v>招標</v>
      </c>
      <c r="F599" s="63">
        <v>286</v>
      </c>
      <c r="G599" s="62">
        <v>41</v>
      </c>
      <c r="H599" s="61">
        <f t="shared" si="47"/>
        <v>11726</v>
      </c>
      <c r="I599" s="59">
        <f t="shared" si="48"/>
        <v>9</v>
      </c>
      <c r="J599" s="61">
        <f t="shared" si="49"/>
        <v>2574</v>
      </c>
      <c r="K599" s="60">
        <v>32</v>
      </c>
      <c r="L599" s="59">
        <f t="shared" si="50"/>
        <v>9152</v>
      </c>
      <c r="M599" s="59"/>
      <c r="N599" s="59">
        <v>0</v>
      </c>
      <c r="O599" s="58"/>
    </row>
    <row r="600" spans="1:15">
      <c r="A600" s="64" t="s">
        <v>250</v>
      </c>
      <c r="B600" s="64" t="s">
        <v>184</v>
      </c>
      <c r="C600" s="58" t="s">
        <v>34</v>
      </c>
      <c r="D600" s="64" t="s">
        <v>16</v>
      </c>
      <c r="E600" s="64" t="str">
        <f t="shared" si="46"/>
        <v>招標</v>
      </c>
      <c r="F600" s="63">
        <v>210</v>
      </c>
      <c r="G600" s="62">
        <v>41</v>
      </c>
      <c r="H600" s="61">
        <f t="shared" si="47"/>
        <v>8610</v>
      </c>
      <c r="I600" s="59">
        <f t="shared" si="48"/>
        <v>9</v>
      </c>
      <c r="J600" s="61">
        <f t="shared" si="49"/>
        <v>1890</v>
      </c>
      <c r="K600" s="60">
        <v>32</v>
      </c>
      <c r="L600" s="59">
        <f t="shared" si="50"/>
        <v>6720</v>
      </c>
      <c r="M600" s="59"/>
      <c r="N600" s="59">
        <v>0</v>
      </c>
      <c r="O600" s="58"/>
    </row>
    <row r="601" spans="1:15">
      <c r="A601" s="64" t="s">
        <v>250</v>
      </c>
      <c r="B601" s="64" t="s">
        <v>184</v>
      </c>
      <c r="C601" s="58" t="s">
        <v>32</v>
      </c>
      <c r="D601" s="64" t="s">
        <v>16</v>
      </c>
      <c r="E601" s="64" t="str">
        <f t="shared" si="46"/>
        <v>招標</v>
      </c>
      <c r="F601" s="63">
        <v>199</v>
      </c>
      <c r="G601" s="62">
        <v>41</v>
      </c>
      <c r="H601" s="61">
        <f t="shared" si="47"/>
        <v>8159</v>
      </c>
      <c r="I601" s="59">
        <f t="shared" si="48"/>
        <v>9</v>
      </c>
      <c r="J601" s="61">
        <f t="shared" si="49"/>
        <v>1791</v>
      </c>
      <c r="K601" s="60">
        <v>32</v>
      </c>
      <c r="L601" s="59">
        <f t="shared" si="50"/>
        <v>6368</v>
      </c>
      <c r="M601" s="59"/>
      <c r="N601" s="59">
        <v>0</v>
      </c>
      <c r="O601" s="58"/>
    </row>
    <row r="602" spans="1:15">
      <c r="A602" s="64" t="s">
        <v>250</v>
      </c>
      <c r="B602" s="64" t="s">
        <v>184</v>
      </c>
      <c r="C602" s="58" t="s">
        <v>100</v>
      </c>
      <c r="D602" s="64" t="s">
        <v>98</v>
      </c>
      <c r="E602" s="64" t="str">
        <f t="shared" si="46"/>
        <v>招標</v>
      </c>
      <c r="F602" s="63">
        <v>130</v>
      </c>
      <c r="G602" s="62">
        <v>41</v>
      </c>
      <c r="H602" s="61">
        <f t="shared" si="47"/>
        <v>5330</v>
      </c>
      <c r="I602" s="59">
        <f t="shared" si="48"/>
        <v>9</v>
      </c>
      <c r="J602" s="61">
        <f t="shared" si="49"/>
        <v>1170</v>
      </c>
      <c r="K602" s="60">
        <v>31</v>
      </c>
      <c r="L602" s="59">
        <f t="shared" si="50"/>
        <v>4030</v>
      </c>
      <c r="M602" s="59">
        <v>1</v>
      </c>
      <c r="N602" s="59">
        <v>130</v>
      </c>
      <c r="O602" s="58"/>
    </row>
    <row r="603" spans="1:15">
      <c r="A603" s="64" t="s">
        <v>250</v>
      </c>
      <c r="B603" s="64" t="s">
        <v>184</v>
      </c>
      <c r="C603" s="58" t="s">
        <v>97</v>
      </c>
      <c r="D603" s="64" t="s">
        <v>98</v>
      </c>
      <c r="E603" s="64" t="str">
        <f t="shared" si="46"/>
        <v>招標</v>
      </c>
      <c r="F603" s="63">
        <v>145</v>
      </c>
      <c r="G603" s="62">
        <v>41</v>
      </c>
      <c r="H603" s="61">
        <f t="shared" si="47"/>
        <v>5945</v>
      </c>
      <c r="I603" s="59">
        <f t="shared" si="48"/>
        <v>9</v>
      </c>
      <c r="J603" s="61">
        <f t="shared" si="49"/>
        <v>1305</v>
      </c>
      <c r="K603" s="60">
        <v>32</v>
      </c>
      <c r="L603" s="59">
        <f t="shared" si="50"/>
        <v>4640</v>
      </c>
      <c r="M603" s="59"/>
      <c r="N603" s="59">
        <v>0</v>
      </c>
      <c r="O603" s="58"/>
    </row>
    <row r="604" spans="1:15">
      <c r="A604" s="64" t="s">
        <v>250</v>
      </c>
      <c r="B604" s="64" t="s">
        <v>184</v>
      </c>
      <c r="C604" s="58" t="s">
        <v>64</v>
      </c>
      <c r="D604" s="64" t="s">
        <v>62</v>
      </c>
      <c r="E604" s="64" t="str">
        <f t="shared" si="46"/>
        <v>招標</v>
      </c>
      <c r="F604" s="63">
        <v>222</v>
      </c>
      <c r="G604" s="62">
        <v>41</v>
      </c>
      <c r="H604" s="61">
        <f t="shared" si="47"/>
        <v>9102</v>
      </c>
      <c r="I604" s="59">
        <f t="shared" si="48"/>
        <v>9</v>
      </c>
      <c r="J604" s="61">
        <f t="shared" si="49"/>
        <v>1998</v>
      </c>
      <c r="K604" s="60">
        <v>32</v>
      </c>
      <c r="L604" s="59">
        <f t="shared" si="50"/>
        <v>7104</v>
      </c>
      <c r="M604" s="59"/>
      <c r="N604" s="59">
        <v>0</v>
      </c>
      <c r="O604" s="58"/>
    </row>
    <row r="605" spans="1:15">
      <c r="A605" s="64" t="s">
        <v>250</v>
      </c>
      <c r="B605" s="64" t="s">
        <v>184</v>
      </c>
      <c r="C605" s="58" t="s">
        <v>46</v>
      </c>
      <c r="D605" s="64" t="s">
        <v>47</v>
      </c>
      <c r="E605" s="64" t="str">
        <f t="shared" si="46"/>
        <v>招標</v>
      </c>
      <c r="F605" s="63">
        <v>270</v>
      </c>
      <c r="G605" s="62">
        <v>41</v>
      </c>
      <c r="H605" s="61">
        <f t="shared" si="47"/>
        <v>11070</v>
      </c>
      <c r="I605" s="59">
        <f t="shared" si="48"/>
        <v>9</v>
      </c>
      <c r="J605" s="61">
        <f t="shared" si="49"/>
        <v>2430</v>
      </c>
      <c r="K605" s="60">
        <v>31</v>
      </c>
      <c r="L605" s="59">
        <f t="shared" si="50"/>
        <v>8370</v>
      </c>
      <c r="M605" s="59">
        <v>1</v>
      </c>
      <c r="N605" s="59">
        <v>270</v>
      </c>
      <c r="O605" s="58"/>
    </row>
    <row r="606" spans="1:15">
      <c r="A606" s="64" t="s">
        <v>250</v>
      </c>
      <c r="B606" s="64" t="s">
        <v>184</v>
      </c>
      <c r="C606" s="58" t="s">
        <v>22</v>
      </c>
      <c r="D606" s="64" t="s">
        <v>16</v>
      </c>
      <c r="E606" s="64" t="str">
        <f t="shared" si="46"/>
        <v>招標</v>
      </c>
      <c r="F606" s="63">
        <v>180</v>
      </c>
      <c r="G606" s="62">
        <v>41</v>
      </c>
      <c r="H606" s="61">
        <f t="shared" si="47"/>
        <v>7380</v>
      </c>
      <c r="I606" s="59">
        <f t="shared" si="48"/>
        <v>9</v>
      </c>
      <c r="J606" s="61">
        <f t="shared" si="49"/>
        <v>1620</v>
      </c>
      <c r="K606" s="60">
        <v>32</v>
      </c>
      <c r="L606" s="59">
        <f t="shared" si="50"/>
        <v>5760</v>
      </c>
      <c r="M606" s="59"/>
      <c r="N606" s="59">
        <v>0</v>
      </c>
      <c r="O606" s="58"/>
    </row>
    <row r="607" spans="1:15">
      <c r="A607" s="64" t="s">
        <v>250</v>
      </c>
      <c r="B607" s="64" t="s">
        <v>183</v>
      </c>
      <c r="C607" s="58" t="s">
        <v>104</v>
      </c>
      <c r="D607" s="64" t="s">
        <v>105</v>
      </c>
      <c r="E607" s="64" t="str">
        <f t="shared" si="46"/>
        <v>小額</v>
      </c>
      <c r="F607" s="63">
        <v>191</v>
      </c>
      <c r="G607" s="62">
        <v>41</v>
      </c>
      <c r="H607" s="61">
        <f t="shared" si="47"/>
        <v>7831</v>
      </c>
      <c r="I607" s="59">
        <f t="shared" si="48"/>
        <v>10</v>
      </c>
      <c r="J607" s="61">
        <f t="shared" si="49"/>
        <v>1910</v>
      </c>
      <c r="K607" s="60">
        <v>30</v>
      </c>
      <c r="L607" s="59">
        <f t="shared" si="50"/>
        <v>5730</v>
      </c>
      <c r="M607" s="59">
        <v>1</v>
      </c>
      <c r="N607" s="59">
        <v>191</v>
      </c>
      <c r="O607" s="58"/>
    </row>
    <row r="608" spans="1:15">
      <c r="A608" s="64" t="s">
        <v>250</v>
      </c>
      <c r="B608" s="64" t="s">
        <v>183</v>
      </c>
      <c r="C608" s="58" t="s">
        <v>53</v>
      </c>
      <c r="D608" s="64" t="s">
        <v>47</v>
      </c>
      <c r="E608" s="64" t="str">
        <f t="shared" si="46"/>
        <v>招標</v>
      </c>
      <c r="F608" s="63">
        <v>376</v>
      </c>
      <c r="G608" s="62">
        <v>41</v>
      </c>
      <c r="H608" s="61">
        <f t="shared" si="47"/>
        <v>15416</v>
      </c>
      <c r="I608" s="59">
        <f t="shared" si="48"/>
        <v>10</v>
      </c>
      <c r="J608" s="61">
        <f t="shared" si="49"/>
        <v>3760</v>
      </c>
      <c r="K608" s="60">
        <v>29</v>
      </c>
      <c r="L608" s="59">
        <f t="shared" si="50"/>
        <v>10904</v>
      </c>
      <c r="M608" s="59">
        <v>2</v>
      </c>
      <c r="N608" s="59">
        <v>752</v>
      </c>
      <c r="O608" s="58"/>
    </row>
    <row r="609" spans="1:15">
      <c r="A609" s="64" t="s">
        <v>250</v>
      </c>
      <c r="B609" s="64" t="s">
        <v>183</v>
      </c>
      <c r="C609" s="58" t="s">
        <v>50</v>
      </c>
      <c r="D609" s="64" t="s">
        <v>47</v>
      </c>
      <c r="E609" s="64" t="str">
        <f t="shared" si="46"/>
        <v>招標</v>
      </c>
      <c r="F609" s="63">
        <v>286</v>
      </c>
      <c r="G609" s="62">
        <v>41</v>
      </c>
      <c r="H609" s="61">
        <f t="shared" si="47"/>
        <v>11726</v>
      </c>
      <c r="I609" s="59">
        <f t="shared" si="48"/>
        <v>10</v>
      </c>
      <c r="J609" s="61">
        <f t="shared" si="49"/>
        <v>2860</v>
      </c>
      <c r="K609" s="60">
        <v>30</v>
      </c>
      <c r="L609" s="59">
        <f t="shared" si="50"/>
        <v>8580</v>
      </c>
      <c r="M609" s="59">
        <v>1</v>
      </c>
      <c r="N609" s="59">
        <v>286</v>
      </c>
      <c r="O609" s="58"/>
    </row>
    <row r="610" spans="1:15">
      <c r="A610" s="64" t="s">
        <v>250</v>
      </c>
      <c r="B610" s="64" t="s">
        <v>183</v>
      </c>
      <c r="C610" s="58" t="s">
        <v>34</v>
      </c>
      <c r="D610" s="64" t="s">
        <v>16</v>
      </c>
      <c r="E610" s="64" t="str">
        <f t="shared" si="46"/>
        <v>招標</v>
      </c>
      <c r="F610" s="63">
        <v>210</v>
      </c>
      <c r="G610" s="62">
        <v>41</v>
      </c>
      <c r="H610" s="61">
        <f t="shared" si="47"/>
        <v>8610</v>
      </c>
      <c r="I610" s="59">
        <f t="shared" si="48"/>
        <v>10</v>
      </c>
      <c r="J610" s="61">
        <f t="shared" si="49"/>
        <v>2100</v>
      </c>
      <c r="K610" s="60">
        <v>31</v>
      </c>
      <c r="L610" s="59">
        <f t="shared" si="50"/>
        <v>6510</v>
      </c>
      <c r="M610" s="59"/>
      <c r="N610" s="59">
        <v>0</v>
      </c>
      <c r="O610" s="58"/>
    </row>
    <row r="611" spans="1:15">
      <c r="A611" s="64" t="s">
        <v>250</v>
      </c>
      <c r="B611" s="64" t="s">
        <v>183</v>
      </c>
      <c r="C611" s="58" t="s">
        <v>32</v>
      </c>
      <c r="D611" s="64" t="s">
        <v>16</v>
      </c>
      <c r="E611" s="64" t="str">
        <f t="shared" si="46"/>
        <v>招標</v>
      </c>
      <c r="F611" s="63">
        <v>199</v>
      </c>
      <c r="G611" s="62">
        <v>41</v>
      </c>
      <c r="H611" s="61">
        <f t="shared" si="47"/>
        <v>8159</v>
      </c>
      <c r="I611" s="59">
        <f t="shared" si="48"/>
        <v>10</v>
      </c>
      <c r="J611" s="61">
        <f t="shared" si="49"/>
        <v>1990</v>
      </c>
      <c r="K611" s="60">
        <v>31</v>
      </c>
      <c r="L611" s="59">
        <f t="shared" si="50"/>
        <v>6169</v>
      </c>
      <c r="M611" s="59"/>
      <c r="N611" s="59">
        <v>0</v>
      </c>
      <c r="O611" s="58"/>
    </row>
    <row r="612" spans="1:15">
      <c r="A612" s="64" t="s">
        <v>250</v>
      </c>
      <c r="B612" s="64" t="s">
        <v>183</v>
      </c>
      <c r="C612" s="58" t="s">
        <v>100</v>
      </c>
      <c r="D612" s="64" t="s">
        <v>98</v>
      </c>
      <c r="E612" s="64" t="str">
        <f t="shared" si="46"/>
        <v>招標</v>
      </c>
      <c r="F612" s="63">
        <v>130</v>
      </c>
      <c r="G612" s="62">
        <v>41</v>
      </c>
      <c r="H612" s="61">
        <f t="shared" si="47"/>
        <v>5330</v>
      </c>
      <c r="I612" s="59">
        <f t="shared" si="48"/>
        <v>10</v>
      </c>
      <c r="J612" s="61">
        <f t="shared" si="49"/>
        <v>1300</v>
      </c>
      <c r="K612" s="60">
        <v>30</v>
      </c>
      <c r="L612" s="59">
        <f t="shared" si="50"/>
        <v>3900</v>
      </c>
      <c r="M612" s="59">
        <v>1</v>
      </c>
      <c r="N612" s="59">
        <v>130</v>
      </c>
      <c r="O612" s="58"/>
    </row>
    <row r="613" spans="1:15">
      <c r="A613" s="64" t="s">
        <v>250</v>
      </c>
      <c r="B613" s="64" t="s">
        <v>183</v>
      </c>
      <c r="C613" s="58" t="s">
        <v>97</v>
      </c>
      <c r="D613" s="64" t="s">
        <v>98</v>
      </c>
      <c r="E613" s="64" t="str">
        <f t="shared" si="46"/>
        <v>招標</v>
      </c>
      <c r="F613" s="63">
        <v>145</v>
      </c>
      <c r="G613" s="62">
        <v>41</v>
      </c>
      <c r="H613" s="61">
        <f t="shared" si="47"/>
        <v>5945</v>
      </c>
      <c r="I613" s="59">
        <f t="shared" si="48"/>
        <v>10</v>
      </c>
      <c r="J613" s="61">
        <f t="shared" si="49"/>
        <v>1450</v>
      </c>
      <c r="K613" s="60">
        <v>31</v>
      </c>
      <c r="L613" s="59">
        <f t="shared" si="50"/>
        <v>4495</v>
      </c>
      <c r="M613" s="59"/>
      <c r="N613" s="59">
        <v>0</v>
      </c>
      <c r="O613" s="58"/>
    </row>
    <row r="614" spans="1:15">
      <c r="A614" s="64" t="s">
        <v>250</v>
      </c>
      <c r="B614" s="64" t="s">
        <v>183</v>
      </c>
      <c r="C614" s="58" t="s">
        <v>64</v>
      </c>
      <c r="D614" s="64" t="s">
        <v>62</v>
      </c>
      <c r="E614" s="64" t="str">
        <f t="shared" si="46"/>
        <v>招標</v>
      </c>
      <c r="F614" s="63">
        <v>222</v>
      </c>
      <c r="G614" s="62">
        <v>41</v>
      </c>
      <c r="H614" s="61">
        <f t="shared" si="47"/>
        <v>9102</v>
      </c>
      <c r="I614" s="59">
        <f t="shared" si="48"/>
        <v>10</v>
      </c>
      <c r="J614" s="61">
        <f t="shared" si="49"/>
        <v>2220</v>
      </c>
      <c r="K614" s="60">
        <v>30</v>
      </c>
      <c r="L614" s="59">
        <f t="shared" si="50"/>
        <v>6660</v>
      </c>
      <c r="M614" s="59">
        <v>1</v>
      </c>
      <c r="N614" s="59">
        <v>222</v>
      </c>
      <c r="O614" s="58"/>
    </row>
    <row r="615" spans="1:15">
      <c r="A615" s="64" t="s">
        <v>250</v>
      </c>
      <c r="B615" s="64" t="s">
        <v>183</v>
      </c>
      <c r="C615" s="58" t="s">
        <v>46</v>
      </c>
      <c r="D615" s="64" t="s">
        <v>47</v>
      </c>
      <c r="E615" s="64" t="str">
        <f t="shared" si="46"/>
        <v>招標</v>
      </c>
      <c r="F615" s="63">
        <v>270</v>
      </c>
      <c r="G615" s="62">
        <v>41</v>
      </c>
      <c r="H615" s="61">
        <f t="shared" si="47"/>
        <v>11070</v>
      </c>
      <c r="I615" s="59">
        <f t="shared" si="48"/>
        <v>10</v>
      </c>
      <c r="J615" s="61">
        <f t="shared" si="49"/>
        <v>2700</v>
      </c>
      <c r="K615" s="60">
        <v>30</v>
      </c>
      <c r="L615" s="59">
        <f t="shared" si="50"/>
        <v>8100</v>
      </c>
      <c r="M615" s="59">
        <v>1</v>
      </c>
      <c r="N615" s="59">
        <v>270</v>
      </c>
      <c r="O615" s="58"/>
    </row>
    <row r="616" spans="1:15">
      <c r="A616" s="64" t="s">
        <v>250</v>
      </c>
      <c r="B616" s="64" t="s">
        <v>183</v>
      </c>
      <c r="C616" s="58" t="s">
        <v>22</v>
      </c>
      <c r="D616" s="64" t="s">
        <v>16</v>
      </c>
      <c r="E616" s="64" t="str">
        <f t="shared" si="46"/>
        <v>招標</v>
      </c>
      <c r="F616" s="63">
        <v>180</v>
      </c>
      <c r="G616" s="62">
        <v>41</v>
      </c>
      <c r="H616" s="61">
        <f t="shared" si="47"/>
        <v>7380</v>
      </c>
      <c r="I616" s="59">
        <f t="shared" si="48"/>
        <v>10</v>
      </c>
      <c r="J616" s="61">
        <f t="shared" si="49"/>
        <v>1800</v>
      </c>
      <c r="K616" s="60">
        <v>31</v>
      </c>
      <c r="L616" s="59">
        <f t="shared" si="50"/>
        <v>5580</v>
      </c>
      <c r="M616" s="59"/>
      <c r="N616" s="59">
        <v>0</v>
      </c>
      <c r="O616" s="58"/>
    </row>
    <row r="617" spans="1:15">
      <c r="A617" s="64" t="s">
        <v>250</v>
      </c>
      <c r="B617" s="64" t="s">
        <v>182</v>
      </c>
      <c r="C617" s="58" t="s">
        <v>38</v>
      </c>
      <c r="D617" s="64" t="s">
        <v>16</v>
      </c>
      <c r="E617" s="64" t="str">
        <f t="shared" si="46"/>
        <v>招標</v>
      </c>
      <c r="F617" s="63">
        <v>210</v>
      </c>
      <c r="G617" s="62">
        <v>26</v>
      </c>
      <c r="H617" s="61">
        <f t="shared" si="47"/>
        <v>5460</v>
      </c>
      <c r="I617" s="59">
        <f t="shared" si="48"/>
        <v>7</v>
      </c>
      <c r="J617" s="61">
        <f t="shared" si="49"/>
        <v>1470</v>
      </c>
      <c r="K617" s="60">
        <v>19</v>
      </c>
      <c r="L617" s="59">
        <f t="shared" si="50"/>
        <v>3990</v>
      </c>
      <c r="M617" s="59"/>
      <c r="N617" s="59">
        <v>0</v>
      </c>
      <c r="O617" s="58"/>
    </row>
    <row r="618" spans="1:15">
      <c r="A618" s="64" t="s">
        <v>250</v>
      </c>
      <c r="B618" s="64" t="s">
        <v>182</v>
      </c>
      <c r="C618" s="58" t="s">
        <v>73</v>
      </c>
      <c r="D618" s="64" t="s">
        <v>70</v>
      </c>
      <c r="E618" s="64" t="str">
        <f t="shared" si="46"/>
        <v>招標</v>
      </c>
      <c r="F618" s="63">
        <v>140</v>
      </c>
      <c r="G618" s="62">
        <v>26</v>
      </c>
      <c r="H618" s="61">
        <f t="shared" si="47"/>
        <v>3640</v>
      </c>
      <c r="I618" s="59">
        <f t="shared" si="48"/>
        <v>7</v>
      </c>
      <c r="J618" s="61">
        <f t="shared" si="49"/>
        <v>980</v>
      </c>
      <c r="K618" s="60">
        <v>19</v>
      </c>
      <c r="L618" s="59">
        <f t="shared" si="50"/>
        <v>2660</v>
      </c>
      <c r="M618" s="59"/>
      <c r="N618" s="59">
        <v>0</v>
      </c>
      <c r="O618" s="58"/>
    </row>
    <row r="619" spans="1:15">
      <c r="A619" s="64" t="s">
        <v>250</v>
      </c>
      <c r="B619" s="64" t="s">
        <v>182</v>
      </c>
      <c r="C619" s="58" t="s">
        <v>88</v>
      </c>
      <c r="D619" s="64" t="s">
        <v>87</v>
      </c>
      <c r="E619" s="64" t="str">
        <f t="shared" si="46"/>
        <v>招標</v>
      </c>
      <c r="F619" s="63">
        <v>198</v>
      </c>
      <c r="G619" s="62">
        <v>26</v>
      </c>
      <c r="H619" s="61">
        <f t="shared" si="47"/>
        <v>5148</v>
      </c>
      <c r="I619" s="59">
        <f t="shared" si="48"/>
        <v>7</v>
      </c>
      <c r="J619" s="61">
        <f t="shared" si="49"/>
        <v>1386</v>
      </c>
      <c r="K619" s="60">
        <v>19</v>
      </c>
      <c r="L619" s="59">
        <f t="shared" si="50"/>
        <v>3762</v>
      </c>
      <c r="M619" s="59"/>
      <c r="N619" s="59">
        <v>0</v>
      </c>
      <c r="O619" s="58"/>
    </row>
    <row r="620" spans="1:15">
      <c r="A620" s="64" t="s">
        <v>250</v>
      </c>
      <c r="B620" s="64" t="s">
        <v>182</v>
      </c>
      <c r="C620" s="58" t="s">
        <v>86</v>
      </c>
      <c r="D620" s="64" t="s">
        <v>87</v>
      </c>
      <c r="E620" s="64" t="str">
        <f t="shared" si="46"/>
        <v>招標</v>
      </c>
      <c r="F620" s="63">
        <v>217</v>
      </c>
      <c r="G620" s="62">
        <v>26</v>
      </c>
      <c r="H620" s="61">
        <f t="shared" si="47"/>
        <v>5642</v>
      </c>
      <c r="I620" s="59">
        <f t="shared" si="48"/>
        <v>7</v>
      </c>
      <c r="J620" s="61">
        <f t="shared" si="49"/>
        <v>1519</v>
      </c>
      <c r="K620" s="60">
        <v>19</v>
      </c>
      <c r="L620" s="59">
        <f t="shared" si="50"/>
        <v>4123</v>
      </c>
      <c r="M620" s="59"/>
      <c r="N620" s="59">
        <v>0</v>
      </c>
      <c r="O620" s="58"/>
    </row>
    <row r="621" spans="1:15">
      <c r="A621" s="64" t="s">
        <v>250</v>
      </c>
      <c r="B621" s="64" t="s">
        <v>182</v>
      </c>
      <c r="C621" s="58" t="s">
        <v>61</v>
      </c>
      <c r="D621" s="64" t="s">
        <v>62</v>
      </c>
      <c r="E621" s="64" t="str">
        <f t="shared" si="46"/>
        <v>招標</v>
      </c>
      <c r="F621" s="63">
        <v>270</v>
      </c>
      <c r="G621" s="62">
        <v>26</v>
      </c>
      <c r="H621" s="61">
        <f t="shared" si="47"/>
        <v>7020</v>
      </c>
      <c r="I621" s="59">
        <f t="shared" si="48"/>
        <v>7</v>
      </c>
      <c r="J621" s="61">
        <f t="shared" si="49"/>
        <v>1890</v>
      </c>
      <c r="K621" s="60">
        <v>19</v>
      </c>
      <c r="L621" s="59">
        <f t="shared" si="50"/>
        <v>5130</v>
      </c>
      <c r="M621" s="59"/>
      <c r="N621" s="59">
        <v>0</v>
      </c>
      <c r="O621" s="58"/>
    </row>
    <row r="622" spans="1:15">
      <c r="A622" s="64" t="s">
        <v>250</v>
      </c>
      <c r="B622" s="64" t="s">
        <v>182</v>
      </c>
      <c r="C622" s="58" t="s">
        <v>84</v>
      </c>
      <c r="D622" s="64" t="s">
        <v>83</v>
      </c>
      <c r="E622" s="64" t="str">
        <f t="shared" si="46"/>
        <v>招標</v>
      </c>
      <c r="F622" s="63">
        <v>193</v>
      </c>
      <c r="G622" s="62">
        <v>19</v>
      </c>
      <c r="H622" s="61">
        <f t="shared" si="47"/>
        <v>3667</v>
      </c>
      <c r="I622" s="59">
        <f t="shared" si="48"/>
        <v>0</v>
      </c>
      <c r="J622" s="61">
        <f t="shared" si="49"/>
        <v>0</v>
      </c>
      <c r="K622" s="60">
        <v>19</v>
      </c>
      <c r="L622" s="59">
        <f t="shared" si="50"/>
        <v>3667</v>
      </c>
      <c r="M622" s="59"/>
      <c r="N622" s="59">
        <v>0</v>
      </c>
      <c r="O622" s="58"/>
    </row>
    <row r="623" spans="1:15">
      <c r="A623" s="64" t="s">
        <v>250</v>
      </c>
      <c r="B623" s="64" t="s">
        <v>181</v>
      </c>
      <c r="C623" s="58" t="s">
        <v>38</v>
      </c>
      <c r="D623" s="64" t="s">
        <v>16</v>
      </c>
      <c r="E623" s="64" t="str">
        <f t="shared" si="46"/>
        <v>招標</v>
      </c>
      <c r="F623" s="63">
        <v>210</v>
      </c>
      <c r="G623" s="62">
        <v>26</v>
      </c>
      <c r="H623" s="61">
        <f t="shared" si="47"/>
        <v>5460</v>
      </c>
      <c r="I623" s="59">
        <f t="shared" si="48"/>
        <v>5</v>
      </c>
      <c r="J623" s="61">
        <f t="shared" si="49"/>
        <v>1050</v>
      </c>
      <c r="K623" s="60">
        <v>21</v>
      </c>
      <c r="L623" s="59">
        <f t="shared" si="50"/>
        <v>4410</v>
      </c>
      <c r="M623" s="59"/>
      <c r="N623" s="59">
        <v>0</v>
      </c>
      <c r="O623" s="58"/>
    </row>
    <row r="624" spans="1:15">
      <c r="A624" s="64" t="s">
        <v>250</v>
      </c>
      <c r="B624" s="64" t="s">
        <v>181</v>
      </c>
      <c r="C624" s="58" t="s">
        <v>73</v>
      </c>
      <c r="D624" s="64" t="s">
        <v>70</v>
      </c>
      <c r="E624" s="64" t="str">
        <f t="shared" si="46"/>
        <v>招標</v>
      </c>
      <c r="F624" s="63">
        <v>140</v>
      </c>
      <c r="G624" s="62">
        <v>26</v>
      </c>
      <c r="H624" s="61">
        <f t="shared" si="47"/>
        <v>3640</v>
      </c>
      <c r="I624" s="59">
        <f t="shared" si="48"/>
        <v>5</v>
      </c>
      <c r="J624" s="61">
        <f t="shared" si="49"/>
        <v>700</v>
      </c>
      <c r="K624" s="60">
        <v>21</v>
      </c>
      <c r="L624" s="59">
        <f t="shared" si="50"/>
        <v>2940</v>
      </c>
      <c r="M624" s="59"/>
      <c r="N624" s="59">
        <v>0</v>
      </c>
      <c r="O624" s="58"/>
    </row>
    <row r="625" spans="1:15">
      <c r="A625" s="64" t="s">
        <v>250</v>
      </c>
      <c r="B625" s="64" t="s">
        <v>181</v>
      </c>
      <c r="C625" s="58" t="s">
        <v>88</v>
      </c>
      <c r="D625" s="64" t="s">
        <v>87</v>
      </c>
      <c r="E625" s="64" t="str">
        <f t="shared" si="46"/>
        <v>招標</v>
      </c>
      <c r="F625" s="63">
        <v>198</v>
      </c>
      <c r="G625" s="62">
        <v>26</v>
      </c>
      <c r="H625" s="61">
        <f t="shared" si="47"/>
        <v>5148</v>
      </c>
      <c r="I625" s="59">
        <f t="shared" si="48"/>
        <v>5</v>
      </c>
      <c r="J625" s="61">
        <f t="shared" si="49"/>
        <v>990</v>
      </c>
      <c r="K625" s="60">
        <v>21</v>
      </c>
      <c r="L625" s="59">
        <f t="shared" si="50"/>
        <v>4158</v>
      </c>
      <c r="M625" s="59"/>
      <c r="N625" s="59">
        <v>0</v>
      </c>
      <c r="O625" s="58"/>
    </row>
    <row r="626" spans="1:15">
      <c r="A626" s="64" t="s">
        <v>250</v>
      </c>
      <c r="B626" s="64" t="s">
        <v>181</v>
      </c>
      <c r="C626" s="58" t="s">
        <v>86</v>
      </c>
      <c r="D626" s="64" t="s">
        <v>87</v>
      </c>
      <c r="E626" s="64" t="str">
        <f t="shared" si="46"/>
        <v>招標</v>
      </c>
      <c r="F626" s="63">
        <v>217</v>
      </c>
      <c r="G626" s="62">
        <v>26</v>
      </c>
      <c r="H626" s="61">
        <f t="shared" si="47"/>
        <v>5642</v>
      </c>
      <c r="I626" s="59">
        <f t="shared" si="48"/>
        <v>5</v>
      </c>
      <c r="J626" s="61">
        <f t="shared" si="49"/>
        <v>1085</v>
      </c>
      <c r="K626" s="60">
        <v>21</v>
      </c>
      <c r="L626" s="59">
        <f t="shared" si="50"/>
        <v>4557</v>
      </c>
      <c r="M626" s="59"/>
      <c r="N626" s="59">
        <v>0</v>
      </c>
      <c r="O626" s="58"/>
    </row>
    <row r="627" spans="1:15">
      <c r="A627" s="64" t="s">
        <v>250</v>
      </c>
      <c r="B627" s="64" t="s">
        <v>181</v>
      </c>
      <c r="C627" s="58" t="s">
        <v>61</v>
      </c>
      <c r="D627" s="64" t="s">
        <v>62</v>
      </c>
      <c r="E627" s="64" t="str">
        <f t="shared" si="46"/>
        <v>招標</v>
      </c>
      <c r="F627" s="63">
        <v>270</v>
      </c>
      <c r="G627" s="62">
        <v>26</v>
      </c>
      <c r="H627" s="61">
        <f t="shared" si="47"/>
        <v>7020</v>
      </c>
      <c r="I627" s="59">
        <f t="shared" si="48"/>
        <v>5</v>
      </c>
      <c r="J627" s="61">
        <f t="shared" si="49"/>
        <v>1350</v>
      </c>
      <c r="K627" s="60">
        <v>21</v>
      </c>
      <c r="L627" s="59">
        <f t="shared" si="50"/>
        <v>5670</v>
      </c>
      <c r="M627" s="59"/>
      <c r="N627" s="59">
        <v>0</v>
      </c>
      <c r="O627" s="58"/>
    </row>
    <row r="628" spans="1:15">
      <c r="A628" s="64" t="s">
        <v>250</v>
      </c>
      <c r="B628" s="64" t="s">
        <v>181</v>
      </c>
      <c r="C628" s="58" t="s">
        <v>84</v>
      </c>
      <c r="D628" s="64" t="s">
        <v>83</v>
      </c>
      <c r="E628" s="64" t="str">
        <f t="shared" si="46"/>
        <v>招標</v>
      </c>
      <c r="F628" s="63">
        <v>193</v>
      </c>
      <c r="G628" s="62">
        <v>18</v>
      </c>
      <c r="H628" s="61">
        <f t="shared" si="47"/>
        <v>3474</v>
      </c>
      <c r="I628" s="59">
        <f t="shared" si="48"/>
        <v>-3</v>
      </c>
      <c r="J628" s="61">
        <f t="shared" si="49"/>
        <v>-579</v>
      </c>
      <c r="K628" s="60">
        <v>14</v>
      </c>
      <c r="L628" s="59">
        <f t="shared" si="50"/>
        <v>2702</v>
      </c>
      <c r="M628" s="59">
        <v>7</v>
      </c>
      <c r="N628" s="59">
        <v>1351</v>
      </c>
      <c r="O628" s="58"/>
    </row>
    <row r="629" spans="1:15">
      <c r="A629" s="64" t="s">
        <v>250</v>
      </c>
      <c r="B629" s="64" t="s">
        <v>180</v>
      </c>
      <c r="C629" s="58" t="s">
        <v>38</v>
      </c>
      <c r="D629" s="64" t="s">
        <v>16</v>
      </c>
      <c r="E629" s="64" t="str">
        <f t="shared" si="46"/>
        <v>招標</v>
      </c>
      <c r="F629" s="63">
        <v>210</v>
      </c>
      <c r="G629" s="62">
        <v>26</v>
      </c>
      <c r="H629" s="61">
        <f t="shared" si="47"/>
        <v>5460</v>
      </c>
      <c r="I629" s="59">
        <f t="shared" si="48"/>
        <v>8</v>
      </c>
      <c r="J629" s="61">
        <f t="shared" si="49"/>
        <v>1680</v>
      </c>
      <c r="K629" s="60">
        <v>18</v>
      </c>
      <c r="L629" s="59">
        <f t="shared" si="50"/>
        <v>3780</v>
      </c>
      <c r="M629" s="59"/>
      <c r="N629" s="59">
        <v>0</v>
      </c>
      <c r="O629" s="58"/>
    </row>
    <row r="630" spans="1:15">
      <c r="A630" s="64" t="s">
        <v>250</v>
      </c>
      <c r="B630" s="64" t="s">
        <v>180</v>
      </c>
      <c r="C630" s="58" t="s">
        <v>73</v>
      </c>
      <c r="D630" s="64" t="s">
        <v>70</v>
      </c>
      <c r="E630" s="64" t="str">
        <f t="shared" si="46"/>
        <v>招標</v>
      </c>
      <c r="F630" s="63">
        <v>140</v>
      </c>
      <c r="G630" s="62">
        <v>26</v>
      </c>
      <c r="H630" s="61">
        <f t="shared" si="47"/>
        <v>3640</v>
      </c>
      <c r="I630" s="59">
        <f t="shared" si="48"/>
        <v>8</v>
      </c>
      <c r="J630" s="61">
        <f t="shared" si="49"/>
        <v>1120</v>
      </c>
      <c r="K630" s="60">
        <v>18</v>
      </c>
      <c r="L630" s="59">
        <f t="shared" si="50"/>
        <v>2520</v>
      </c>
      <c r="M630" s="59"/>
      <c r="N630" s="59">
        <v>0</v>
      </c>
      <c r="O630" s="58"/>
    </row>
    <row r="631" spans="1:15">
      <c r="A631" s="64" t="s">
        <v>250</v>
      </c>
      <c r="B631" s="64" t="s">
        <v>180</v>
      </c>
      <c r="C631" s="58" t="s">
        <v>88</v>
      </c>
      <c r="D631" s="64" t="s">
        <v>87</v>
      </c>
      <c r="E631" s="64" t="str">
        <f t="shared" si="46"/>
        <v>招標</v>
      </c>
      <c r="F631" s="63">
        <v>198</v>
      </c>
      <c r="G631" s="62">
        <v>26</v>
      </c>
      <c r="H631" s="61">
        <f t="shared" si="47"/>
        <v>5148</v>
      </c>
      <c r="I631" s="59">
        <f t="shared" si="48"/>
        <v>8</v>
      </c>
      <c r="J631" s="61">
        <f t="shared" si="49"/>
        <v>1584</v>
      </c>
      <c r="K631" s="60">
        <v>18</v>
      </c>
      <c r="L631" s="59">
        <f t="shared" si="50"/>
        <v>3564</v>
      </c>
      <c r="M631" s="59"/>
      <c r="N631" s="59">
        <v>0</v>
      </c>
      <c r="O631" s="58"/>
    </row>
    <row r="632" spans="1:15">
      <c r="A632" s="64" t="s">
        <v>250</v>
      </c>
      <c r="B632" s="64" t="s">
        <v>180</v>
      </c>
      <c r="C632" s="58" t="s">
        <v>86</v>
      </c>
      <c r="D632" s="64" t="s">
        <v>87</v>
      </c>
      <c r="E632" s="64" t="str">
        <f t="shared" si="46"/>
        <v>招標</v>
      </c>
      <c r="F632" s="63">
        <v>217</v>
      </c>
      <c r="G632" s="62">
        <v>26</v>
      </c>
      <c r="H632" s="61">
        <f t="shared" si="47"/>
        <v>5642</v>
      </c>
      <c r="I632" s="59">
        <f t="shared" si="48"/>
        <v>8</v>
      </c>
      <c r="J632" s="61">
        <f t="shared" si="49"/>
        <v>1736</v>
      </c>
      <c r="K632" s="60">
        <v>18</v>
      </c>
      <c r="L632" s="59">
        <f t="shared" si="50"/>
        <v>3906</v>
      </c>
      <c r="M632" s="59"/>
      <c r="N632" s="59">
        <v>0</v>
      </c>
      <c r="O632" s="58"/>
    </row>
    <row r="633" spans="1:15">
      <c r="A633" s="64" t="s">
        <v>250</v>
      </c>
      <c r="B633" s="64" t="s">
        <v>180</v>
      </c>
      <c r="C633" s="58" t="s">
        <v>61</v>
      </c>
      <c r="D633" s="64" t="s">
        <v>62</v>
      </c>
      <c r="E633" s="64" t="str">
        <f t="shared" si="46"/>
        <v>招標</v>
      </c>
      <c r="F633" s="63">
        <v>270</v>
      </c>
      <c r="G633" s="62">
        <v>26</v>
      </c>
      <c r="H633" s="61">
        <f t="shared" si="47"/>
        <v>7020</v>
      </c>
      <c r="I633" s="59">
        <f t="shared" si="48"/>
        <v>8</v>
      </c>
      <c r="J633" s="61">
        <f t="shared" si="49"/>
        <v>2160</v>
      </c>
      <c r="K633" s="60">
        <v>18</v>
      </c>
      <c r="L633" s="59">
        <f t="shared" si="50"/>
        <v>4860</v>
      </c>
      <c r="M633" s="59"/>
      <c r="N633" s="59">
        <v>0</v>
      </c>
      <c r="O633" s="58"/>
    </row>
    <row r="634" spans="1:15">
      <c r="A634" s="64" t="s">
        <v>250</v>
      </c>
      <c r="B634" s="64" t="s">
        <v>180</v>
      </c>
      <c r="C634" s="58" t="s">
        <v>84</v>
      </c>
      <c r="D634" s="64" t="s">
        <v>83</v>
      </c>
      <c r="E634" s="64" t="str">
        <f t="shared" si="46"/>
        <v>招標</v>
      </c>
      <c r="F634" s="63">
        <v>193</v>
      </c>
      <c r="G634" s="62">
        <v>17</v>
      </c>
      <c r="H634" s="61">
        <f t="shared" si="47"/>
        <v>3281</v>
      </c>
      <c r="I634" s="59">
        <f t="shared" si="48"/>
        <v>-1</v>
      </c>
      <c r="J634" s="61">
        <f t="shared" si="49"/>
        <v>-193</v>
      </c>
      <c r="K634" s="60">
        <v>13</v>
      </c>
      <c r="L634" s="59">
        <f t="shared" si="50"/>
        <v>2509</v>
      </c>
      <c r="M634" s="59">
        <v>5</v>
      </c>
      <c r="N634" s="59">
        <v>965</v>
      </c>
      <c r="O634" s="58"/>
    </row>
    <row r="635" spans="1:15">
      <c r="A635" s="64" t="s">
        <v>250</v>
      </c>
      <c r="B635" s="64" t="s">
        <v>179</v>
      </c>
      <c r="C635" s="58" t="s">
        <v>38</v>
      </c>
      <c r="D635" s="64" t="s">
        <v>16</v>
      </c>
      <c r="E635" s="64" t="str">
        <f t="shared" si="46"/>
        <v>招標</v>
      </c>
      <c r="F635" s="63">
        <v>210</v>
      </c>
      <c r="G635" s="62">
        <v>26</v>
      </c>
      <c r="H635" s="61">
        <f t="shared" si="47"/>
        <v>5460</v>
      </c>
      <c r="I635" s="59">
        <f t="shared" si="48"/>
        <v>5</v>
      </c>
      <c r="J635" s="61">
        <f t="shared" si="49"/>
        <v>1050</v>
      </c>
      <c r="K635" s="60">
        <v>21</v>
      </c>
      <c r="L635" s="59">
        <f t="shared" si="50"/>
        <v>4410</v>
      </c>
      <c r="M635" s="59"/>
      <c r="N635" s="59">
        <v>0</v>
      </c>
      <c r="O635" s="58"/>
    </row>
    <row r="636" spans="1:15">
      <c r="A636" s="64" t="s">
        <v>250</v>
      </c>
      <c r="B636" s="64" t="s">
        <v>179</v>
      </c>
      <c r="C636" s="58" t="s">
        <v>73</v>
      </c>
      <c r="D636" s="64" t="s">
        <v>70</v>
      </c>
      <c r="E636" s="64" t="str">
        <f t="shared" si="46"/>
        <v>招標</v>
      </c>
      <c r="F636" s="63">
        <v>140</v>
      </c>
      <c r="G636" s="62">
        <v>26</v>
      </c>
      <c r="H636" s="61">
        <f t="shared" si="47"/>
        <v>3640</v>
      </c>
      <c r="I636" s="59">
        <f t="shared" si="48"/>
        <v>5</v>
      </c>
      <c r="J636" s="61">
        <f t="shared" si="49"/>
        <v>700</v>
      </c>
      <c r="K636" s="60">
        <v>21</v>
      </c>
      <c r="L636" s="59">
        <f t="shared" si="50"/>
        <v>2940</v>
      </c>
      <c r="M636" s="59"/>
      <c r="N636" s="59">
        <v>0</v>
      </c>
      <c r="O636" s="58"/>
    </row>
    <row r="637" spans="1:15">
      <c r="A637" s="64" t="s">
        <v>250</v>
      </c>
      <c r="B637" s="64" t="s">
        <v>179</v>
      </c>
      <c r="C637" s="58" t="s">
        <v>88</v>
      </c>
      <c r="D637" s="64" t="s">
        <v>87</v>
      </c>
      <c r="E637" s="64" t="str">
        <f t="shared" si="46"/>
        <v>招標</v>
      </c>
      <c r="F637" s="63">
        <v>198</v>
      </c>
      <c r="G637" s="62">
        <v>26</v>
      </c>
      <c r="H637" s="61">
        <f t="shared" si="47"/>
        <v>5148</v>
      </c>
      <c r="I637" s="59">
        <f t="shared" si="48"/>
        <v>5</v>
      </c>
      <c r="J637" s="61">
        <f t="shared" si="49"/>
        <v>990</v>
      </c>
      <c r="K637" s="60">
        <v>21</v>
      </c>
      <c r="L637" s="59">
        <f t="shared" si="50"/>
        <v>4158</v>
      </c>
      <c r="M637" s="59"/>
      <c r="N637" s="59">
        <v>0</v>
      </c>
      <c r="O637" s="58"/>
    </row>
    <row r="638" spans="1:15">
      <c r="A638" s="64" t="s">
        <v>250</v>
      </c>
      <c r="B638" s="64" t="s">
        <v>179</v>
      </c>
      <c r="C638" s="58" t="s">
        <v>86</v>
      </c>
      <c r="D638" s="64" t="s">
        <v>87</v>
      </c>
      <c r="E638" s="64" t="str">
        <f t="shared" si="46"/>
        <v>招標</v>
      </c>
      <c r="F638" s="63">
        <v>217</v>
      </c>
      <c r="G638" s="62">
        <v>26</v>
      </c>
      <c r="H638" s="61">
        <f t="shared" si="47"/>
        <v>5642</v>
      </c>
      <c r="I638" s="59">
        <f t="shared" si="48"/>
        <v>5</v>
      </c>
      <c r="J638" s="61">
        <f t="shared" si="49"/>
        <v>1085</v>
      </c>
      <c r="K638" s="60">
        <v>21</v>
      </c>
      <c r="L638" s="59">
        <f t="shared" si="50"/>
        <v>4557</v>
      </c>
      <c r="M638" s="59"/>
      <c r="N638" s="59">
        <v>0</v>
      </c>
      <c r="O638" s="58"/>
    </row>
    <row r="639" spans="1:15">
      <c r="A639" s="64" t="s">
        <v>250</v>
      </c>
      <c r="B639" s="64" t="s">
        <v>179</v>
      </c>
      <c r="C639" s="58" t="s">
        <v>61</v>
      </c>
      <c r="D639" s="64" t="s">
        <v>62</v>
      </c>
      <c r="E639" s="64" t="str">
        <f t="shared" si="46"/>
        <v>招標</v>
      </c>
      <c r="F639" s="63">
        <v>270</v>
      </c>
      <c r="G639" s="62">
        <v>26</v>
      </c>
      <c r="H639" s="61">
        <f t="shared" si="47"/>
        <v>7020</v>
      </c>
      <c r="I639" s="59">
        <f t="shared" si="48"/>
        <v>5</v>
      </c>
      <c r="J639" s="61">
        <f t="shared" si="49"/>
        <v>1350</v>
      </c>
      <c r="K639" s="60">
        <v>21</v>
      </c>
      <c r="L639" s="59">
        <f t="shared" si="50"/>
        <v>5670</v>
      </c>
      <c r="M639" s="59"/>
      <c r="N639" s="59">
        <v>0</v>
      </c>
      <c r="O639" s="58"/>
    </row>
    <row r="640" spans="1:15">
      <c r="A640" s="64" t="s">
        <v>250</v>
      </c>
      <c r="B640" s="64" t="s">
        <v>179</v>
      </c>
      <c r="C640" s="58" t="s">
        <v>84</v>
      </c>
      <c r="D640" s="64" t="s">
        <v>83</v>
      </c>
      <c r="E640" s="64" t="str">
        <f t="shared" si="46"/>
        <v>招標</v>
      </c>
      <c r="F640" s="63">
        <v>193</v>
      </c>
      <c r="G640" s="62">
        <v>21</v>
      </c>
      <c r="H640" s="61">
        <f t="shared" si="47"/>
        <v>4053</v>
      </c>
      <c r="I640" s="59">
        <f t="shared" si="48"/>
        <v>0</v>
      </c>
      <c r="J640" s="61">
        <f t="shared" si="49"/>
        <v>0</v>
      </c>
      <c r="K640" s="60">
        <v>21</v>
      </c>
      <c r="L640" s="59">
        <f t="shared" si="50"/>
        <v>4053</v>
      </c>
      <c r="M640" s="59"/>
      <c r="N640" s="59">
        <v>0</v>
      </c>
      <c r="O640" s="58"/>
    </row>
    <row r="641" spans="1:15">
      <c r="A641" s="64" t="s">
        <v>250</v>
      </c>
      <c r="B641" s="64" t="s">
        <v>178</v>
      </c>
      <c r="C641" s="58" t="s">
        <v>101</v>
      </c>
      <c r="D641" s="64" t="s">
        <v>98</v>
      </c>
      <c r="E641" s="64" t="str">
        <f t="shared" si="46"/>
        <v>招標</v>
      </c>
      <c r="F641" s="63">
        <v>140</v>
      </c>
      <c r="G641" s="62">
        <v>46</v>
      </c>
      <c r="H641" s="61">
        <f t="shared" si="47"/>
        <v>6440</v>
      </c>
      <c r="I641" s="59">
        <f t="shared" si="48"/>
        <v>21</v>
      </c>
      <c r="J641" s="61">
        <f t="shared" si="49"/>
        <v>2940</v>
      </c>
      <c r="K641" s="60">
        <v>24</v>
      </c>
      <c r="L641" s="59">
        <f t="shared" si="50"/>
        <v>3360</v>
      </c>
      <c r="M641" s="59">
        <v>1</v>
      </c>
      <c r="N641" s="59">
        <v>140</v>
      </c>
      <c r="O641" s="58"/>
    </row>
    <row r="642" spans="1:15">
      <c r="A642" s="64" t="s">
        <v>250</v>
      </c>
      <c r="B642" s="64" t="s">
        <v>178</v>
      </c>
      <c r="C642" s="58" t="s">
        <v>93</v>
      </c>
      <c r="D642" s="64" t="s">
        <v>90</v>
      </c>
      <c r="E642" s="64" t="str">
        <f t="shared" ref="E642:E681" si="51">VLOOKUP(D642,採購方式,2,FALSE)</f>
        <v>招標</v>
      </c>
      <c r="F642" s="63">
        <v>150</v>
      </c>
      <c r="G642" s="62">
        <v>46</v>
      </c>
      <c r="H642" s="61">
        <f t="shared" si="47"/>
        <v>6900</v>
      </c>
      <c r="I642" s="59">
        <f t="shared" si="48"/>
        <v>21</v>
      </c>
      <c r="J642" s="61">
        <f t="shared" si="49"/>
        <v>3150</v>
      </c>
      <c r="K642" s="60">
        <v>24</v>
      </c>
      <c r="L642" s="59">
        <f t="shared" si="50"/>
        <v>3600</v>
      </c>
      <c r="M642" s="59">
        <v>1</v>
      </c>
      <c r="N642" s="59">
        <v>150</v>
      </c>
      <c r="O642" s="58"/>
    </row>
    <row r="643" spans="1:15">
      <c r="A643" s="64" t="s">
        <v>250</v>
      </c>
      <c r="B643" s="64" t="s">
        <v>178</v>
      </c>
      <c r="C643" s="58" t="s">
        <v>36</v>
      </c>
      <c r="D643" s="64" t="s">
        <v>16</v>
      </c>
      <c r="E643" s="64" t="str">
        <f t="shared" si="51"/>
        <v>招標</v>
      </c>
      <c r="F643" s="63">
        <v>196</v>
      </c>
      <c r="G643" s="62">
        <v>46</v>
      </c>
      <c r="H643" s="61">
        <f t="shared" si="47"/>
        <v>9016</v>
      </c>
      <c r="I643" s="59">
        <f t="shared" si="48"/>
        <v>21</v>
      </c>
      <c r="J643" s="61">
        <f t="shared" si="49"/>
        <v>4116</v>
      </c>
      <c r="K643" s="60">
        <v>24</v>
      </c>
      <c r="L643" s="59">
        <f t="shared" si="50"/>
        <v>4704</v>
      </c>
      <c r="M643" s="59">
        <v>1</v>
      </c>
      <c r="N643" s="59">
        <v>196</v>
      </c>
      <c r="O643" s="58"/>
    </row>
    <row r="644" spans="1:15">
      <c r="A644" s="64" t="s">
        <v>250</v>
      </c>
      <c r="B644" s="64" t="s">
        <v>178</v>
      </c>
      <c r="C644" s="58" t="s">
        <v>51</v>
      </c>
      <c r="D644" s="64" t="s">
        <v>47</v>
      </c>
      <c r="E644" s="64" t="str">
        <f t="shared" si="51"/>
        <v>招標</v>
      </c>
      <c r="F644" s="63">
        <v>268</v>
      </c>
      <c r="G644" s="62">
        <v>46</v>
      </c>
      <c r="H644" s="61">
        <f t="shared" ref="H644:H667" si="52">F644*G644</f>
        <v>12328</v>
      </c>
      <c r="I644" s="59">
        <f t="shared" si="48"/>
        <v>21</v>
      </c>
      <c r="J644" s="61">
        <f t="shared" si="49"/>
        <v>5628</v>
      </c>
      <c r="K644" s="60">
        <v>23</v>
      </c>
      <c r="L644" s="59">
        <f t="shared" si="50"/>
        <v>6164</v>
      </c>
      <c r="M644" s="59">
        <v>2</v>
      </c>
      <c r="N644" s="59">
        <v>536</v>
      </c>
      <c r="O644" s="58"/>
    </row>
    <row r="645" spans="1:15">
      <c r="A645" s="64" t="s">
        <v>250</v>
      </c>
      <c r="B645" s="64" t="s">
        <v>178</v>
      </c>
      <c r="C645" s="58" t="s">
        <v>33</v>
      </c>
      <c r="D645" s="64" t="s">
        <v>16</v>
      </c>
      <c r="E645" s="64" t="str">
        <f t="shared" si="51"/>
        <v>招標</v>
      </c>
      <c r="F645" s="63">
        <v>199</v>
      </c>
      <c r="G645" s="62">
        <v>46</v>
      </c>
      <c r="H645" s="61">
        <f t="shared" si="52"/>
        <v>9154</v>
      </c>
      <c r="I645" s="59">
        <f t="shared" ref="I645:I667" si="53">G645-K645-M645</f>
        <v>21</v>
      </c>
      <c r="J645" s="61">
        <f t="shared" ref="J645:J669" si="54">F645*I645</f>
        <v>4179</v>
      </c>
      <c r="K645" s="60">
        <v>24</v>
      </c>
      <c r="L645" s="59">
        <f t="shared" ref="L645:L681" si="55">K645*F645</f>
        <v>4776</v>
      </c>
      <c r="M645" s="59">
        <v>1</v>
      </c>
      <c r="N645" s="59">
        <v>199</v>
      </c>
      <c r="O645" s="58"/>
    </row>
    <row r="646" spans="1:15">
      <c r="A646" s="64" t="s">
        <v>250</v>
      </c>
      <c r="B646" s="64" t="s">
        <v>178</v>
      </c>
      <c r="C646" s="58" t="s">
        <v>99</v>
      </c>
      <c r="D646" s="64" t="s">
        <v>98</v>
      </c>
      <c r="E646" s="64" t="str">
        <f t="shared" si="51"/>
        <v>招標</v>
      </c>
      <c r="F646" s="63">
        <v>150</v>
      </c>
      <c r="G646" s="62">
        <v>46</v>
      </c>
      <c r="H646" s="61">
        <f t="shared" si="52"/>
        <v>6900</v>
      </c>
      <c r="I646" s="59">
        <f t="shared" si="53"/>
        <v>21</v>
      </c>
      <c r="J646" s="61">
        <f t="shared" si="54"/>
        <v>3150</v>
      </c>
      <c r="K646" s="60">
        <v>22</v>
      </c>
      <c r="L646" s="59">
        <f t="shared" si="55"/>
        <v>3300</v>
      </c>
      <c r="M646" s="59">
        <v>3</v>
      </c>
      <c r="N646" s="59">
        <v>450</v>
      </c>
      <c r="O646" s="58"/>
    </row>
    <row r="647" spans="1:15">
      <c r="A647" s="64" t="s">
        <v>250</v>
      </c>
      <c r="B647" s="64" t="s">
        <v>178</v>
      </c>
      <c r="C647" s="58" t="s">
        <v>85</v>
      </c>
      <c r="D647" s="64" t="s">
        <v>83</v>
      </c>
      <c r="E647" s="64" t="str">
        <f t="shared" si="51"/>
        <v>招標</v>
      </c>
      <c r="F647" s="63">
        <v>193</v>
      </c>
      <c r="G647" s="62">
        <v>46</v>
      </c>
      <c r="H647" s="61">
        <f t="shared" si="52"/>
        <v>8878</v>
      </c>
      <c r="I647" s="59">
        <f t="shared" si="53"/>
        <v>21</v>
      </c>
      <c r="J647" s="61">
        <f t="shared" si="54"/>
        <v>4053</v>
      </c>
      <c r="K647" s="60">
        <v>23</v>
      </c>
      <c r="L647" s="59">
        <f t="shared" si="55"/>
        <v>4439</v>
      </c>
      <c r="M647" s="59">
        <v>2</v>
      </c>
      <c r="N647" s="59">
        <v>386</v>
      </c>
      <c r="O647" s="58"/>
    </row>
    <row r="648" spans="1:15">
      <c r="A648" s="64" t="s">
        <v>250</v>
      </c>
      <c r="B648" s="64" t="s">
        <v>178</v>
      </c>
      <c r="C648" s="58" t="s">
        <v>29</v>
      </c>
      <c r="D648" s="64" t="s">
        <v>16</v>
      </c>
      <c r="E648" s="64" t="str">
        <f t="shared" si="51"/>
        <v>招標</v>
      </c>
      <c r="F648" s="63">
        <v>265</v>
      </c>
      <c r="G648" s="62">
        <v>45</v>
      </c>
      <c r="H648" s="61">
        <f t="shared" si="52"/>
        <v>11925</v>
      </c>
      <c r="I648" s="59">
        <f t="shared" si="53"/>
        <v>20</v>
      </c>
      <c r="J648" s="61">
        <f t="shared" si="54"/>
        <v>5300</v>
      </c>
      <c r="K648" s="60">
        <v>24</v>
      </c>
      <c r="L648" s="59">
        <f t="shared" si="55"/>
        <v>6360</v>
      </c>
      <c r="M648" s="59">
        <v>1</v>
      </c>
      <c r="N648" s="59">
        <v>265</v>
      </c>
      <c r="O648" s="58"/>
    </row>
    <row r="649" spans="1:15">
      <c r="A649" s="64" t="s">
        <v>250</v>
      </c>
      <c r="B649" s="64" t="s">
        <v>178</v>
      </c>
      <c r="C649" s="58" t="s">
        <v>66</v>
      </c>
      <c r="D649" s="64" t="s">
        <v>62</v>
      </c>
      <c r="E649" s="64" t="str">
        <f t="shared" si="51"/>
        <v>招標</v>
      </c>
      <c r="F649" s="63">
        <v>222</v>
      </c>
      <c r="G649" s="62">
        <v>46</v>
      </c>
      <c r="H649" s="61">
        <f t="shared" si="52"/>
        <v>10212</v>
      </c>
      <c r="I649" s="59">
        <f t="shared" si="53"/>
        <v>21</v>
      </c>
      <c r="J649" s="61">
        <f t="shared" si="54"/>
        <v>4662</v>
      </c>
      <c r="K649" s="60">
        <v>25</v>
      </c>
      <c r="L649" s="59">
        <f t="shared" si="55"/>
        <v>5550</v>
      </c>
      <c r="M649" s="59"/>
      <c r="N649" s="59">
        <v>0</v>
      </c>
      <c r="O649" s="58"/>
    </row>
    <row r="650" spans="1:15">
      <c r="A650" s="64" t="s">
        <v>250</v>
      </c>
      <c r="B650" s="64" t="s">
        <v>178</v>
      </c>
      <c r="C650" s="58" t="s">
        <v>15</v>
      </c>
      <c r="D650" s="64" t="s">
        <v>16</v>
      </c>
      <c r="E650" s="64" t="str">
        <f t="shared" si="51"/>
        <v>招標</v>
      </c>
      <c r="F650" s="63">
        <v>180</v>
      </c>
      <c r="G650" s="62">
        <v>46</v>
      </c>
      <c r="H650" s="61">
        <f t="shared" si="52"/>
        <v>8280</v>
      </c>
      <c r="I650" s="59">
        <f t="shared" si="53"/>
        <v>21</v>
      </c>
      <c r="J650" s="61">
        <f t="shared" si="54"/>
        <v>3780</v>
      </c>
      <c r="K650" s="60">
        <v>24</v>
      </c>
      <c r="L650" s="59">
        <f t="shared" si="55"/>
        <v>4320</v>
      </c>
      <c r="M650" s="59">
        <v>1</v>
      </c>
      <c r="N650" s="59">
        <v>180</v>
      </c>
      <c r="O650" s="58"/>
    </row>
    <row r="651" spans="1:15">
      <c r="A651" s="64" t="s">
        <v>250</v>
      </c>
      <c r="B651" s="64" t="s">
        <v>178</v>
      </c>
      <c r="C651" s="58" t="s">
        <v>82</v>
      </c>
      <c r="D651" s="64" t="s">
        <v>83</v>
      </c>
      <c r="E651" s="64" t="str">
        <f t="shared" si="51"/>
        <v>招標</v>
      </c>
      <c r="F651" s="63">
        <v>97</v>
      </c>
      <c r="G651" s="62">
        <v>46</v>
      </c>
      <c r="H651" s="61">
        <f t="shared" si="52"/>
        <v>4462</v>
      </c>
      <c r="I651" s="59">
        <f t="shared" si="53"/>
        <v>21</v>
      </c>
      <c r="J651" s="61">
        <f t="shared" si="54"/>
        <v>2037</v>
      </c>
      <c r="K651" s="60">
        <v>24</v>
      </c>
      <c r="L651" s="59">
        <f t="shared" si="55"/>
        <v>2328</v>
      </c>
      <c r="M651" s="59">
        <v>1</v>
      </c>
      <c r="N651" s="59">
        <v>97</v>
      </c>
      <c r="O651" s="58"/>
    </row>
    <row r="652" spans="1:15">
      <c r="A652" s="64" t="s">
        <v>250</v>
      </c>
      <c r="B652" s="64" t="s">
        <v>177</v>
      </c>
      <c r="C652" s="58" t="s">
        <v>50</v>
      </c>
      <c r="D652" s="64" t="s">
        <v>47</v>
      </c>
      <c r="E652" s="64" t="str">
        <f t="shared" si="51"/>
        <v>招標</v>
      </c>
      <c r="F652" s="63">
        <v>286</v>
      </c>
      <c r="G652" s="62">
        <v>42</v>
      </c>
      <c r="H652" s="61">
        <f t="shared" si="52"/>
        <v>12012</v>
      </c>
      <c r="I652" s="59">
        <f t="shared" si="53"/>
        <v>13</v>
      </c>
      <c r="J652" s="61">
        <f t="shared" si="54"/>
        <v>3718</v>
      </c>
      <c r="K652" s="60">
        <v>28</v>
      </c>
      <c r="L652" s="59">
        <f t="shared" si="55"/>
        <v>8008</v>
      </c>
      <c r="M652" s="59">
        <v>1</v>
      </c>
      <c r="N652" s="59">
        <v>286</v>
      </c>
      <c r="O652" s="58"/>
    </row>
    <row r="653" spans="1:15">
      <c r="A653" s="64" t="s">
        <v>250</v>
      </c>
      <c r="B653" s="64" t="s">
        <v>177</v>
      </c>
      <c r="C653" s="58" t="s">
        <v>34</v>
      </c>
      <c r="D653" s="64" t="s">
        <v>16</v>
      </c>
      <c r="E653" s="64" t="str">
        <f t="shared" si="51"/>
        <v>招標</v>
      </c>
      <c r="F653" s="63">
        <v>210</v>
      </c>
      <c r="G653" s="62">
        <v>42</v>
      </c>
      <c r="H653" s="61">
        <f t="shared" si="52"/>
        <v>8820</v>
      </c>
      <c r="I653" s="59">
        <f t="shared" si="53"/>
        <v>13</v>
      </c>
      <c r="J653" s="61">
        <f t="shared" si="54"/>
        <v>2730</v>
      </c>
      <c r="K653" s="60">
        <v>29</v>
      </c>
      <c r="L653" s="59">
        <f t="shared" si="55"/>
        <v>6090</v>
      </c>
      <c r="M653" s="59"/>
      <c r="N653" s="59">
        <v>0</v>
      </c>
      <c r="O653" s="58"/>
    </row>
    <row r="654" spans="1:15">
      <c r="A654" s="64" t="s">
        <v>250</v>
      </c>
      <c r="B654" s="64" t="s">
        <v>177</v>
      </c>
      <c r="C654" s="58" t="s">
        <v>32</v>
      </c>
      <c r="D654" s="64" t="s">
        <v>16</v>
      </c>
      <c r="E654" s="64" t="str">
        <f t="shared" si="51"/>
        <v>招標</v>
      </c>
      <c r="F654" s="63">
        <v>199</v>
      </c>
      <c r="G654" s="62">
        <v>42</v>
      </c>
      <c r="H654" s="61">
        <f t="shared" si="52"/>
        <v>8358</v>
      </c>
      <c r="I654" s="59">
        <f t="shared" si="53"/>
        <v>13</v>
      </c>
      <c r="J654" s="61">
        <f t="shared" si="54"/>
        <v>2587</v>
      </c>
      <c r="K654" s="60">
        <v>29</v>
      </c>
      <c r="L654" s="59">
        <f t="shared" si="55"/>
        <v>5771</v>
      </c>
      <c r="M654" s="59"/>
      <c r="N654" s="59">
        <v>0</v>
      </c>
      <c r="O654" s="58"/>
    </row>
    <row r="655" spans="1:15">
      <c r="A655" s="64" t="s">
        <v>250</v>
      </c>
      <c r="B655" s="64" t="s">
        <v>177</v>
      </c>
      <c r="C655" s="58" t="s">
        <v>100</v>
      </c>
      <c r="D655" s="64" t="s">
        <v>98</v>
      </c>
      <c r="E655" s="64" t="str">
        <f t="shared" si="51"/>
        <v>招標</v>
      </c>
      <c r="F655" s="63">
        <v>130</v>
      </c>
      <c r="G655" s="62">
        <v>42</v>
      </c>
      <c r="H655" s="61">
        <f t="shared" si="52"/>
        <v>5460</v>
      </c>
      <c r="I655" s="59">
        <f t="shared" si="53"/>
        <v>13</v>
      </c>
      <c r="J655" s="61">
        <f t="shared" si="54"/>
        <v>1690</v>
      </c>
      <c r="K655" s="60">
        <v>29</v>
      </c>
      <c r="L655" s="59">
        <f t="shared" si="55"/>
        <v>3770</v>
      </c>
      <c r="M655" s="59"/>
      <c r="N655" s="59">
        <v>0</v>
      </c>
      <c r="O655" s="58"/>
    </row>
    <row r="656" spans="1:15">
      <c r="A656" s="64" t="s">
        <v>250</v>
      </c>
      <c r="B656" s="64" t="s">
        <v>177</v>
      </c>
      <c r="C656" s="58" t="s">
        <v>27</v>
      </c>
      <c r="D656" s="64" t="s">
        <v>16</v>
      </c>
      <c r="E656" s="64" t="str">
        <f t="shared" si="51"/>
        <v>招標</v>
      </c>
      <c r="F656" s="63">
        <v>256</v>
      </c>
      <c r="G656" s="62">
        <v>45</v>
      </c>
      <c r="H656" s="61">
        <f t="shared" si="52"/>
        <v>11520</v>
      </c>
      <c r="I656" s="59">
        <f t="shared" si="53"/>
        <v>16</v>
      </c>
      <c r="J656" s="61">
        <f t="shared" si="54"/>
        <v>4096</v>
      </c>
      <c r="K656" s="60">
        <v>28</v>
      </c>
      <c r="L656" s="59">
        <f t="shared" si="55"/>
        <v>7168</v>
      </c>
      <c r="M656" s="59">
        <v>1</v>
      </c>
      <c r="N656" s="59">
        <v>256</v>
      </c>
      <c r="O656" s="58"/>
    </row>
    <row r="657" spans="1:15">
      <c r="A657" s="64" t="s">
        <v>250</v>
      </c>
      <c r="B657" s="64" t="s">
        <v>177</v>
      </c>
      <c r="C657" s="58" t="s">
        <v>97</v>
      </c>
      <c r="D657" s="64" t="s">
        <v>98</v>
      </c>
      <c r="E657" s="64" t="str">
        <f t="shared" si="51"/>
        <v>招標</v>
      </c>
      <c r="F657" s="63">
        <v>145</v>
      </c>
      <c r="G657" s="62">
        <v>42</v>
      </c>
      <c r="H657" s="61">
        <f t="shared" si="52"/>
        <v>6090</v>
      </c>
      <c r="I657" s="59">
        <f t="shared" si="53"/>
        <v>13</v>
      </c>
      <c r="J657" s="61">
        <f t="shared" si="54"/>
        <v>1885</v>
      </c>
      <c r="K657" s="60">
        <v>29</v>
      </c>
      <c r="L657" s="59">
        <f t="shared" si="55"/>
        <v>4205</v>
      </c>
      <c r="M657" s="59"/>
      <c r="N657" s="59">
        <v>0</v>
      </c>
      <c r="O657" s="58"/>
    </row>
    <row r="658" spans="1:15">
      <c r="A658" s="64" t="s">
        <v>250</v>
      </c>
      <c r="B658" s="64" t="s">
        <v>177</v>
      </c>
      <c r="C658" s="58" t="s">
        <v>64</v>
      </c>
      <c r="D658" s="64" t="s">
        <v>62</v>
      </c>
      <c r="E658" s="64" t="str">
        <f t="shared" si="51"/>
        <v>招標</v>
      </c>
      <c r="F658" s="63">
        <v>222</v>
      </c>
      <c r="G658" s="62">
        <v>42</v>
      </c>
      <c r="H658" s="61">
        <f t="shared" si="52"/>
        <v>9324</v>
      </c>
      <c r="I658" s="59">
        <f t="shared" si="53"/>
        <v>13</v>
      </c>
      <c r="J658" s="61">
        <f t="shared" si="54"/>
        <v>2886</v>
      </c>
      <c r="K658" s="60">
        <v>29</v>
      </c>
      <c r="L658" s="59">
        <f t="shared" si="55"/>
        <v>6438</v>
      </c>
      <c r="M658" s="59"/>
      <c r="N658" s="59">
        <v>0</v>
      </c>
      <c r="O658" s="58"/>
    </row>
    <row r="659" spans="1:15">
      <c r="A659" s="64" t="s">
        <v>250</v>
      </c>
      <c r="B659" s="64" t="s">
        <v>177</v>
      </c>
      <c r="C659" s="58" t="s">
        <v>46</v>
      </c>
      <c r="D659" s="64" t="s">
        <v>47</v>
      </c>
      <c r="E659" s="64" t="str">
        <f t="shared" si="51"/>
        <v>招標</v>
      </c>
      <c r="F659" s="63">
        <v>270</v>
      </c>
      <c r="G659" s="62">
        <v>42</v>
      </c>
      <c r="H659" s="61">
        <f t="shared" si="52"/>
        <v>11340</v>
      </c>
      <c r="I659" s="59">
        <f t="shared" si="53"/>
        <v>13</v>
      </c>
      <c r="J659" s="61">
        <f t="shared" si="54"/>
        <v>3510</v>
      </c>
      <c r="K659" s="60">
        <v>28</v>
      </c>
      <c r="L659" s="59">
        <f t="shared" si="55"/>
        <v>7560</v>
      </c>
      <c r="M659" s="59">
        <v>1</v>
      </c>
      <c r="N659" s="59">
        <v>270</v>
      </c>
      <c r="O659" s="58"/>
    </row>
    <row r="660" spans="1:15">
      <c r="A660" s="64" t="s">
        <v>250</v>
      </c>
      <c r="B660" s="64" t="s">
        <v>177</v>
      </c>
      <c r="C660" s="58" t="s">
        <v>22</v>
      </c>
      <c r="D660" s="64" t="s">
        <v>16</v>
      </c>
      <c r="E660" s="64" t="str">
        <f t="shared" si="51"/>
        <v>招標</v>
      </c>
      <c r="F660" s="63">
        <v>180</v>
      </c>
      <c r="G660" s="62">
        <v>42</v>
      </c>
      <c r="H660" s="61">
        <f t="shared" si="52"/>
        <v>7560</v>
      </c>
      <c r="I660" s="59">
        <f t="shared" si="53"/>
        <v>13</v>
      </c>
      <c r="J660" s="61">
        <f t="shared" si="54"/>
        <v>2340</v>
      </c>
      <c r="K660" s="60">
        <v>29</v>
      </c>
      <c r="L660" s="59">
        <f t="shared" si="55"/>
        <v>5220</v>
      </c>
      <c r="M660" s="59"/>
      <c r="N660" s="59">
        <v>0</v>
      </c>
      <c r="O660" s="58"/>
    </row>
    <row r="661" spans="1:15">
      <c r="A661" s="64" t="s">
        <v>250</v>
      </c>
      <c r="B661" s="64" t="s">
        <v>176</v>
      </c>
      <c r="C661" s="58" t="s">
        <v>39</v>
      </c>
      <c r="D661" s="64" t="s">
        <v>16</v>
      </c>
      <c r="E661" s="64" t="str">
        <f t="shared" si="51"/>
        <v>招標</v>
      </c>
      <c r="F661" s="63">
        <v>154</v>
      </c>
      <c r="G661" s="62">
        <v>15</v>
      </c>
      <c r="H661" s="61">
        <f t="shared" si="52"/>
        <v>2310</v>
      </c>
      <c r="I661" s="59">
        <f t="shared" si="53"/>
        <v>0</v>
      </c>
      <c r="J661" s="61">
        <f t="shared" si="54"/>
        <v>0</v>
      </c>
      <c r="K661" s="60">
        <v>15</v>
      </c>
      <c r="L661" s="59">
        <f t="shared" si="55"/>
        <v>2310</v>
      </c>
      <c r="M661" s="59"/>
      <c r="N661" s="59">
        <v>0</v>
      </c>
      <c r="O661" s="58"/>
    </row>
    <row r="662" spans="1:15">
      <c r="A662" s="64" t="s">
        <v>250</v>
      </c>
      <c r="B662" s="64" t="s">
        <v>176</v>
      </c>
      <c r="C662" s="58" t="s">
        <v>38</v>
      </c>
      <c r="D662" s="64" t="s">
        <v>16</v>
      </c>
      <c r="E662" s="64" t="str">
        <f t="shared" si="51"/>
        <v>招標</v>
      </c>
      <c r="F662" s="63">
        <v>210</v>
      </c>
      <c r="G662" s="62">
        <v>16</v>
      </c>
      <c r="H662" s="61">
        <f t="shared" si="52"/>
        <v>3360</v>
      </c>
      <c r="I662" s="59">
        <f t="shared" si="53"/>
        <v>1</v>
      </c>
      <c r="J662" s="61">
        <f t="shared" si="54"/>
        <v>210</v>
      </c>
      <c r="K662" s="60">
        <v>15</v>
      </c>
      <c r="L662" s="59">
        <f t="shared" si="55"/>
        <v>3150</v>
      </c>
      <c r="M662" s="59"/>
      <c r="N662" s="59">
        <v>0</v>
      </c>
      <c r="O662" s="58"/>
    </row>
    <row r="663" spans="1:15">
      <c r="A663" s="64" t="s">
        <v>250</v>
      </c>
      <c r="B663" s="64" t="s">
        <v>176</v>
      </c>
      <c r="C663" s="58" t="s">
        <v>73</v>
      </c>
      <c r="D663" s="64" t="s">
        <v>70</v>
      </c>
      <c r="E663" s="64" t="str">
        <f t="shared" si="51"/>
        <v>招標</v>
      </c>
      <c r="F663" s="63">
        <v>140</v>
      </c>
      <c r="G663" s="62">
        <v>16</v>
      </c>
      <c r="H663" s="61">
        <f t="shared" si="52"/>
        <v>2240</v>
      </c>
      <c r="I663" s="59">
        <f t="shared" si="53"/>
        <v>1</v>
      </c>
      <c r="J663" s="61">
        <f t="shared" si="54"/>
        <v>140</v>
      </c>
      <c r="K663" s="60">
        <v>15</v>
      </c>
      <c r="L663" s="59">
        <f t="shared" si="55"/>
        <v>2100</v>
      </c>
      <c r="M663" s="59"/>
      <c r="N663" s="59">
        <v>0</v>
      </c>
      <c r="O663" s="58"/>
    </row>
    <row r="664" spans="1:15">
      <c r="A664" s="64" t="s">
        <v>250</v>
      </c>
      <c r="B664" s="64" t="s">
        <v>176</v>
      </c>
      <c r="C664" s="58" t="s">
        <v>88</v>
      </c>
      <c r="D664" s="64" t="s">
        <v>87</v>
      </c>
      <c r="E664" s="64" t="str">
        <f t="shared" si="51"/>
        <v>招標</v>
      </c>
      <c r="F664" s="63">
        <v>198</v>
      </c>
      <c r="G664" s="62">
        <v>16</v>
      </c>
      <c r="H664" s="61">
        <f t="shared" si="52"/>
        <v>3168</v>
      </c>
      <c r="I664" s="59">
        <f t="shared" si="53"/>
        <v>1</v>
      </c>
      <c r="J664" s="61">
        <f t="shared" si="54"/>
        <v>198</v>
      </c>
      <c r="K664" s="60">
        <v>15</v>
      </c>
      <c r="L664" s="59">
        <f t="shared" si="55"/>
        <v>2970</v>
      </c>
      <c r="M664" s="59"/>
      <c r="N664" s="59">
        <v>0</v>
      </c>
      <c r="O664" s="58"/>
    </row>
    <row r="665" spans="1:15">
      <c r="A665" s="64" t="s">
        <v>250</v>
      </c>
      <c r="B665" s="64" t="s">
        <v>176</v>
      </c>
      <c r="C665" s="58" t="s">
        <v>86</v>
      </c>
      <c r="D665" s="64" t="s">
        <v>87</v>
      </c>
      <c r="E665" s="64" t="str">
        <f t="shared" si="51"/>
        <v>招標</v>
      </c>
      <c r="F665" s="63">
        <v>217</v>
      </c>
      <c r="G665" s="62">
        <v>16</v>
      </c>
      <c r="H665" s="61">
        <f t="shared" si="52"/>
        <v>3472</v>
      </c>
      <c r="I665" s="59">
        <f t="shared" si="53"/>
        <v>1</v>
      </c>
      <c r="J665" s="61">
        <f t="shared" si="54"/>
        <v>217</v>
      </c>
      <c r="K665" s="60">
        <v>15</v>
      </c>
      <c r="L665" s="59">
        <f t="shared" si="55"/>
        <v>3255</v>
      </c>
      <c r="M665" s="59"/>
      <c r="N665" s="59">
        <v>0</v>
      </c>
      <c r="O665" s="58"/>
    </row>
    <row r="666" spans="1:15">
      <c r="A666" s="64" t="s">
        <v>250</v>
      </c>
      <c r="B666" s="64" t="s">
        <v>176</v>
      </c>
      <c r="C666" s="58" t="s">
        <v>61</v>
      </c>
      <c r="D666" s="64" t="s">
        <v>62</v>
      </c>
      <c r="E666" s="64" t="str">
        <f t="shared" si="51"/>
        <v>招標</v>
      </c>
      <c r="F666" s="63">
        <v>270</v>
      </c>
      <c r="G666" s="62">
        <v>16</v>
      </c>
      <c r="H666" s="61">
        <f t="shared" si="52"/>
        <v>4320</v>
      </c>
      <c r="I666" s="59">
        <f t="shared" si="53"/>
        <v>1</v>
      </c>
      <c r="J666" s="61">
        <f t="shared" si="54"/>
        <v>270</v>
      </c>
      <c r="K666" s="60">
        <v>15</v>
      </c>
      <c r="L666" s="59">
        <f t="shared" si="55"/>
        <v>4050</v>
      </c>
      <c r="M666" s="59"/>
      <c r="N666" s="59">
        <v>0</v>
      </c>
      <c r="O666" s="58"/>
    </row>
    <row r="667" spans="1:15">
      <c r="A667" s="64" t="s">
        <v>250</v>
      </c>
      <c r="B667" s="64" t="s">
        <v>176</v>
      </c>
      <c r="C667" s="58" t="s">
        <v>84</v>
      </c>
      <c r="D667" s="64" t="s">
        <v>83</v>
      </c>
      <c r="E667" s="64" t="str">
        <f t="shared" si="51"/>
        <v>招標</v>
      </c>
      <c r="F667" s="63">
        <v>193</v>
      </c>
      <c r="G667" s="62">
        <v>15</v>
      </c>
      <c r="H667" s="61">
        <f t="shared" si="52"/>
        <v>2895</v>
      </c>
      <c r="I667" s="59">
        <f t="shared" si="53"/>
        <v>0</v>
      </c>
      <c r="J667" s="61">
        <f t="shared" si="54"/>
        <v>0</v>
      </c>
      <c r="K667" s="60">
        <v>15</v>
      </c>
      <c r="L667" s="59">
        <f t="shared" si="55"/>
        <v>2895</v>
      </c>
      <c r="M667" s="59"/>
      <c r="N667" s="59">
        <v>0</v>
      </c>
      <c r="O667" s="58"/>
    </row>
    <row r="668" spans="1:15">
      <c r="A668" s="80" t="s">
        <v>224</v>
      </c>
      <c r="B668" s="80" t="s">
        <v>174</v>
      </c>
      <c r="C668" s="81" t="s">
        <v>92</v>
      </c>
      <c r="D668" s="80" t="s">
        <v>90</v>
      </c>
      <c r="E668" s="82" t="str">
        <f t="shared" si="51"/>
        <v>招標</v>
      </c>
      <c r="F668" s="81">
        <v>145</v>
      </c>
      <c r="G668" s="82">
        <v>0</v>
      </c>
      <c r="H668" s="83">
        <f>F668*G668</f>
        <v>0</v>
      </c>
      <c r="I668" s="83">
        <v>0</v>
      </c>
      <c r="J668" s="83">
        <f t="shared" si="54"/>
        <v>0</v>
      </c>
      <c r="K668" s="82">
        <v>15</v>
      </c>
      <c r="L668" s="84">
        <f t="shared" si="55"/>
        <v>2175</v>
      </c>
      <c r="M668" s="81"/>
      <c r="N668" s="81"/>
      <c r="O668" s="100" t="s">
        <v>282</v>
      </c>
    </row>
    <row r="669" spans="1:15">
      <c r="A669" s="80" t="s">
        <v>224</v>
      </c>
      <c r="B669" s="80" t="s">
        <v>174</v>
      </c>
      <c r="C669" s="81" t="s">
        <v>71</v>
      </c>
      <c r="D669" s="80" t="s">
        <v>70</v>
      </c>
      <c r="E669" s="82" t="str">
        <f t="shared" si="51"/>
        <v>招標</v>
      </c>
      <c r="F669" s="81">
        <v>97</v>
      </c>
      <c r="G669" s="82">
        <v>0</v>
      </c>
      <c r="H669" s="83">
        <f t="shared" ref="H669:H681" si="56">F669*G669</f>
        <v>0</v>
      </c>
      <c r="I669" s="83">
        <v>0</v>
      </c>
      <c r="J669" s="83">
        <f t="shared" si="54"/>
        <v>0</v>
      </c>
      <c r="K669" s="82">
        <v>15</v>
      </c>
      <c r="L669" s="84">
        <f t="shared" si="55"/>
        <v>1455</v>
      </c>
      <c r="M669" s="81"/>
      <c r="N669" s="81"/>
      <c r="O669" s="100" t="s">
        <v>282</v>
      </c>
    </row>
    <row r="670" spans="1:15">
      <c r="A670" s="85" t="s">
        <v>271</v>
      </c>
      <c r="B670" s="85"/>
      <c r="C670" s="86" t="s">
        <v>79</v>
      </c>
      <c r="D670" s="85" t="s">
        <v>76</v>
      </c>
      <c r="E670" s="82" t="str">
        <f t="shared" si="51"/>
        <v>招標</v>
      </c>
      <c r="F670" s="86">
        <v>213</v>
      </c>
      <c r="G670" s="85">
        <v>0</v>
      </c>
      <c r="H670" s="87">
        <f>F670*G670</f>
        <v>0</v>
      </c>
      <c r="I670" s="83"/>
      <c r="J670" s="83"/>
      <c r="K670" s="85">
        <v>1</v>
      </c>
      <c r="L670" s="84">
        <f>K670*F670</f>
        <v>213</v>
      </c>
      <c r="M670" s="85"/>
      <c r="N670" s="87"/>
      <c r="O670" s="100" t="s">
        <v>282</v>
      </c>
    </row>
    <row r="671" spans="1:15">
      <c r="A671" s="85" t="s">
        <v>175</v>
      </c>
      <c r="B671" s="85"/>
      <c r="C671" s="86" t="s">
        <v>33</v>
      </c>
      <c r="D671" s="85" t="s">
        <v>16</v>
      </c>
      <c r="E671" s="82" t="str">
        <f t="shared" si="51"/>
        <v>招標</v>
      </c>
      <c r="F671" s="86">
        <v>199</v>
      </c>
      <c r="G671" s="85">
        <v>0</v>
      </c>
      <c r="H671" s="87">
        <f t="shared" si="56"/>
        <v>0</v>
      </c>
      <c r="I671" s="83"/>
      <c r="J671" s="83"/>
      <c r="K671" s="85">
        <v>2</v>
      </c>
      <c r="L671" s="84">
        <f t="shared" si="55"/>
        <v>398</v>
      </c>
      <c r="M671" s="85"/>
      <c r="N671" s="87"/>
      <c r="O671" s="100" t="s">
        <v>282</v>
      </c>
    </row>
    <row r="672" spans="1:15">
      <c r="A672" s="85" t="s">
        <v>175</v>
      </c>
      <c r="B672" s="85"/>
      <c r="C672" s="86" t="s">
        <v>36</v>
      </c>
      <c r="D672" s="85" t="s">
        <v>16</v>
      </c>
      <c r="E672" s="82" t="str">
        <f t="shared" si="51"/>
        <v>招標</v>
      </c>
      <c r="F672" s="86">
        <v>196</v>
      </c>
      <c r="G672" s="85">
        <v>0</v>
      </c>
      <c r="H672" s="87">
        <f t="shared" si="56"/>
        <v>0</v>
      </c>
      <c r="I672" s="83"/>
      <c r="J672" s="83"/>
      <c r="K672" s="85">
        <v>1</v>
      </c>
      <c r="L672" s="84">
        <f t="shared" si="55"/>
        <v>196</v>
      </c>
      <c r="M672" s="85"/>
      <c r="N672" s="87"/>
      <c r="O672" s="100" t="s">
        <v>282</v>
      </c>
    </row>
    <row r="673" spans="1:15">
      <c r="A673" s="85" t="s">
        <v>175</v>
      </c>
      <c r="B673" s="85"/>
      <c r="C673" s="86" t="s">
        <v>15</v>
      </c>
      <c r="D673" s="85" t="s">
        <v>16</v>
      </c>
      <c r="E673" s="82" t="str">
        <f t="shared" si="51"/>
        <v>招標</v>
      </c>
      <c r="F673" s="86">
        <v>180</v>
      </c>
      <c r="G673" s="85">
        <v>0</v>
      </c>
      <c r="H673" s="87">
        <f t="shared" si="56"/>
        <v>0</v>
      </c>
      <c r="I673" s="83"/>
      <c r="J673" s="83"/>
      <c r="K673" s="85">
        <v>1</v>
      </c>
      <c r="L673" s="84">
        <f t="shared" si="55"/>
        <v>180</v>
      </c>
      <c r="M673" s="85"/>
      <c r="N673" s="87"/>
      <c r="O673" s="100" t="s">
        <v>282</v>
      </c>
    </row>
    <row r="674" spans="1:15">
      <c r="A674" s="85" t="s">
        <v>175</v>
      </c>
      <c r="B674" s="85"/>
      <c r="C674" s="86" t="s">
        <v>66</v>
      </c>
      <c r="D674" s="85" t="s">
        <v>62</v>
      </c>
      <c r="E674" s="82" t="str">
        <f t="shared" si="51"/>
        <v>招標</v>
      </c>
      <c r="F674" s="86">
        <v>222</v>
      </c>
      <c r="G674" s="85">
        <v>0</v>
      </c>
      <c r="H674" s="87">
        <f t="shared" si="56"/>
        <v>0</v>
      </c>
      <c r="I674" s="83"/>
      <c r="J674" s="83"/>
      <c r="K674" s="85">
        <v>2</v>
      </c>
      <c r="L674" s="84">
        <f t="shared" si="55"/>
        <v>444</v>
      </c>
      <c r="M674" s="85"/>
      <c r="N674" s="87"/>
      <c r="O674" s="100" t="s">
        <v>282</v>
      </c>
    </row>
    <row r="675" spans="1:15">
      <c r="A675" s="85" t="s">
        <v>175</v>
      </c>
      <c r="B675" s="85"/>
      <c r="C675" s="86" t="s">
        <v>85</v>
      </c>
      <c r="D675" s="85" t="s">
        <v>83</v>
      </c>
      <c r="E675" s="82" t="str">
        <f t="shared" si="51"/>
        <v>招標</v>
      </c>
      <c r="F675" s="86">
        <v>193</v>
      </c>
      <c r="G675" s="85">
        <v>0</v>
      </c>
      <c r="H675" s="87">
        <f t="shared" si="56"/>
        <v>0</v>
      </c>
      <c r="I675" s="83"/>
      <c r="J675" s="83"/>
      <c r="K675" s="85">
        <v>3</v>
      </c>
      <c r="L675" s="84">
        <f t="shared" si="55"/>
        <v>579</v>
      </c>
      <c r="M675" s="85"/>
      <c r="N675" s="87"/>
      <c r="O675" s="100" t="s">
        <v>282</v>
      </c>
    </row>
    <row r="676" spans="1:15">
      <c r="A676" s="85" t="s">
        <v>175</v>
      </c>
      <c r="B676" s="85"/>
      <c r="C676" s="86" t="s">
        <v>51</v>
      </c>
      <c r="D676" s="85" t="s">
        <v>47</v>
      </c>
      <c r="E676" s="82" t="str">
        <f t="shared" si="51"/>
        <v>招標</v>
      </c>
      <c r="F676" s="86">
        <v>268</v>
      </c>
      <c r="G676" s="85">
        <v>0</v>
      </c>
      <c r="H676" s="87">
        <f t="shared" si="56"/>
        <v>0</v>
      </c>
      <c r="I676" s="83"/>
      <c r="J676" s="83"/>
      <c r="K676" s="85">
        <v>2</v>
      </c>
      <c r="L676" s="84">
        <f t="shared" si="55"/>
        <v>536</v>
      </c>
      <c r="M676" s="85"/>
      <c r="N676" s="87"/>
      <c r="O676" s="100" t="s">
        <v>282</v>
      </c>
    </row>
    <row r="677" spans="1:15">
      <c r="A677" s="85" t="s">
        <v>175</v>
      </c>
      <c r="B677" s="85"/>
      <c r="C677" s="86" t="s">
        <v>30</v>
      </c>
      <c r="D677" s="85" t="s">
        <v>16</v>
      </c>
      <c r="E677" s="82" t="str">
        <f t="shared" si="51"/>
        <v>招標</v>
      </c>
      <c r="F677" s="86">
        <v>265</v>
      </c>
      <c r="G677" s="85">
        <v>0</v>
      </c>
      <c r="H677" s="87">
        <f t="shared" si="56"/>
        <v>0</v>
      </c>
      <c r="I677" s="83"/>
      <c r="J677" s="83"/>
      <c r="K677" s="85">
        <v>1</v>
      </c>
      <c r="L677" s="84">
        <f t="shared" si="55"/>
        <v>265</v>
      </c>
      <c r="M677" s="85"/>
      <c r="N677" s="87"/>
      <c r="O677" s="100" t="s">
        <v>282</v>
      </c>
    </row>
    <row r="678" spans="1:15">
      <c r="A678" s="85" t="s">
        <v>175</v>
      </c>
      <c r="B678" s="85"/>
      <c r="C678" s="86" t="s">
        <v>101</v>
      </c>
      <c r="D678" s="85" t="s">
        <v>98</v>
      </c>
      <c r="E678" s="82" t="str">
        <f t="shared" si="51"/>
        <v>招標</v>
      </c>
      <c r="F678" s="86">
        <v>140</v>
      </c>
      <c r="G678" s="85">
        <v>0</v>
      </c>
      <c r="H678" s="87">
        <f t="shared" si="56"/>
        <v>0</v>
      </c>
      <c r="I678" s="83"/>
      <c r="J678" s="83"/>
      <c r="K678" s="85">
        <v>2</v>
      </c>
      <c r="L678" s="84">
        <f t="shared" si="55"/>
        <v>280</v>
      </c>
      <c r="M678" s="85"/>
      <c r="N678" s="87"/>
      <c r="O678" s="100" t="s">
        <v>282</v>
      </c>
    </row>
    <row r="679" spans="1:15">
      <c r="A679" s="85" t="s">
        <v>175</v>
      </c>
      <c r="B679" s="85"/>
      <c r="C679" s="86" t="s">
        <v>99</v>
      </c>
      <c r="D679" s="85" t="s">
        <v>98</v>
      </c>
      <c r="E679" s="82" t="str">
        <f t="shared" si="51"/>
        <v>招標</v>
      </c>
      <c r="F679" s="86">
        <v>150</v>
      </c>
      <c r="G679" s="85">
        <v>0</v>
      </c>
      <c r="H679" s="87">
        <f t="shared" si="56"/>
        <v>0</v>
      </c>
      <c r="I679" s="83"/>
      <c r="J679" s="83"/>
      <c r="K679" s="85">
        <v>1</v>
      </c>
      <c r="L679" s="84">
        <f t="shared" si="55"/>
        <v>150</v>
      </c>
      <c r="M679" s="85"/>
      <c r="N679" s="87"/>
      <c r="O679" s="100" t="s">
        <v>282</v>
      </c>
    </row>
    <row r="680" spans="1:15">
      <c r="A680" s="85" t="s">
        <v>175</v>
      </c>
      <c r="B680" s="85"/>
      <c r="C680" s="86" t="s">
        <v>93</v>
      </c>
      <c r="D680" s="85" t="s">
        <v>90</v>
      </c>
      <c r="E680" s="82" t="str">
        <f t="shared" si="51"/>
        <v>招標</v>
      </c>
      <c r="F680" s="86">
        <v>150</v>
      </c>
      <c r="G680" s="85">
        <v>0</v>
      </c>
      <c r="H680" s="87">
        <f t="shared" si="56"/>
        <v>0</v>
      </c>
      <c r="I680" s="83"/>
      <c r="J680" s="83"/>
      <c r="K680" s="85">
        <v>1</v>
      </c>
      <c r="L680" s="84">
        <f t="shared" si="55"/>
        <v>150</v>
      </c>
      <c r="M680" s="85"/>
      <c r="N680" s="87"/>
      <c r="O680" s="100" t="s">
        <v>282</v>
      </c>
    </row>
    <row r="681" spans="1:15">
      <c r="A681" s="85" t="s">
        <v>175</v>
      </c>
      <c r="B681" s="85"/>
      <c r="C681" s="86" t="s">
        <v>82</v>
      </c>
      <c r="D681" s="85" t="s">
        <v>83</v>
      </c>
      <c r="E681" s="82" t="str">
        <f t="shared" si="51"/>
        <v>招標</v>
      </c>
      <c r="F681" s="86">
        <v>97</v>
      </c>
      <c r="G681" s="85">
        <v>0</v>
      </c>
      <c r="H681" s="87">
        <f t="shared" si="56"/>
        <v>0</v>
      </c>
      <c r="I681" s="83"/>
      <c r="J681" s="83"/>
      <c r="K681" s="85">
        <v>1</v>
      </c>
      <c r="L681" s="84">
        <f t="shared" si="55"/>
        <v>97</v>
      </c>
      <c r="M681" s="85"/>
      <c r="N681" s="87"/>
      <c r="O681" s="100" t="s">
        <v>282</v>
      </c>
    </row>
    <row r="682" spans="1:15" ht="35.25" customHeight="1">
      <c r="A682" s="224" t="s">
        <v>279</v>
      </c>
      <c r="B682" s="224"/>
      <c r="C682" s="224"/>
      <c r="D682" s="224"/>
      <c r="E682" s="224"/>
      <c r="F682" s="224"/>
      <c r="G682" s="225">
        <f>SUM(H2:H681)</f>
        <v>5031450</v>
      </c>
      <c r="H682" s="226"/>
      <c r="I682" s="225">
        <f>SUM(J2:J681)</f>
        <v>392298</v>
      </c>
      <c r="J682" s="226"/>
      <c r="K682" s="225">
        <f t="shared" ref="K682" si="57">SUM(L2:L681)</f>
        <v>4590363</v>
      </c>
      <c r="L682" s="226"/>
      <c r="M682" s="225">
        <f t="shared" ref="M682" si="58">SUM(N2:N681)</f>
        <v>55907</v>
      </c>
      <c r="N682" s="226"/>
      <c r="O682" s="102"/>
    </row>
    <row r="683" spans="1:15">
      <c r="B683" s="113"/>
      <c r="I683" s="114"/>
    </row>
    <row r="684" spans="1:15">
      <c r="B684" s="113" t="s">
        <v>308</v>
      </c>
      <c r="I684" s="114" t="s">
        <v>309</v>
      </c>
    </row>
  </sheetData>
  <autoFilter ref="A1:R682"/>
  <mergeCells count="5">
    <mergeCell ref="A682:F682"/>
    <mergeCell ref="G682:H682"/>
    <mergeCell ref="I682:J682"/>
    <mergeCell ref="K682:L682"/>
    <mergeCell ref="M682:N682"/>
  </mergeCells>
  <phoneticPr fontId="15" type="noConversion"/>
  <printOptions horizontalCentered="1"/>
  <pageMargins left="0.31496062992125984" right="0.31496062992125984" top="0.82677165354330717" bottom="0.51181102362204722" header="0.43307086614173229" footer="0.23622047244094491"/>
  <pageSetup paperSize="9" orientation="landscape" r:id="rId1"/>
  <headerFooter>
    <oddHeader>&amp;C&amp;"標楷體,標準"&amp;16國立彰化高商105學年度第1學期教科書採購作業採購數量一覽表</oddHeader>
    <oddFooter>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D5" sqref="D5:D21"/>
    </sheetView>
  </sheetViews>
  <sheetFormatPr defaultColWidth="13.5" defaultRowHeight="15" customHeight="1"/>
  <cols>
    <col min="1" max="1" width="6.375" style="164" customWidth="1"/>
    <col min="2" max="2" width="9.625" style="164" customWidth="1"/>
    <col min="3" max="3" width="8.75" style="164" customWidth="1"/>
    <col min="4" max="4" width="24.125" style="164" customWidth="1"/>
    <col min="5" max="5" width="12.625" style="164" bestFit="1" customWidth="1"/>
    <col min="6" max="6" width="10" style="164" customWidth="1"/>
    <col min="7" max="7" width="12.625" style="164" bestFit="1" customWidth="1"/>
    <col min="8" max="8" width="9.25" style="164" customWidth="1"/>
    <col min="9" max="14" width="6.75" style="164" customWidth="1"/>
    <col min="15" max="16384" width="13.5" style="164"/>
  </cols>
  <sheetData>
    <row r="1" spans="1:14" ht="27.75" customHeight="1">
      <c r="A1" s="222" t="s">
        <v>363</v>
      </c>
      <c r="B1" s="223"/>
      <c r="C1" s="223"/>
      <c r="D1" s="223"/>
      <c r="E1" s="223"/>
      <c r="F1" s="223"/>
      <c r="G1" s="223"/>
      <c r="H1" s="223"/>
      <c r="I1" s="145"/>
      <c r="J1" s="145"/>
      <c r="K1" s="145"/>
      <c r="L1" s="145"/>
      <c r="M1" s="145"/>
      <c r="N1" s="145"/>
    </row>
    <row r="2" spans="1:14" ht="6" customHeight="1">
      <c r="A2" s="165"/>
      <c r="B2" s="165"/>
      <c r="C2" s="165"/>
      <c r="D2" s="165"/>
      <c r="E2" s="165"/>
      <c r="F2" s="165"/>
      <c r="G2" s="165"/>
      <c r="H2" s="165"/>
      <c r="I2" s="145"/>
      <c r="J2" s="145"/>
      <c r="K2" s="145"/>
      <c r="L2" s="145"/>
      <c r="M2" s="145"/>
      <c r="N2" s="145"/>
    </row>
    <row r="3" spans="1:14" ht="28.5" customHeight="1">
      <c r="A3" s="212" t="s">
        <v>348</v>
      </c>
      <c r="B3" s="212" t="s">
        <v>347</v>
      </c>
      <c r="C3" s="212" t="s">
        <v>346</v>
      </c>
      <c r="D3" s="212" t="s">
        <v>345</v>
      </c>
      <c r="E3" s="214" t="s">
        <v>364</v>
      </c>
      <c r="F3" s="208"/>
      <c r="G3" s="209"/>
      <c r="H3" s="212" t="s">
        <v>110</v>
      </c>
      <c r="I3" s="145"/>
      <c r="J3" s="145"/>
      <c r="K3" s="145"/>
      <c r="L3" s="145"/>
      <c r="M3" s="145"/>
      <c r="N3" s="145"/>
    </row>
    <row r="4" spans="1:14" ht="24" customHeight="1">
      <c r="A4" s="213"/>
      <c r="B4" s="213"/>
      <c r="C4" s="213"/>
      <c r="D4" s="213"/>
      <c r="E4" s="154" t="s">
        <v>224</v>
      </c>
      <c r="F4" s="154" t="s">
        <v>305</v>
      </c>
      <c r="G4" s="154" t="s">
        <v>343</v>
      </c>
      <c r="H4" s="213"/>
      <c r="I4" s="145"/>
      <c r="J4" s="145"/>
      <c r="K4" s="145"/>
      <c r="L4" s="145"/>
      <c r="M4" s="145"/>
      <c r="N4" s="145"/>
    </row>
    <row r="5" spans="1:14" ht="24" customHeight="1">
      <c r="A5" s="153">
        <v>1</v>
      </c>
      <c r="B5" s="153" t="s">
        <v>342</v>
      </c>
      <c r="C5" s="153" t="s">
        <v>42</v>
      </c>
      <c r="D5" s="151" t="s">
        <v>6</v>
      </c>
      <c r="E5" s="152">
        <v>291176</v>
      </c>
      <c r="F5" s="152"/>
      <c r="G5" s="152">
        <v>291176</v>
      </c>
      <c r="H5" s="151"/>
      <c r="I5" s="145"/>
      <c r="J5" s="145"/>
      <c r="K5" s="145"/>
      <c r="L5" s="145"/>
      <c r="M5" s="145"/>
      <c r="N5" s="145"/>
    </row>
    <row r="6" spans="1:14" ht="24" customHeight="1">
      <c r="A6" s="153">
        <v>2</v>
      </c>
      <c r="B6" s="153">
        <v>0</v>
      </c>
      <c r="C6" s="153" t="s">
        <v>107</v>
      </c>
      <c r="D6" s="151" t="s">
        <v>350</v>
      </c>
      <c r="E6" s="152">
        <v>380583</v>
      </c>
      <c r="F6" s="152"/>
      <c r="G6" s="152">
        <v>380583</v>
      </c>
      <c r="H6" s="151"/>
      <c r="I6" s="145"/>
      <c r="J6" s="145"/>
      <c r="K6" s="145"/>
      <c r="L6" s="145"/>
      <c r="M6" s="145"/>
      <c r="N6" s="145"/>
    </row>
    <row r="7" spans="1:14" ht="24" customHeight="1">
      <c r="A7" s="153">
        <v>3</v>
      </c>
      <c r="B7" s="153">
        <v>0</v>
      </c>
      <c r="C7" s="153" t="s">
        <v>16</v>
      </c>
      <c r="D7" s="151" t="s">
        <v>3</v>
      </c>
      <c r="E7" s="152">
        <v>303600</v>
      </c>
      <c r="F7" s="152">
        <v>143816</v>
      </c>
      <c r="G7" s="152">
        <v>447416</v>
      </c>
      <c r="H7" s="151"/>
      <c r="I7" s="145"/>
      <c r="J7" s="145"/>
      <c r="K7" s="145"/>
      <c r="L7" s="145"/>
      <c r="M7" s="145"/>
      <c r="N7" s="145"/>
    </row>
    <row r="8" spans="1:14" ht="24" customHeight="1">
      <c r="A8" s="153">
        <v>4</v>
      </c>
      <c r="B8" s="153">
        <v>0</v>
      </c>
      <c r="C8" s="153" t="s">
        <v>83</v>
      </c>
      <c r="D8" s="151" t="s">
        <v>7</v>
      </c>
      <c r="E8" s="152">
        <v>181981</v>
      </c>
      <c r="F8" s="152">
        <v>20844</v>
      </c>
      <c r="G8" s="152">
        <v>202825</v>
      </c>
      <c r="H8" s="151"/>
      <c r="I8" s="145"/>
      <c r="J8" s="145"/>
      <c r="K8" s="145"/>
      <c r="L8" s="145"/>
      <c r="M8" s="145"/>
      <c r="N8" s="145"/>
    </row>
    <row r="9" spans="1:14" ht="24" customHeight="1">
      <c r="A9" s="153">
        <v>5</v>
      </c>
      <c r="B9" s="153">
        <v>0</v>
      </c>
      <c r="C9" s="153" t="s">
        <v>87</v>
      </c>
      <c r="D9" s="151" t="s">
        <v>5</v>
      </c>
      <c r="E9" s="152">
        <v>623700</v>
      </c>
      <c r="F9" s="152">
        <v>20646</v>
      </c>
      <c r="G9" s="152">
        <v>644346</v>
      </c>
      <c r="H9" s="151"/>
      <c r="I9" s="145"/>
      <c r="J9" s="145"/>
      <c r="K9" s="145"/>
      <c r="L9" s="145"/>
      <c r="M9" s="145"/>
      <c r="N9" s="145"/>
    </row>
    <row r="10" spans="1:14" ht="24" customHeight="1">
      <c r="A10" s="153">
        <v>6</v>
      </c>
      <c r="B10" s="153">
        <v>0</v>
      </c>
      <c r="C10" s="153" t="s">
        <v>62</v>
      </c>
      <c r="D10" s="151" t="s">
        <v>193</v>
      </c>
      <c r="E10" s="152">
        <v>296853</v>
      </c>
      <c r="F10" s="152">
        <v>49284</v>
      </c>
      <c r="G10" s="152">
        <v>346137</v>
      </c>
      <c r="H10" s="151"/>
      <c r="I10" s="145"/>
      <c r="J10" s="145"/>
      <c r="K10" s="145"/>
      <c r="L10" s="145"/>
      <c r="M10" s="145"/>
      <c r="N10" s="145"/>
    </row>
    <row r="11" spans="1:14" ht="24" customHeight="1">
      <c r="A11" s="153">
        <v>7</v>
      </c>
      <c r="B11" s="153">
        <v>0</v>
      </c>
      <c r="C11" s="153" t="s">
        <v>47</v>
      </c>
      <c r="D11" s="151" t="s">
        <v>9</v>
      </c>
      <c r="E11" s="152">
        <v>337584</v>
      </c>
      <c r="F11" s="152">
        <v>88662</v>
      </c>
      <c r="G11" s="152">
        <v>426246</v>
      </c>
      <c r="H11" s="151"/>
      <c r="I11" s="145"/>
      <c r="J11" s="145"/>
      <c r="K11" s="145"/>
      <c r="L11" s="145"/>
      <c r="M11" s="145"/>
      <c r="N11" s="145"/>
    </row>
    <row r="12" spans="1:14" ht="24" customHeight="1">
      <c r="A12" s="153">
        <v>8</v>
      </c>
      <c r="B12" s="153">
        <v>0</v>
      </c>
      <c r="C12" s="153" t="s">
        <v>90</v>
      </c>
      <c r="D12" s="151" t="s">
        <v>10</v>
      </c>
      <c r="E12" s="152">
        <v>381580</v>
      </c>
      <c r="F12" s="152">
        <v>16350</v>
      </c>
      <c r="G12" s="152">
        <v>397930</v>
      </c>
      <c r="H12" s="151"/>
      <c r="I12" s="145"/>
      <c r="J12" s="145"/>
      <c r="K12" s="145"/>
      <c r="L12" s="145"/>
      <c r="M12" s="145"/>
      <c r="N12" s="145"/>
    </row>
    <row r="13" spans="1:14" ht="24" customHeight="1">
      <c r="A13" s="153">
        <v>9</v>
      </c>
      <c r="B13" s="153">
        <v>0</v>
      </c>
      <c r="C13" s="153" t="s">
        <v>98</v>
      </c>
      <c r="D13" s="151" t="s">
        <v>8</v>
      </c>
      <c r="E13" s="152">
        <v>72645</v>
      </c>
      <c r="F13" s="152">
        <v>47740</v>
      </c>
      <c r="G13" s="152">
        <v>120385</v>
      </c>
      <c r="H13" s="151"/>
      <c r="I13" s="145"/>
      <c r="J13" s="145"/>
      <c r="K13" s="145"/>
      <c r="L13" s="145"/>
      <c r="M13" s="145"/>
      <c r="N13" s="145"/>
    </row>
    <row r="14" spans="1:14" ht="24" customHeight="1">
      <c r="A14" s="153">
        <v>10</v>
      </c>
      <c r="B14" s="153">
        <v>0</v>
      </c>
      <c r="C14" s="153" t="s">
        <v>338</v>
      </c>
      <c r="D14" s="151" t="s">
        <v>351</v>
      </c>
      <c r="E14" s="152">
        <v>94780</v>
      </c>
      <c r="F14" s="152">
        <v>13020</v>
      </c>
      <c r="G14" s="152">
        <v>107800</v>
      </c>
      <c r="H14" s="151"/>
      <c r="I14" s="145"/>
      <c r="J14" s="145"/>
      <c r="K14" s="145"/>
      <c r="L14" s="145"/>
      <c r="M14" s="145"/>
      <c r="N14" s="145"/>
    </row>
    <row r="15" spans="1:14" ht="24" customHeight="1">
      <c r="A15" s="150">
        <v>11</v>
      </c>
      <c r="B15" s="150" t="s">
        <v>341</v>
      </c>
      <c r="C15" s="150" t="s">
        <v>76</v>
      </c>
      <c r="D15" s="148" t="s">
        <v>192</v>
      </c>
      <c r="E15" s="149">
        <v>70358</v>
      </c>
      <c r="F15" s="149"/>
      <c r="G15" s="149">
        <v>70358</v>
      </c>
      <c r="H15" s="148"/>
      <c r="I15" s="145"/>
      <c r="J15" s="145"/>
      <c r="K15" s="145"/>
      <c r="L15" s="145"/>
      <c r="M15" s="145"/>
      <c r="N15" s="145"/>
    </row>
    <row r="16" spans="1:14" ht="24" customHeight="1">
      <c r="A16" s="150">
        <v>12</v>
      </c>
      <c r="B16" s="150">
        <v>0</v>
      </c>
      <c r="C16" s="150" t="s">
        <v>95</v>
      </c>
      <c r="D16" s="148" t="s">
        <v>220</v>
      </c>
      <c r="E16" s="149">
        <v>41492</v>
      </c>
      <c r="F16" s="149"/>
      <c r="G16" s="149">
        <v>41492</v>
      </c>
      <c r="H16" s="148"/>
      <c r="I16" s="145"/>
      <c r="J16" s="145"/>
      <c r="K16" s="145"/>
      <c r="L16" s="145"/>
      <c r="M16" s="145"/>
      <c r="N16" s="145"/>
    </row>
    <row r="17" spans="1:14" ht="24" customHeight="1">
      <c r="A17" s="150">
        <v>13</v>
      </c>
      <c r="B17" s="150">
        <v>0</v>
      </c>
      <c r="C17" s="150" t="s">
        <v>103</v>
      </c>
      <c r="D17" s="148" t="s">
        <v>219</v>
      </c>
      <c r="E17" s="149">
        <v>25272</v>
      </c>
      <c r="F17" s="149"/>
      <c r="G17" s="149">
        <v>25272</v>
      </c>
      <c r="H17" s="148"/>
      <c r="I17" s="145"/>
      <c r="J17" s="145"/>
      <c r="K17" s="145"/>
      <c r="L17" s="145"/>
      <c r="M17" s="145"/>
      <c r="N17" s="145"/>
    </row>
    <row r="18" spans="1:14" ht="24" customHeight="1">
      <c r="A18" s="150">
        <v>14</v>
      </c>
      <c r="B18" s="150">
        <v>0</v>
      </c>
      <c r="C18" s="150" t="s">
        <v>70</v>
      </c>
      <c r="D18" s="148" t="s">
        <v>4</v>
      </c>
      <c r="E18" s="149">
        <v>19481</v>
      </c>
      <c r="F18" s="149"/>
      <c r="G18" s="149">
        <v>19481</v>
      </c>
      <c r="H18" s="148"/>
      <c r="I18" s="145"/>
      <c r="J18" s="145"/>
      <c r="K18" s="145"/>
      <c r="L18" s="145"/>
      <c r="M18" s="145"/>
      <c r="N18" s="145"/>
    </row>
    <row r="19" spans="1:14" ht="24" customHeight="1">
      <c r="A19" s="150">
        <v>15</v>
      </c>
      <c r="B19" s="150">
        <v>0</v>
      </c>
      <c r="C19" s="150" t="s">
        <v>56</v>
      </c>
      <c r="D19" s="148" t="s">
        <v>221</v>
      </c>
      <c r="E19" s="149">
        <v>65376</v>
      </c>
      <c r="F19" s="149"/>
      <c r="G19" s="149">
        <v>65376</v>
      </c>
      <c r="H19" s="148"/>
      <c r="I19" s="145"/>
      <c r="J19" s="145"/>
      <c r="K19" s="145"/>
      <c r="L19" s="145"/>
      <c r="M19" s="145"/>
      <c r="N19" s="145"/>
    </row>
    <row r="20" spans="1:14" ht="24" customHeight="1">
      <c r="A20" s="150">
        <v>16</v>
      </c>
      <c r="B20" s="150">
        <v>0</v>
      </c>
      <c r="C20" s="150" t="s">
        <v>340</v>
      </c>
      <c r="D20" s="148" t="s">
        <v>352</v>
      </c>
      <c r="E20" s="149"/>
      <c r="F20" s="149">
        <v>12463</v>
      </c>
      <c r="G20" s="149">
        <v>12463</v>
      </c>
      <c r="H20" s="148"/>
      <c r="I20" s="145"/>
      <c r="J20" s="145"/>
      <c r="K20" s="145"/>
      <c r="L20" s="145"/>
      <c r="M20" s="145"/>
      <c r="N20" s="145"/>
    </row>
    <row r="21" spans="1:14" ht="24" customHeight="1">
      <c r="A21" s="150">
        <v>17</v>
      </c>
      <c r="B21" s="150">
        <v>0</v>
      </c>
      <c r="C21" s="150" t="s">
        <v>105</v>
      </c>
      <c r="D21" s="148" t="s">
        <v>218</v>
      </c>
      <c r="E21" s="149"/>
      <c r="F21" s="149">
        <v>15853</v>
      </c>
      <c r="G21" s="149">
        <v>15853</v>
      </c>
      <c r="H21" s="148"/>
      <c r="I21" s="145"/>
      <c r="J21" s="145"/>
      <c r="K21" s="145"/>
      <c r="L21" s="145"/>
      <c r="M21" s="145"/>
      <c r="N21" s="145"/>
    </row>
    <row r="22" spans="1:14" ht="33" customHeight="1">
      <c r="A22" s="207" t="s">
        <v>339</v>
      </c>
      <c r="B22" s="208"/>
      <c r="C22" s="208"/>
      <c r="D22" s="209"/>
      <c r="E22" s="147">
        <v>3186461</v>
      </c>
      <c r="F22" s="147">
        <v>428678</v>
      </c>
      <c r="G22" s="147">
        <v>3615139</v>
      </c>
      <c r="H22" s="146"/>
      <c r="I22" s="145"/>
      <c r="J22" s="145"/>
      <c r="K22" s="145"/>
      <c r="L22" s="145"/>
      <c r="M22" s="145"/>
      <c r="N22" s="145"/>
    </row>
    <row r="23" spans="1:14" ht="16.5" customHeight="1">
      <c r="A23" s="14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</row>
    <row r="24" spans="1:14" ht="16.5" customHeight="1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</row>
    <row r="25" spans="1:14" ht="16.5" customHeight="1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</row>
    <row r="26" spans="1:14" ht="16.5" customHeight="1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</row>
    <row r="27" spans="1:14" ht="16.5" customHeight="1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</row>
    <row r="28" spans="1:14" ht="16.5" customHeight="1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</row>
    <row r="29" spans="1:14" ht="16.5" customHeight="1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</row>
    <row r="30" spans="1:14" ht="16.5" customHeight="1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</row>
    <row r="31" spans="1:14" ht="16.5" customHeight="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</row>
    <row r="32" spans="1:14" ht="16.5" customHeight="1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</row>
    <row r="33" spans="1:14" ht="16.5" customHeight="1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</row>
    <row r="34" spans="1:14" ht="16.5" customHeight="1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</row>
    <row r="35" spans="1:14" ht="16.5" customHeight="1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</row>
    <row r="36" spans="1:14" ht="16.5" customHeight="1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</row>
    <row r="37" spans="1:14" ht="16.5" customHeight="1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</row>
    <row r="38" spans="1:14" ht="16.5" customHeight="1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</row>
    <row r="39" spans="1:14" ht="16.5" customHeight="1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</row>
    <row r="40" spans="1:14" ht="16.5" customHeight="1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</row>
    <row r="41" spans="1:14" ht="16.5" customHeight="1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</row>
    <row r="42" spans="1:14" ht="16.5" customHeight="1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</row>
    <row r="43" spans="1:14" ht="16.5" customHeight="1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</row>
    <row r="44" spans="1:14" ht="16.5" customHeight="1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</row>
    <row r="45" spans="1:14" ht="16.5" customHeight="1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</row>
    <row r="46" spans="1:14" ht="16.5" customHeight="1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</row>
    <row r="47" spans="1:14" ht="16.5" customHeight="1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</row>
    <row r="48" spans="1:14" ht="16.5" customHeight="1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</row>
    <row r="49" spans="1:14" ht="16.5" customHeight="1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</row>
    <row r="50" spans="1:14" ht="16.5" customHeight="1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</row>
    <row r="51" spans="1:14" ht="16.5" customHeight="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</row>
    <row r="52" spans="1:14" ht="16.5" customHeight="1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</row>
    <row r="53" spans="1:14" ht="16.5" customHeight="1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</row>
    <row r="54" spans="1:14" ht="16.5" customHeight="1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</row>
    <row r="55" spans="1:14" ht="16.5" customHeight="1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</row>
    <row r="56" spans="1:14" ht="16.5" customHeight="1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</row>
    <row r="57" spans="1:14" ht="16.5" customHeight="1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</row>
    <row r="58" spans="1:14" ht="16.5" customHeight="1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</row>
    <row r="59" spans="1:14" ht="16.5" customHeight="1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</row>
    <row r="60" spans="1:14" ht="16.5" customHeight="1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</row>
    <row r="61" spans="1:14" ht="16.5" customHeight="1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</row>
    <row r="62" spans="1:14" ht="16.5" customHeight="1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</row>
    <row r="63" spans="1:14" ht="16.5" customHeight="1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</row>
    <row r="64" spans="1:14" ht="16.5" customHeight="1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</row>
    <row r="65" spans="1:14" ht="16.5" customHeight="1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</row>
    <row r="66" spans="1:14" ht="16.5" customHeight="1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</row>
    <row r="67" spans="1:14" ht="16.5" customHeight="1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</row>
    <row r="68" spans="1:14" ht="16.5" customHeight="1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</row>
    <row r="69" spans="1:14" ht="16.5" customHeight="1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</row>
    <row r="70" spans="1:14" ht="16.5" customHeight="1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</row>
    <row r="71" spans="1:14" ht="16.5" customHeight="1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</row>
    <row r="72" spans="1:14" ht="16.5" customHeight="1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</row>
    <row r="73" spans="1:14" ht="16.5" customHeight="1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</row>
    <row r="74" spans="1:14" ht="16.5" customHeight="1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</row>
    <row r="75" spans="1:14" ht="16.5" customHeight="1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</row>
    <row r="76" spans="1:14" ht="16.5" customHeight="1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</row>
    <row r="77" spans="1:14" ht="16.5" customHeight="1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</row>
    <row r="78" spans="1:14" ht="16.5" customHeight="1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</row>
    <row r="79" spans="1:14" ht="16.5" customHeight="1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</row>
    <row r="80" spans="1:14" ht="16.5" customHeight="1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</row>
    <row r="81" spans="1:14" ht="16.5" customHeight="1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</row>
    <row r="82" spans="1:14" ht="16.5" customHeight="1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</row>
    <row r="83" spans="1:14" ht="16.5" customHeight="1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</row>
    <row r="84" spans="1:14" ht="16.5" customHeight="1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</row>
    <row r="85" spans="1:14" ht="16.5" customHeight="1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</row>
    <row r="86" spans="1:14" ht="16.5" customHeight="1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</row>
    <row r="87" spans="1:14" ht="16.5" customHeight="1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</row>
    <row r="88" spans="1:14" ht="16.5" customHeight="1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</row>
    <row r="89" spans="1:14" ht="16.5" customHeight="1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</row>
    <row r="90" spans="1:14" ht="16.5" customHeight="1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</row>
    <row r="91" spans="1:14" ht="16.5" customHeight="1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</row>
    <row r="92" spans="1:14" ht="16.5" customHeight="1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</row>
    <row r="93" spans="1:14" ht="16.5" customHeight="1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</row>
    <row r="94" spans="1:14" ht="16.5" customHeight="1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</row>
    <row r="95" spans="1:14" ht="16.5" customHeight="1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</row>
    <row r="96" spans="1:14" ht="16.5" customHeight="1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</row>
    <row r="97" spans="1:14" ht="16.5" customHeight="1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</row>
    <row r="98" spans="1:14" ht="16.5" customHeight="1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</row>
    <row r="99" spans="1:14" ht="16.5" customHeight="1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</row>
    <row r="100" spans="1:14" ht="16.5" customHeight="1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</row>
    <row r="101" spans="1:14" ht="16.5" customHeight="1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</row>
    <row r="102" spans="1:14" ht="16.5" customHeight="1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</row>
    <row r="103" spans="1:14" ht="16.5" customHeight="1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</row>
    <row r="104" spans="1:14" ht="16.5" customHeight="1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</row>
    <row r="105" spans="1:14" ht="16.5" customHeight="1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</row>
    <row r="106" spans="1:14" ht="16.5" customHeight="1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</row>
    <row r="107" spans="1:14" ht="16.5" customHeight="1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</row>
    <row r="108" spans="1:14" ht="16.5" customHeight="1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</row>
    <row r="109" spans="1:14" ht="16.5" customHeight="1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</row>
    <row r="110" spans="1:14" ht="16.5" customHeight="1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</row>
    <row r="111" spans="1:14" ht="16.5" customHeight="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</row>
    <row r="112" spans="1:14" ht="16.5" customHeight="1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</row>
    <row r="113" spans="1:14" ht="16.5" customHeight="1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</row>
    <row r="114" spans="1:14" ht="16.5" customHeight="1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</row>
    <row r="115" spans="1:14" ht="16.5" customHeight="1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</row>
    <row r="116" spans="1:14" ht="16.5" customHeight="1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</row>
    <row r="117" spans="1:14" ht="16.5" customHeight="1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</row>
    <row r="118" spans="1:14" ht="16.5" customHeight="1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</row>
    <row r="119" spans="1:14" ht="16.5" customHeight="1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</row>
    <row r="120" spans="1:14" ht="16.5" customHeight="1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</row>
    <row r="121" spans="1:14" ht="16.5" customHeight="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</row>
    <row r="122" spans="1:14" ht="16.5" customHeight="1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</row>
    <row r="123" spans="1:14" ht="16.5" customHeight="1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</row>
    <row r="124" spans="1:14" ht="16.5" customHeight="1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</row>
    <row r="125" spans="1:14" ht="16.5" customHeight="1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</row>
    <row r="126" spans="1:14" ht="16.5" customHeight="1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</row>
    <row r="127" spans="1:14" ht="16.5" customHeight="1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</row>
    <row r="128" spans="1:14" ht="16.5" customHeight="1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</row>
    <row r="129" spans="1:14" ht="16.5" customHeight="1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</row>
    <row r="130" spans="1:14" ht="16.5" customHeight="1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</row>
    <row r="131" spans="1:14" ht="16.5" customHeight="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</row>
    <row r="132" spans="1:14" ht="16.5" customHeight="1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</row>
    <row r="133" spans="1:14" ht="16.5" customHeight="1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</row>
    <row r="134" spans="1:14" ht="16.5" customHeight="1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</row>
    <row r="135" spans="1:14" ht="16.5" customHeight="1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</row>
    <row r="136" spans="1:14" ht="16.5" customHeight="1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</row>
    <row r="137" spans="1:14" ht="16.5" customHeight="1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</row>
    <row r="138" spans="1:14" ht="16.5" customHeight="1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</row>
    <row r="139" spans="1:14" ht="16.5" customHeight="1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</row>
    <row r="140" spans="1:14" ht="16.5" customHeight="1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</row>
    <row r="141" spans="1:14" ht="16.5" customHeight="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</row>
    <row r="142" spans="1:14" ht="16.5" customHeight="1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</row>
    <row r="143" spans="1:14" ht="16.5" customHeight="1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</row>
    <row r="144" spans="1:14" ht="16.5" customHeight="1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</row>
    <row r="145" spans="1:14" ht="16.5" customHeight="1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</row>
    <row r="146" spans="1:14" ht="16.5" customHeight="1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</row>
    <row r="147" spans="1:14" ht="16.5" customHeight="1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</row>
    <row r="148" spans="1:14" ht="16.5" customHeight="1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</row>
    <row r="149" spans="1:14" ht="16.5" customHeight="1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</row>
    <row r="150" spans="1:14" ht="16.5" customHeight="1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</row>
    <row r="151" spans="1:14" ht="16.5" customHeight="1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</row>
    <row r="152" spans="1:14" ht="16.5" customHeight="1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</row>
    <row r="153" spans="1:14" ht="16.5" customHeight="1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</row>
    <row r="154" spans="1:14" ht="16.5" customHeight="1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</row>
    <row r="155" spans="1:14" ht="16.5" customHeight="1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</row>
    <row r="156" spans="1:14" ht="16.5" customHeight="1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</row>
    <row r="157" spans="1:14" ht="16.5" customHeight="1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</row>
    <row r="158" spans="1:14" ht="16.5" customHeight="1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</row>
    <row r="159" spans="1:14" ht="16.5" customHeight="1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</row>
    <row r="160" spans="1:14" ht="16.5" customHeight="1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</row>
    <row r="161" spans="1:14" ht="16.5" customHeight="1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</row>
    <row r="162" spans="1:14" ht="16.5" customHeight="1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</row>
    <row r="163" spans="1:14" ht="16.5" customHeight="1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</row>
    <row r="164" spans="1:14" ht="16.5" customHeight="1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</row>
    <row r="165" spans="1:14" ht="16.5" customHeight="1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</row>
    <row r="166" spans="1:14" ht="16.5" customHeight="1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</row>
    <row r="167" spans="1:14" ht="16.5" customHeight="1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</row>
    <row r="168" spans="1:14" ht="16.5" customHeight="1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</row>
    <row r="169" spans="1:14" ht="16.5" customHeight="1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</row>
    <row r="170" spans="1:14" ht="16.5" customHeight="1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</row>
    <row r="171" spans="1:14" ht="16.5" customHeight="1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</row>
    <row r="172" spans="1:14" ht="16.5" customHeight="1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</row>
    <row r="173" spans="1:14" ht="16.5" customHeight="1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</row>
    <row r="174" spans="1:14" ht="16.5" customHeight="1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</row>
    <row r="175" spans="1:14" ht="16.5" customHeight="1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</row>
    <row r="176" spans="1:14" ht="16.5" customHeight="1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</row>
    <row r="177" spans="1:14" ht="16.5" customHeight="1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</row>
    <row r="178" spans="1:14" ht="16.5" customHeight="1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</row>
    <row r="179" spans="1:14" ht="16.5" customHeight="1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</row>
    <row r="180" spans="1:14" ht="16.5" customHeight="1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</row>
    <row r="181" spans="1:14" ht="16.5" customHeight="1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</row>
    <row r="182" spans="1:14" ht="16.5" customHeight="1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</row>
    <row r="183" spans="1:14" ht="16.5" customHeight="1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</row>
    <row r="184" spans="1:14" ht="16.5" customHeight="1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</row>
    <row r="185" spans="1:14" ht="16.5" customHeight="1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</row>
    <row r="186" spans="1:14" ht="16.5" customHeight="1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</row>
    <row r="187" spans="1:14" ht="16.5" customHeight="1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</row>
    <row r="188" spans="1:14" ht="16.5" customHeight="1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</row>
    <row r="189" spans="1:14" ht="16.5" customHeight="1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</row>
    <row r="190" spans="1:14" ht="16.5" customHeight="1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</row>
    <row r="191" spans="1:14" ht="16.5" customHeight="1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</row>
    <row r="192" spans="1:14" ht="16.5" customHeight="1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</row>
    <row r="193" spans="1:14" ht="16.5" customHeight="1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</row>
    <row r="194" spans="1:14" ht="16.5" customHeight="1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</row>
    <row r="195" spans="1:14" ht="16.5" customHeight="1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</row>
    <row r="196" spans="1:14" ht="16.5" customHeight="1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</row>
    <row r="197" spans="1:14" ht="16.5" customHeight="1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</row>
    <row r="198" spans="1:14" ht="16.5" customHeight="1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</row>
    <row r="199" spans="1:14" ht="16.5" customHeight="1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</row>
    <row r="200" spans="1:14" ht="16.5" customHeight="1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</row>
    <row r="201" spans="1:14" ht="16.5" customHeight="1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</row>
    <row r="202" spans="1:14" ht="16.5" customHeight="1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</row>
    <row r="203" spans="1:14" ht="16.5" customHeight="1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</row>
    <row r="204" spans="1:14" ht="16.5" customHeight="1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</row>
    <row r="205" spans="1:14" ht="16.5" customHeight="1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</row>
    <row r="206" spans="1:14" ht="16.5" customHeight="1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</row>
    <row r="207" spans="1:14" ht="16.5" customHeight="1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</row>
    <row r="208" spans="1:14" ht="16.5" customHeight="1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</row>
    <row r="209" spans="1:14" ht="16.5" customHeight="1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</row>
    <row r="210" spans="1:14" ht="16.5" customHeight="1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</row>
    <row r="211" spans="1:14" ht="16.5" customHeight="1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</row>
    <row r="212" spans="1:14" ht="16.5" customHeight="1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</row>
    <row r="213" spans="1:14" ht="16.5" customHeight="1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</row>
    <row r="214" spans="1:14" ht="16.5" customHeight="1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</row>
    <row r="215" spans="1:14" ht="16.5" customHeight="1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</row>
    <row r="216" spans="1:14" ht="16.5" customHeight="1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</row>
    <row r="217" spans="1:14" ht="16.5" customHeight="1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</row>
    <row r="218" spans="1:14" ht="16.5" customHeight="1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</row>
    <row r="219" spans="1:14" ht="16.5" customHeight="1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</row>
    <row r="220" spans="1:14" ht="16.5" customHeight="1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</row>
    <row r="221" spans="1:14" ht="16.5" customHeight="1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</row>
    <row r="222" spans="1:14" ht="16.5" customHeight="1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</row>
    <row r="223" spans="1:14" ht="16.5" customHeight="1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</row>
    <row r="224" spans="1:14" ht="16.5" customHeight="1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</row>
    <row r="225" spans="1:14" ht="16.5" customHeight="1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</row>
    <row r="226" spans="1:14" ht="16.5" customHeight="1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</row>
    <row r="227" spans="1:14" ht="16.5" customHeight="1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</row>
    <row r="228" spans="1:14" ht="16.5" customHeight="1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</row>
    <row r="229" spans="1:14" ht="16.5" customHeight="1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</row>
    <row r="230" spans="1:14" ht="16.5" customHeight="1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</row>
    <row r="231" spans="1:14" ht="16.5" customHeight="1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</row>
    <row r="232" spans="1:14" ht="16.5" customHeight="1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</row>
    <row r="233" spans="1:14" ht="16.5" customHeight="1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</row>
    <row r="234" spans="1:14" ht="16.5" customHeight="1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</row>
    <row r="235" spans="1:14" ht="16.5" customHeight="1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</row>
    <row r="236" spans="1:14" ht="16.5" customHeight="1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</row>
    <row r="237" spans="1:14" ht="16.5" customHeight="1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</row>
    <row r="238" spans="1:14" ht="16.5" customHeight="1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</row>
    <row r="239" spans="1:14" ht="16.5" customHeight="1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</row>
    <row r="240" spans="1:14" ht="16.5" customHeight="1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</row>
    <row r="241" spans="1:14" ht="16.5" customHeight="1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</row>
    <row r="242" spans="1:14" ht="16.5" customHeight="1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</row>
    <row r="243" spans="1:14" ht="16.5" customHeight="1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</row>
    <row r="244" spans="1:14" ht="16.5" customHeight="1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</row>
    <row r="245" spans="1:14" ht="16.5" customHeight="1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</row>
    <row r="246" spans="1:14" ht="16.5" customHeight="1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</row>
    <row r="247" spans="1:14" ht="16.5" customHeight="1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</row>
    <row r="248" spans="1:14" ht="16.5" customHeight="1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</row>
    <row r="249" spans="1:14" ht="16.5" customHeight="1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</row>
    <row r="250" spans="1:14" ht="16.5" customHeight="1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</row>
    <row r="251" spans="1:14" ht="16.5" customHeight="1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</row>
    <row r="252" spans="1:14" ht="16.5" customHeight="1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</row>
    <row r="253" spans="1:14" ht="16.5" customHeight="1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</row>
    <row r="254" spans="1:14" ht="16.5" customHeight="1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</row>
    <row r="255" spans="1:14" ht="16.5" customHeight="1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</row>
    <row r="256" spans="1:14" ht="16.5" customHeight="1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</row>
    <row r="257" spans="1:14" ht="16.5" customHeight="1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</row>
    <row r="258" spans="1:14" ht="16.5" customHeight="1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</row>
    <row r="259" spans="1:14" ht="16.5" customHeight="1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</row>
    <row r="260" spans="1:14" ht="16.5" customHeight="1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</row>
    <row r="261" spans="1:14" ht="16.5" customHeight="1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</row>
    <row r="262" spans="1:14" ht="16.5" customHeight="1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</row>
    <row r="263" spans="1:14" ht="16.5" customHeight="1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</row>
    <row r="264" spans="1:14" ht="16.5" customHeight="1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</row>
    <row r="265" spans="1:14" ht="16.5" customHeight="1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</row>
    <row r="266" spans="1:14" ht="16.5" customHeight="1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</row>
    <row r="267" spans="1:14" ht="16.5" customHeight="1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</row>
    <row r="268" spans="1:14" ht="16.5" customHeight="1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</row>
    <row r="269" spans="1:14" ht="16.5" customHeight="1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</row>
    <row r="270" spans="1:14" ht="16.5" customHeight="1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</row>
    <row r="271" spans="1:14" ht="16.5" customHeight="1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</row>
    <row r="272" spans="1:14" ht="16.5" customHeight="1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</row>
    <row r="273" spans="1:14" ht="16.5" customHeight="1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</row>
    <row r="274" spans="1:14" ht="16.5" customHeight="1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</row>
    <row r="275" spans="1:14" ht="16.5" customHeight="1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</row>
    <row r="276" spans="1:14" ht="16.5" customHeight="1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</row>
    <row r="277" spans="1:14" ht="16.5" customHeight="1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</row>
    <row r="278" spans="1:14" ht="16.5" customHeight="1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</row>
    <row r="279" spans="1:14" ht="16.5" customHeight="1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</row>
    <row r="280" spans="1:14" ht="16.5" customHeight="1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</row>
    <row r="281" spans="1:14" ht="16.5" customHeight="1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</row>
    <row r="282" spans="1:14" ht="16.5" customHeight="1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</row>
    <row r="283" spans="1:14" ht="16.5" customHeight="1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</row>
    <row r="284" spans="1:14" ht="16.5" customHeight="1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</row>
    <row r="285" spans="1:14" ht="16.5" customHeight="1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</row>
    <row r="286" spans="1:14" ht="16.5" customHeight="1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</row>
    <row r="287" spans="1:14" ht="16.5" customHeight="1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</row>
    <row r="288" spans="1:14" ht="16.5" customHeight="1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</row>
    <row r="289" spans="1:14" ht="16.5" customHeight="1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</row>
    <row r="290" spans="1:14" ht="16.5" customHeight="1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</row>
    <row r="291" spans="1:14" ht="16.5" customHeight="1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</row>
    <row r="292" spans="1:14" ht="16.5" customHeight="1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</row>
    <row r="293" spans="1:14" ht="16.5" customHeight="1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</row>
    <row r="294" spans="1:14" ht="16.5" customHeight="1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</row>
    <row r="295" spans="1:14" ht="16.5" customHeight="1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</row>
    <row r="296" spans="1:14" ht="16.5" customHeight="1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</row>
    <row r="297" spans="1:14" ht="16.5" customHeight="1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</row>
    <row r="298" spans="1:14" ht="16.5" customHeight="1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</row>
    <row r="299" spans="1:14" ht="16.5" customHeight="1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</row>
    <row r="300" spans="1:14" ht="16.5" customHeight="1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</row>
    <row r="301" spans="1:14" ht="16.5" customHeight="1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</row>
    <row r="302" spans="1:14" ht="16.5" customHeight="1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</row>
    <row r="303" spans="1:14" ht="16.5" customHeight="1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</row>
    <row r="304" spans="1:14" ht="16.5" customHeight="1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</row>
    <row r="305" spans="1:14" ht="16.5" customHeight="1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</row>
    <row r="306" spans="1:14" ht="16.5" customHeight="1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</row>
    <row r="307" spans="1:14" ht="16.5" customHeight="1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</row>
    <row r="308" spans="1:14" ht="16.5" customHeight="1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</row>
    <row r="309" spans="1:14" ht="16.5" customHeight="1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</row>
    <row r="310" spans="1:14" ht="16.5" customHeight="1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</row>
    <row r="311" spans="1:14" ht="16.5" customHeight="1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</row>
    <row r="312" spans="1:14" ht="16.5" customHeight="1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</row>
    <row r="313" spans="1:14" ht="16.5" customHeight="1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</row>
    <row r="314" spans="1:14" ht="16.5" customHeight="1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</row>
    <row r="315" spans="1:14" ht="16.5" customHeight="1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</row>
    <row r="316" spans="1:14" ht="16.5" customHeight="1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</row>
    <row r="317" spans="1:14" ht="16.5" customHeight="1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</row>
    <row r="318" spans="1:14" ht="16.5" customHeight="1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</row>
    <row r="319" spans="1:14" ht="16.5" customHeight="1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</row>
    <row r="320" spans="1:14" ht="16.5" customHeight="1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</row>
    <row r="321" spans="1:14" ht="16.5" customHeight="1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</row>
    <row r="322" spans="1:14" ht="16.5" customHeight="1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</row>
    <row r="323" spans="1:14" ht="16.5" customHeight="1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</row>
    <row r="324" spans="1:14" ht="16.5" customHeight="1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</row>
    <row r="325" spans="1:14" ht="16.5" customHeight="1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</row>
    <row r="326" spans="1:14" ht="16.5" customHeight="1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</row>
    <row r="327" spans="1:14" ht="16.5" customHeight="1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</row>
    <row r="328" spans="1:14" ht="16.5" customHeight="1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</row>
    <row r="329" spans="1:14" ht="16.5" customHeight="1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</row>
    <row r="330" spans="1:14" ht="16.5" customHeight="1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</row>
    <row r="331" spans="1:14" ht="16.5" customHeight="1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</row>
    <row r="332" spans="1:14" ht="16.5" customHeight="1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</row>
    <row r="333" spans="1:14" ht="16.5" customHeight="1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</row>
    <row r="334" spans="1:14" ht="16.5" customHeight="1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</row>
    <row r="335" spans="1:14" ht="16.5" customHeight="1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</row>
    <row r="336" spans="1:14" ht="16.5" customHeight="1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</row>
    <row r="337" spans="1:14" ht="16.5" customHeight="1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</row>
    <row r="338" spans="1:14" ht="16.5" customHeight="1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</row>
    <row r="339" spans="1:14" ht="16.5" customHeight="1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</row>
    <row r="340" spans="1:14" ht="16.5" customHeight="1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</row>
    <row r="341" spans="1:14" ht="16.5" customHeight="1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</row>
    <row r="342" spans="1:14" ht="16.5" customHeight="1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</row>
    <row r="343" spans="1:14" ht="16.5" customHeight="1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</row>
    <row r="344" spans="1:14" ht="16.5" customHeight="1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</row>
    <row r="345" spans="1:14" ht="16.5" customHeight="1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</row>
    <row r="346" spans="1:14" ht="16.5" customHeight="1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</row>
    <row r="347" spans="1:14" ht="16.5" customHeight="1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</row>
    <row r="348" spans="1:14" ht="16.5" customHeight="1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</row>
    <row r="349" spans="1:14" ht="16.5" customHeight="1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</row>
    <row r="350" spans="1:14" ht="16.5" customHeight="1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</row>
    <row r="351" spans="1:14" ht="16.5" customHeight="1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</row>
    <row r="352" spans="1:14" ht="16.5" customHeight="1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</row>
    <row r="353" spans="1:14" ht="16.5" customHeight="1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</row>
    <row r="354" spans="1:14" ht="16.5" customHeight="1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</row>
    <row r="355" spans="1:14" ht="16.5" customHeight="1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</row>
    <row r="356" spans="1:14" ht="16.5" customHeight="1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</row>
    <row r="357" spans="1:14" ht="16.5" customHeight="1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</row>
    <row r="358" spans="1:14" ht="16.5" customHeight="1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</row>
    <row r="359" spans="1:14" ht="16.5" customHeight="1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</row>
    <row r="360" spans="1:14" ht="16.5" customHeight="1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</row>
    <row r="361" spans="1:14" ht="16.5" customHeight="1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</row>
    <row r="362" spans="1:14" ht="16.5" customHeight="1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</row>
    <row r="363" spans="1:14" ht="16.5" customHeight="1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</row>
    <row r="364" spans="1:14" ht="16.5" customHeight="1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</row>
    <row r="365" spans="1:14" ht="16.5" customHeight="1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</row>
    <row r="366" spans="1:14" ht="16.5" customHeight="1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</row>
    <row r="367" spans="1:14" ht="16.5" customHeight="1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</row>
    <row r="368" spans="1:14" ht="16.5" customHeight="1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</row>
    <row r="369" spans="1:14" ht="16.5" customHeight="1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</row>
    <row r="370" spans="1:14" ht="16.5" customHeight="1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</row>
    <row r="371" spans="1:14" ht="16.5" customHeight="1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</row>
    <row r="372" spans="1:14" ht="16.5" customHeight="1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</row>
    <row r="373" spans="1:14" ht="16.5" customHeight="1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</row>
    <row r="374" spans="1:14" ht="16.5" customHeight="1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</row>
    <row r="375" spans="1:14" ht="16.5" customHeight="1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</row>
    <row r="376" spans="1:14" ht="16.5" customHeight="1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</row>
    <row r="377" spans="1:14" ht="16.5" customHeight="1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</row>
    <row r="378" spans="1:14" ht="16.5" customHeight="1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</row>
    <row r="379" spans="1:14" ht="16.5" customHeight="1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</row>
    <row r="380" spans="1:14" ht="16.5" customHeight="1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</row>
    <row r="381" spans="1:14" ht="16.5" customHeight="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</row>
    <row r="382" spans="1:14" ht="16.5" customHeight="1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</row>
    <row r="383" spans="1:14" ht="16.5" customHeight="1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</row>
    <row r="384" spans="1:14" ht="16.5" customHeight="1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</row>
    <row r="385" spans="1:14" ht="16.5" customHeight="1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</row>
    <row r="386" spans="1:14" ht="16.5" customHeight="1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</row>
    <row r="387" spans="1:14" ht="16.5" customHeight="1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</row>
    <row r="388" spans="1:14" ht="16.5" customHeight="1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</row>
    <row r="389" spans="1:14" ht="16.5" customHeight="1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</row>
    <row r="390" spans="1:14" ht="16.5" customHeight="1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</row>
    <row r="391" spans="1:14" ht="16.5" customHeight="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</row>
    <row r="392" spans="1:14" ht="16.5" customHeight="1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</row>
    <row r="393" spans="1:14" ht="16.5" customHeight="1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</row>
    <row r="394" spans="1:14" ht="16.5" customHeight="1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</row>
    <row r="395" spans="1:14" ht="16.5" customHeight="1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</row>
    <row r="396" spans="1:14" ht="16.5" customHeight="1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</row>
    <row r="397" spans="1:14" ht="16.5" customHeight="1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</row>
    <row r="398" spans="1:14" ht="16.5" customHeight="1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</row>
    <row r="399" spans="1:14" ht="16.5" customHeight="1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</row>
    <row r="400" spans="1:14" ht="16.5" customHeight="1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</row>
    <row r="401" spans="1:14" ht="16.5" customHeight="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</row>
    <row r="402" spans="1:14" ht="16.5" customHeight="1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</row>
    <row r="403" spans="1:14" ht="16.5" customHeight="1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</row>
    <row r="404" spans="1:14" ht="16.5" customHeight="1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</row>
    <row r="405" spans="1:14" ht="16.5" customHeight="1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</row>
    <row r="406" spans="1:14" ht="16.5" customHeight="1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</row>
    <row r="407" spans="1:14" ht="16.5" customHeight="1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</row>
    <row r="408" spans="1:14" ht="16.5" customHeight="1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</row>
    <row r="409" spans="1:14" ht="16.5" customHeight="1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</row>
    <row r="410" spans="1:14" ht="16.5" customHeight="1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</row>
    <row r="411" spans="1:14" ht="16.5" customHeight="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</row>
    <row r="412" spans="1:14" ht="16.5" customHeight="1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</row>
    <row r="413" spans="1:14" ht="16.5" customHeight="1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</row>
    <row r="414" spans="1:14" ht="16.5" customHeight="1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</row>
    <row r="415" spans="1:14" ht="16.5" customHeight="1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</row>
    <row r="416" spans="1:14" ht="16.5" customHeight="1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</row>
    <row r="417" spans="1:14" ht="16.5" customHeight="1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</row>
    <row r="418" spans="1:14" ht="16.5" customHeight="1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</row>
    <row r="419" spans="1:14" ht="16.5" customHeight="1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</row>
    <row r="420" spans="1:14" ht="16.5" customHeight="1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</row>
    <row r="421" spans="1:14" ht="16.5" customHeight="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</row>
    <row r="422" spans="1:14" ht="16.5" customHeight="1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</row>
    <row r="423" spans="1:14" ht="16.5" customHeight="1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</row>
    <row r="424" spans="1:14" ht="16.5" customHeight="1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</row>
    <row r="425" spans="1:14" ht="16.5" customHeight="1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</row>
    <row r="426" spans="1:14" ht="16.5" customHeight="1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</row>
    <row r="427" spans="1:14" ht="16.5" customHeight="1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</row>
    <row r="428" spans="1:14" ht="16.5" customHeight="1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</row>
    <row r="429" spans="1:14" ht="16.5" customHeight="1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</row>
    <row r="430" spans="1:14" ht="16.5" customHeight="1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</row>
    <row r="431" spans="1:14" ht="16.5" customHeight="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</row>
    <row r="432" spans="1:14" ht="16.5" customHeight="1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</row>
    <row r="433" spans="1:14" ht="16.5" customHeight="1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</row>
    <row r="434" spans="1:14" ht="16.5" customHeight="1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</row>
    <row r="435" spans="1:14" ht="16.5" customHeight="1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</row>
    <row r="436" spans="1:14" ht="16.5" customHeight="1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</row>
    <row r="437" spans="1:14" ht="16.5" customHeight="1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</row>
    <row r="438" spans="1:14" ht="16.5" customHeight="1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</row>
    <row r="439" spans="1:14" ht="16.5" customHeight="1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</row>
    <row r="440" spans="1:14" ht="16.5" customHeight="1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</row>
    <row r="441" spans="1:14" ht="16.5" customHeight="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</row>
    <row r="442" spans="1:14" ht="16.5" customHeight="1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</row>
    <row r="443" spans="1:14" ht="16.5" customHeight="1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</row>
    <row r="444" spans="1:14" ht="16.5" customHeight="1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</row>
    <row r="445" spans="1:14" ht="16.5" customHeight="1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</row>
    <row r="446" spans="1:14" ht="16.5" customHeight="1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</row>
    <row r="447" spans="1:14" ht="16.5" customHeight="1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</row>
    <row r="448" spans="1:14" ht="16.5" customHeight="1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</row>
    <row r="449" spans="1:14" ht="16.5" customHeight="1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</row>
    <row r="450" spans="1:14" ht="16.5" customHeight="1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</row>
    <row r="451" spans="1:14" ht="16.5" customHeight="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</row>
    <row r="452" spans="1:14" ht="16.5" customHeight="1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</row>
    <row r="453" spans="1:14" ht="16.5" customHeight="1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</row>
    <row r="454" spans="1:14" ht="16.5" customHeight="1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</row>
    <row r="455" spans="1:14" ht="16.5" customHeight="1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</row>
    <row r="456" spans="1:14" ht="16.5" customHeight="1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</row>
    <row r="457" spans="1:14" ht="16.5" customHeight="1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</row>
    <row r="458" spans="1:14" ht="16.5" customHeight="1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</row>
    <row r="459" spans="1:14" ht="16.5" customHeight="1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</row>
    <row r="460" spans="1:14" ht="16.5" customHeight="1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</row>
    <row r="461" spans="1:14" ht="16.5" customHeight="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</row>
    <row r="462" spans="1:14" ht="16.5" customHeight="1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</row>
    <row r="463" spans="1:14" ht="16.5" customHeight="1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</row>
    <row r="464" spans="1:14" ht="16.5" customHeight="1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</row>
    <row r="465" spans="1:14" ht="16.5" customHeight="1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</row>
    <row r="466" spans="1:14" ht="16.5" customHeight="1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</row>
    <row r="467" spans="1:14" ht="16.5" customHeight="1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</row>
    <row r="468" spans="1:14" ht="16.5" customHeight="1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</row>
    <row r="469" spans="1:14" ht="16.5" customHeight="1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</row>
    <row r="470" spans="1:14" ht="16.5" customHeight="1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</row>
    <row r="471" spans="1:14" ht="16.5" customHeight="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</row>
    <row r="472" spans="1:14" ht="16.5" customHeight="1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</row>
    <row r="473" spans="1:14" ht="16.5" customHeight="1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</row>
    <row r="474" spans="1:14" ht="16.5" customHeight="1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</row>
    <row r="475" spans="1:14" ht="16.5" customHeight="1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</row>
    <row r="476" spans="1:14" ht="16.5" customHeight="1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</row>
    <row r="477" spans="1:14" ht="16.5" customHeight="1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</row>
    <row r="478" spans="1:14" ht="16.5" customHeight="1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</row>
    <row r="479" spans="1:14" ht="16.5" customHeight="1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</row>
    <row r="480" spans="1:14" ht="16.5" customHeight="1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</row>
    <row r="481" spans="1:14" ht="16.5" customHeight="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</row>
    <row r="482" spans="1:14" ht="16.5" customHeight="1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</row>
    <row r="483" spans="1:14" ht="16.5" customHeight="1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</row>
    <row r="484" spans="1:14" ht="16.5" customHeight="1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</row>
    <row r="485" spans="1:14" ht="16.5" customHeight="1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</row>
    <row r="486" spans="1:14" ht="16.5" customHeight="1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</row>
    <row r="487" spans="1:14" ht="16.5" customHeight="1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</row>
    <row r="488" spans="1:14" ht="16.5" customHeight="1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</row>
    <row r="489" spans="1:14" ht="16.5" customHeight="1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</row>
    <row r="490" spans="1:14" ht="16.5" customHeight="1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</row>
    <row r="491" spans="1:14" ht="16.5" customHeight="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</row>
    <row r="492" spans="1:14" ht="16.5" customHeight="1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</row>
    <row r="493" spans="1:14" ht="16.5" customHeight="1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</row>
    <row r="494" spans="1:14" ht="16.5" customHeight="1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</row>
    <row r="495" spans="1:14" ht="16.5" customHeight="1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</row>
    <row r="496" spans="1:14" ht="16.5" customHeight="1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</row>
    <row r="497" spans="1:14" ht="16.5" customHeight="1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</row>
    <row r="498" spans="1:14" ht="16.5" customHeight="1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</row>
    <row r="499" spans="1:14" ht="16.5" customHeight="1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</row>
    <row r="500" spans="1:14" ht="16.5" customHeight="1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</row>
    <row r="501" spans="1:14" ht="16.5" customHeight="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</row>
    <row r="502" spans="1:14" ht="16.5" customHeight="1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</row>
    <row r="503" spans="1:14" ht="16.5" customHeight="1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</row>
    <row r="504" spans="1:14" ht="16.5" customHeight="1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</row>
    <row r="505" spans="1:14" ht="16.5" customHeight="1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</row>
    <row r="506" spans="1:14" ht="16.5" customHeight="1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</row>
    <row r="507" spans="1:14" ht="16.5" customHeight="1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</row>
    <row r="508" spans="1:14" ht="16.5" customHeight="1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</row>
    <row r="509" spans="1:14" ht="16.5" customHeight="1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</row>
    <row r="510" spans="1:14" ht="16.5" customHeight="1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</row>
    <row r="511" spans="1:14" ht="16.5" customHeight="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</row>
    <row r="512" spans="1:14" ht="16.5" customHeight="1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</row>
    <row r="513" spans="1:14" ht="16.5" customHeight="1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</row>
    <row r="514" spans="1:14" ht="16.5" customHeight="1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</row>
    <row r="515" spans="1:14" ht="16.5" customHeight="1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</row>
    <row r="516" spans="1:14" ht="16.5" customHeight="1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</row>
    <row r="517" spans="1:14" ht="16.5" customHeight="1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</row>
    <row r="518" spans="1:14" ht="16.5" customHeight="1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</row>
    <row r="519" spans="1:14" ht="16.5" customHeight="1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</row>
    <row r="520" spans="1:14" ht="16.5" customHeight="1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</row>
    <row r="521" spans="1:14" ht="16.5" customHeight="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</row>
    <row r="522" spans="1:14" ht="16.5" customHeight="1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</row>
    <row r="523" spans="1:14" ht="16.5" customHeight="1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</row>
    <row r="524" spans="1:14" ht="16.5" customHeight="1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</row>
    <row r="525" spans="1:14" ht="16.5" customHeight="1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</row>
    <row r="526" spans="1:14" ht="16.5" customHeight="1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</row>
    <row r="527" spans="1:14" ht="16.5" customHeight="1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</row>
    <row r="528" spans="1:14" ht="16.5" customHeight="1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</row>
    <row r="529" spans="1:14" ht="16.5" customHeight="1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</row>
    <row r="530" spans="1:14" ht="16.5" customHeight="1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</row>
    <row r="531" spans="1:14" ht="16.5" customHeight="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</row>
    <row r="532" spans="1:14" ht="16.5" customHeight="1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</row>
    <row r="533" spans="1:14" ht="16.5" customHeight="1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</row>
    <row r="534" spans="1:14" ht="16.5" customHeight="1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</row>
    <row r="535" spans="1:14" ht="16.5" customHeight="1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</row>
    <row r="536" spans="1:14" ht="16.5" customHeight="1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</row>
    <row r="537" spans="1:14" ht="16.5" customHeight="1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</row>
    <row r="538" spans="1:14" ht="16.5" customHeight="1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</row>
    <row r="539" spans="1:14" ht="16.5" customHeight="1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</row>
    <row r="540" spans="1:14" ht="16.5" customHeight="1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</row>
    <row r="541" spans="1:14" ht="16.5" customHeight="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</row>
    <row r="542" spans="1:14" ht="16.5" customHeight="1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</row>
    <row r="543" spans="1:14" ht="16.5" customHeight="1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</row>
    <row r="544" spans="1:14" ht="16.5" customHeight="1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</row>
    <row r="545" spans="1:14" ht="16.5" customHeight="1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</row>
    <row r="546" spans="1:14" ht="16.5" customHeight="1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</row>
    <row r="547" spans="1:14" ht="16.5" customHeight="1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</row>
    <row r="548" spans="1:14" ht="16.5" customHeight="1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</row>
    <row r="549" spans="1:14" ht="16.5" customHeight="1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</row>
    <row r="550" spans="1:14" ht="16.5" customHeight="1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</row>
    <row r="551" spans="1:14" ht="16.5" customHeight="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</row>
    <row r="552" spans="1:14" ht="16.5" customHeight="1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</row>
    <row r="553" spans="1:14" ht="16.5" customHeight="1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</row>
    <row r="554" spans="1:14" ht="16.5" customHeight="1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</row>
    <row r="555" spans="1:14" ht="16.5" customHeight="1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</row>
    <row r="556" spans="1:14" ht="16.5" customHeight="1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</row>
    <row r="557" spans="1:14" ht="16.5" customHeight="1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</row>
    <row r="558" spans="1:14" ht="16.5" customHeight="1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</row>
    <row r="559" spans="1:14" ht="16.5" customHeight="1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</row>
    <row r="560" spans="1:14" ht="16.5" customHeight="1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</row>
    <row r="561" spans="1:14" ht="16.5" customHeight="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</row>
    <row r="562" spans="1:14" ht="16.5" customHeight="1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</row>
    <row r="563" spans="1:14" ht="16.5" customHeight="1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</row>
    <row r="564" spans="1:14" ht="16.5" customHeight="1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</row>
    <row r="565" spans="1:14" ht="16.5" customHeight="1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</row>
    <row r="566" spans="1:14" ht="16.5" customHeight="1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</row>
    <row r="567" spans="1:14" ht="16.5" customHeight="1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</row>
    <row r="568" spans="1:14" ht="16.5" customHeight="1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</row>
    <row r="569" spans="1:14" ht="16.5" customHeight="1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</row>
    <row r="570" spans="1:14" ht="16.5" customHeight="1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</row>
    <row r="571" spans="1:14" ht="16.5" customHeight="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</row>
    <row r="572" spans="1:14" ht="16.5" customHeight="1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</row>
    <row r="573" spans="1:14" ht="16.5" customHeight="1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</row>
    <row r="574" spans="1:14" ht="16.5" customHeight="1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</row>
    <row r="575" spans="1:14" ht="16.5" customHeight="1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</row>
    <row r="576" spans="1:14" ht="16.5" customHeight="1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</row>
    <row r="577" spans="1:14" ht="16.5" customHeight="1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</row>
    <row r="578" spans="1:14" ht="16.5" customHeight="1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</row>
    <row r="579" spans="1:14" ht="16.5" customHeight="1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</row>
    <row r="580" spans="1:14" ht="16.5" customHeight="1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</row>
    <row r="581" spans="1:14" ht="16.5" customHeight="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</row>
    <row r="582" spans="1:14" ht="16.5" customHeight="1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</row>
    <row r="583" spans="1:14" ht="16.5" customHeight="1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</row>
    <row r="584" spans="1:14" ht="16.5" customHeight="1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</row>
    <row r="585" spans="1:14" ht="16.5" customHeight="1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</row>
    <row r="586" spans="1:14" ht="16.5" customHeight="1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</row>
    <row r="587" spans="1:14" ht="16.5" customHeight="1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</row>
    <row r="588" spans="1:14" ht="16.5" customHeight="1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</row>
    <row r="589" spans="1:14" ht="16.5" customHeight="1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</row>
    <row r="590" spans="1:14" ht="16.5" customHeight="1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</row>
    <row r="591" spans="1:14" ht="16.5" customHeight="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</row>
    <row r="592" spans="1:14" ht="16.5" customHeight="1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</row>
    <row r="593" spans="1:14" ht="16.5" customHeight="1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</row>
    <row r="594" spans="1:14" ht="16.5" customHeight="1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</row>
    <row r="595" spans="1:14" ht="16.5" customHeight="1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</row>
    <row r="596" spans="1:14" ht="16.5" customHeight="1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</row>
    <row r="597" spans="1:14" ht="16.5" customHeight="1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</row>
    <row r="598" spans="1:14" ht="16.5" customHeight="1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</row>
    <row r="599" spans="1:14" ht="16.5" customHeight="1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</row>
    <row r="600" spans="1:14" ht="16.5" customHeight="1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</row>
    <row r="601" spans="1:14" ht="16.5" customHeight="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</row>
    <row r="602" spans="1:14" ht="16.5" customHeight="1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</row>
    <row r="603" spans="1:14" ht="16.5" customHeight="1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</row>
    <row r="604" spans="1:14" ht="16.5" customHeight="1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</row>
    <row r="605" spans="1:14" ht="16.5" customHeight="1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</row>
    <row r="606" spans="1:14" ht="16.5" customHeight="1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</row>
    <row r="607" spans="1:14" ht="16.5" customHeight="1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</row>
    <row r="608" spans="1:14" ht="16.5" customHeight="1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</row>
    <row r="609" spans="1:14" ht="16.5" customHeight="1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</row>
    <row r="610" spans="1:14" ht="16.5" customHeight="1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</row>
    <row r="611" spans="1:14" ht="16.5" customHeight="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</row>
    <row r="612" spans="1:14" ht="16.5" customHeight="1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</row>
    <row r="613" spans="1:14" ht="16.5" customHeight="1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</row>
    <row r="614" spans="1:14" ht="16.5" customHeight="1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</row>
    <row r="615" spans="1:14" ht="16.5" customHeight="1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</row>
    <row r="616" spans="1:14" ht="16.5" customHeight="1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</row>
    <row r="617" spans="1:14" ht="16.5" customHeight="1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</row>
    <row r="618" spans="1:14" ht="16.5" customHeight="1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</row>
    <row r="619" spans="1:14" ht="16.5" customHeight="1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</row>
    <row r="620" spans="1:14" ht="16.5" customHeight="1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</row>
    <row r="621" spans="1:14" ht="16.5" customHeight="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</row>
    <row r="622" spans="1:14" ht="16.5" customHeight="1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</row>
    <row r="623" spans="1:14" ht="16.5" customHeight="1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</row>
    <row r="624" spans="1:14" ht="16.5" customHeight="1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</row>
    <row r="625" spans="1:14" ht="16.5" customHeight="1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</row>
    <row r="626" spans="1:14" ht="16.5" customHeight="1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</row>
    <row r="627" spans="1:14" ht="16.5" customHeight="1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</row>
    <row r="628" spans="1:14" ht="16.5" customHeight="1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</row>
    <row r="629" spans="1:14" ht="16.5" customHeight="1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</row>
    <row r="630" spans="1:14" ht="16.5" customHeight="1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</row>
    <row r="631" spans="1:14" ht="16.5" customHeight="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</row>
    <row r="632" spans="1:14" ht="16.5" customHeight="1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</row>
    <row r="633" spans="1:14" ht="16.5" customHeight="1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</row>
    <row r="634" spans="1:14" ht="16.5" customHeight="1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</row>
    <row r="635" spans="1:14" ht="16.5" customHeight="1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</row>
    <row r="636" spans="1:14" ht="16.5" customHeight="1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</row>
    <row r="637" spans="1:14" ht="16.5" customHeight="1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</row>
    <row r="638" spans="1:14" ht="16.5" customHeight="1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</row>
    <row r="639" spans="1:14" ht="16.5" customHeight="1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</row>
    <row r="640" spans="1:14" ht="16.5" customHeight="1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</row>
    <row r="641" spans="1:14" ht="16.5" customHeight="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</row>
    <row r="642" spans="1:14" ht="16.5" customHeight="1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</row>
    <row r="643" spans="1:14" ht="16.5" customHeight="1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</row>
    <row r="644" spans="1:14" ht="16.5" customHeight="1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</row>
    <row r="645" spans="1:14" ht="16.5" customHeight="1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</row>
    <row r="646" spans="1:14" ht="16.5" customHeight="1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</row>
    <row r="647" spans="1:14" ht="16.5" customHeight="1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</row>
    <row r="648" spans="1:14" ht="16.5" customHeight="1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</row>
    <row r="649" spans="1:14" ht="16.5" customHeight="1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</row>
    <row r="650" spans="1:14" ht="16.5" customHeight="1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</row>
    <row r="651" spans="1:14" ht="16.5" customHeight="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</row>
    <row r="652" spans="1:14" ht="16.5" customHeight="1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</row>
    <row r="653" spans="1:14" ht="16.5" customHeight="1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</row>
    <row r="654" spans="1:14" ht="16.5" customHeight="1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</row>
    <row r="655" spans="1:14" ht="16.5" customHeight="1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</row>
    <row r="656" spans="1:14" ht="16.5" customHeight="1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</row>
    <row r="657" spans="1:14" ht="16.5" customHeight="1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</row>
    <row r="658" spans="1:14" ht="16.5" customHeight="1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</row>
    <row r="659" spans="1:14" ht="16.5" customHeight="1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</row>
    <row r="660" spans="1:14" ht="16.5" customHeight="1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</row>
    <row r="661" spans="1:14" ht="16.5" customHeight="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</row>
    <row r="662" spans="1:14" ht="16.5" customHeight="1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</row>
    <row r="663" spans="1:14" ht="16.5" customHeight="1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</row>
    <row r="664" spans="1:14" ht="16.5" customHeight="1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</row>
    <row r="665" spans="1:14" ht="16.5" customHeight="1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</row>
    <row r="666" spans="1:14" ht="16.5" customHeight="1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</row>
    <row r="667" spans="1:14" ht="16.5" customHeight="1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</row>
    <row r="668" spans="1:14" ht="16.5" customHeight="1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</row>
    <row r="669" spans="1:14" ht="16.5" customHeight="1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</row>
    <row r="670" spans="1:14" ht="16.5" customHeight="1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</row>
    <row r="671" spans="1:14" ht="16.5" customHeight="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</row>
    <row r="672" spans="1:14" ht="16.5" customHeight="1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</row>
    <row r="673" spans="1:14" ht="16.5" customHeight="1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</row>
    <row r="674" spans="1:14" ht="16.5" customHeight="1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</row>
    <row r="675" spans="1:14" ht="16.5" customHeight="1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</row>
    <row r="676" spans="1:14" ht="16.5" customHeight="1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</row>
    <row r="677" spans="1:14" ht="16.5" customHeight="1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</row>
    <row r="678" spans="1:14" ht="16.5" customHeight="1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</row>
    <row r="679" spans="1:14" ht="16.5" customHeight="1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</row>
    <row r="680" spans="1:14" ht="16.5" customHeight="1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</row>
    <row r="681" spans="1:14" ht="16.5" customHeight="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</row>
    <row r="682" spans="1:14" ht="16.5" customHeight="1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</row>
    <row r="683" spans="1:14" ht="16.5" customHeight="1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</row>
    <row r="684" spans="1:14" ht="16.5" customHeight="1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</row>
    <row r="685" spans="1:14" ht="16.5" customHeight="1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</row>
    <row r="686" spans="1:14" ht="16.5" customHeight="1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</row>
    <row r="687" spans="1:14" ht="16.5" customHeight="1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</row>
    <row r="688" spans="1:14" ht="16.5" customHeight="1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</row>
    <row r="689" spans="1:14" ht="16.5" customHeight="1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</row>
    <row r="690" spans="1:14" ht="16.5" customHeight="1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</row>
    <row r="691" spans="1:14" ht="16.5" customHeight="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</row>
    <row r="692" spans="1:14" ht="16.5" customHeight="1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</row>
    <row r="693" spans="1:14" ht="16.5" customHeight="1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</row>
    <row r="694" spans="1:14" ht="16.5" customHeight="1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</row>
    <row r="695" spans="1:14" ht="16.5" customHeight="1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</row>
    <row r="696" spans="1:14" ht="16.5" customHeight="1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</row>
    <row r="697" spans="1:14" ht="16.5" customHeight="1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</row>
    <row r="698" spans="1:14" ht="16.5" customHeight="1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</row>
    <row r="699" spans="1:14" ht="16.5" customHeight="1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</row>
    <row r="700" spans="1:14" ht="16.5" customHeight="1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</row>
    <row r="701" spans="1:14" ht="16.5" customHeight="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</row>
    <row r="702" spans="1:14" ht="16.5" customHeight="1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</row>
    <row r="703" spans="1:14" ht="16.5" customHeight="1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</row>
    <row r="704" spans="1:14" ht="16.5" customHeight="1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</row>
    <row r="705" spans="1:14" ht="16.5" customHeight="1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</row>
    <row r="706" spans="1:14" ht="16.5" customHeight="1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</row>
    <row r="707" spans="1:14" ht="16.5" customHeight="1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</row>
    <row r="708" spans="1:14" ht="16.5" customHeight="1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</row>
    <row r="709" spans="1:14" ht="16.5" customHeight="1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</row>
    <row r="710" spans="1:14" ht="16.5" customHeight="1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</row>
    <row r="711" spans="1:14" ht="16.5" customHeight="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</row>
    <row r="712" spans="1:14" ht="16.5" customHeight="1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</row>
    <row r="713" spans="1:14" ht="16.5" customHeight="1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</row>
    <row r="714" spans="1:14" ht="16.5" customHeight="1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</row>
    <row r="715" spans="1:14" ht="16.5" customHeight="1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</row>
    <row r="716" spans="1:14" ht="16.5" customHeight="1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</row>
    <row r="717" spans="1:14" ht="16.5" customHeight="1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</row>
    <row r="718" spans="1:14" ht="16.5" customHeight="1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</row>
    <row r="719" spans="1:14" ht="16.5" customHeight="1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</row>
    <row r="720" spans="1:14" ht="16.5" customHeight="1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</row>
    <row r="721" spans="1:14" ht="16.5" customHeight="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</row>
    <row r="722" spans="1:14" ht="16.5" customHeight="1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</row>
    <row r="723" spans="1:14" ht="16.5" customHeight="1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</row>
    <row r="724" spans="1:14" ht="16.5" customHeight="1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</row>
    <row r="725" spans="1:14" ht="16.5" customHeight="1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</row>
    <row r="726" spans="1:14" ht="16.5" customHeight="1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</row>
    <row r="727" spans="1:14" ht="16.5" customHeight="1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</row>
    <row r="728" spans="1:14" ht="16.5" customHeight="1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</row>
    <row r="729" spans="1:14" ht="16.5" customHeight="1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</row>
    <row r="730" spans="1:14" ht="16.5" customHeight="1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</row>
    <row r="731" spans="1:14" ht="16.5" customHeight="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</row>
    <row r="732" spans="1:14" ht="16.5" customHeight="1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</row>
    <row r="733" spans="1:14" ht="16.5" customHeight="1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</row>
    <row r="734" spans="1:14" ht="16.5" customHeight="1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</row>
    <row r="735" spans="1:14" ht="16.5" customHeight="1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</row>
    <row r="736" spans="1:14" ht="16.5" customHeight="1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</row>
    <row r="737" spans="1:14" ht="16.5" customHeight="1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</row>
    <row r="738" spans="1:14" ht="16.5" customHeight="1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</row>
    <row r="739" spans="1:14" ht="16.5" customHeight="1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</row>
    <row r="740" spans="1:14" ht="16.5" customHeight="1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</row>
    <row r="741" spans="1:14" ht="16.5" customHeight="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</row>
    <row r="742" spans="1:14" ht="16.5" customHeight="1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</row>
    <row r="743" spans="1:14" ht="16.5" customHeight="1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</row>
    <row r="744" spans="1:14" ht="16.5" customHeight="1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</row>
    <row r="745" spans="1:14" ht="16.5" customHeight="1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</row>
    <row r="746" spans="1:14" ht="16.5" customHeight="1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</row>
    <row r="747" spans="1:14" ht="16.5" customHeight="1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</row>
    <row r="748" spans="1:14" ht="16.5" customHeight="1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</row>
    <row r="749" spans="1:14" ht="16.5" customHeight="1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</row>
    <row r="750" spans="1:14" ht="16.5" customHeight="1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</row>
    <row r="751" spans="1:14" ht="16.5" customHeight="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</row>
    <row r="752" spans="1:14" ht="16.5" customHeight="1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</row>
    <row r="753" spans="1:14" ht="16.5" customHeight="1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</row>
    <row r="754" spans="1:14" ht="16.5" customHeight="1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</row>
    <row r="755" spans="1:14" ht="16.5" customHeight="1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</row>
    <row r="756" spans="1:14" ht="16.5" customHeight="1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</row>
    <row r="757" spans="1:14" ht="16.5" customHeight="1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</row>
    <row r="758" spans="1:14" ht="16.5" customHeight="1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</row>
    <row r="759" spans="1:14" ht="16.5" customHeight="1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</row>
    <row r="760" spans="1:14" ht="16.5" customHeight="1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</row>
    <row r="761" spans="1:14" ht="16.5" customHeight="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</row>
    <row r="762" spans="1:14" ht="16.5" customHeight="1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</row>
    <row r="763" spans="1:14" ht="16.5" customHeight="1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</row>
    <row r="764" spans="1:14" ht="16.5" customHeight="1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</row>
    <row r="765" spans="1:14" ht="16.5" customHeight="1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</row>
    <row r="766" spans="1:14" ht="16.5" customHeight="1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</row>
    <row r="767" spans="1:14" ht="16.5" customHeight="1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</row>
    <row r="768" spans="1:14" ht="16.5" customHeight="1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</row>
    <row r="769" spans="1:14" ht="16.5" customHeight="1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</row>
    <row r="770" spans="1:14" ht="16.5" customHeight="1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</row>
    <row r="771" spans="1:14" ht="16.5" customHeight="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</row>
    <row r="772" spans="1:14" ht="16.5" customHeight="1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</row>
    <row r="773" spans="1:14" ht="16.5" customHeight="1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</row>
    <row r="774" spans="1:14" ht="16.5" customHeight="1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</row>
    <row r="775" spans="1:14" ht="16.5" customHeight="1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</row>
    <row r="776" spans="1:14" ht="16.5" customHeight="1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</row>
    <row r="777" spans="1:14" ht="16.5" customHeight="1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</row>
    <row r="778" spans="1:14" ht="16.5" customHeight="1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</row>
    <row r="779" spans="1:14" ht="16.5" customHeight="1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</row>
    <row r="780" spans="1:14" ht="16.5" customHeight="1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</row>
    <row r="781" spans="1:14" ht="16.5" customHeight="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</row>
    <row r="782" spans="1:14" ht="16.5" customHeight="1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</row>
    <row r="783" spans="1:14" ht="16.5" customHeight="1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</row>
    <row r="784" spans="1:14" ht="16.5" customHeight="1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</row>
    <row r="785" spans="1:14" ht="16.5" customHeight="1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</row>
    <row r="786" spans="1:14" ht="16.5" customHeight="1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</row>
    <row r="787" spans="1:14" ht="16.5" customHeight="1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</row>
    <row r="788" spans="1:14" ht="16.5" customHeight="1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</row>
    <row r="789" spans="1:14" ht="16.5" customHeight="1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</row>
    <row r="790" spans="1:14" ht="16.5" customHeight="1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</row>
    <row r="791" spans="1:14" ht="16.5" customHeight="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</row>
    <row r="792" spans="1:14" ht="16.5" customHeight="1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</row>
    <row r="793" spans="1:14" ht="16.5" customHeight="1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</row>
    <row r="794" spans="1:14" ht="16.5" customHeight="1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</row>
    <row r="795" spans="1:14" ht="16.5" customHeight="1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</row>
    <row r="796" spans="1:14" ht="16.5" customHeight="1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</row>
    <row r="797" spans="1:14" ht="16.5" customHeight="1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</row>
    <row r="798" spans="1:14" ht="16.5" customHeight="1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</row>
    <row r="799" spans="1:14" ht="16.5" customHeight="1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</row>
    <row r="800" spans="1:14" ht="16.5" customHeight="1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</row>
    <row r="801" spans="1:14" ht="16.5" customHeight="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</row>
    <row r="802" spans="1:14" ht="16.5" customHeight="1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</row>
    <row r="803" spans="1:14" ht="16.5" customHeight="1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</row>
    <row r="804" spans="1:14" ht="16.5" customHeight="1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</row>
    <row r="805" spans="1:14" ht="16.5" customHeight="1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</row>
    <row r="806" spans="1:14" ht="16.5" customHeight="1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</row>
    <row r="807" spans="1:14" ht="16.5" customHeight="1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</row>
    <row r="808" spans="1:14" ht="16.5" customHeight="1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</row>
    <row r="809" spans="1:14" ht="16.5" customHeight="1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</row>
    <row r="810" spans="1:14" ht="16.5" customHeight="1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</row>
    <row r="811" spans="1:14" ht="16.5" customHeight="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</row>
    <row r="812" spans="1:14" ht="16.5" customHeight="1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</row>
    <row r="813" spans="1:14" ht="16.5" customHeight="1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</row>
    <row r="814" spans="1:14" ht="16.5" customHeight="1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</row>
    <row r="815" spans="1:14" ht="16.5" customHeight="1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</row>
    <row r="816" spans="1:14" ht="16.5" customHeight="1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</row>
    <row r="817" spans="1:14" ht="16.5" customHeight="1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</row>
    <row r="818" spans="1:14" ht="16.5" customHeight="1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</row>
    <row r="819" spans="1:14" ht="16.5" customHeight="1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</row>
    <row r="820" spans="1:14" ht="16.5" customHeight="1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</row>
    <row r="821" spans="1:14" ht="16.5" customHeight="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</row>
    <row r="822" spans="1:14" ht="16.5" customHeight="1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</row>
    <row r="823" spans="1:14" ht="16.5" customHeight="1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</row>
    <row r="824" spans="1:14" ht="16.5" customHeight="1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</row>
    <row r="825" spans="1:14" ht="16.5" customHeight="1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</row>
    <row r="826" spans="1:14" ht="16.5" customHeight="1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</row>
    <row r="827" spans="1:14" ht="16.5" customHeight="1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</row>
    <row r="828" spans="1:14" ht="16.5" customHeight="1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</row>
    <row r="829" spans="1:14" ht="16.5" customHeight="1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</row>
    <row r="830" spans="1:14" ht="16.5" customHeight="1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</row>
    <row r="831" spans="1:14" ht="16.5" customHeight="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</row>
    <row r="832" spans="1:14" ht="16.5" customHeight="1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</row>
    <row r="833" spans="1:14" ht="16.5" customHeight="1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</row>
    <row r="834" spans="1:14" ht="16.5" customHeight="1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</row>
    <row r="835" spans="1:14" ht="16.5" customHeight="1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</row>
    <row r="836" spans="1:14" ht="16.5" customHeight="1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</row>
    <row r="837" spans="1:14" ht="16.5" customHeight="1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</row>
    <row r="838" spans="1:14" ht="16.5" customHeight="1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</row>
    <row r="839" spans="1:14" ht="16.5" customHeight="1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</row>
    <row r="840" spans="1:14" ht="16.5" customHeight="1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</row>
    <row r="841" spans="1:14" ht="16.5" customHeight="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</row>
    <row r="842" spans="1:14" ht="16.5" customHeight="1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</row>
    <row r="843" spans="1:14" ht="16.5" customHeight="1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</row>
    <row r="844" spans="1:14" ht="16.5" customHeight="1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</row>
    <row r="845" spans="1:14" ht="16.5" customHeight="1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</row>
    <row r="846" spans="1:14" ht="16.5" customHeight="1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</row>
    <row r="847" spans="1:14" ht="16.5" customHeight="1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</row>
    <row r="848" spans="1:14" ht="16.5" customHeight="1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</row>
    <row r="849" spans="1:14" ht="16.5" customHeight="1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</row>
    <row r="850" spans="1:14" ht="16.5" customHeight="1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</row>
    <row r="851" spans="1:14" ht="16.5" customHeight="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</row>
    <row r="852" spans="1:14" ht="16.5" customHeight="1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</row>
    <row r="853" spans="1:14" ht="16.5" customHeight="1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</row>
    <row r="854" spans="1:14" ht="16.5" customHeight="1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</row>
    <row r="855" spans="1:14" ht="16.5" customHeight="1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</row>
    <row r="856" spans="1:14" ht="16.5" customHeight="1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</row>
    <row r="857" spans="1:14" ht="16.5" customHeight="1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</row>
    <row r="858" spans="1:14" ht="16.5" customHeight="1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</row>
    <row r="859" spans="1:14" ht="16.5" customHeight="1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</row>
    <row r="860" spans="1:14" ht="16.5" customHeight="1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</row>
    <row r="861" spans="1:14" ht="16.5" customHeight="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</row>
    <row r="862" spans="1:14" ht="16.5" customHeight="1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</row>
    <row r="863" spans="1:14" ht="16.5" customHeight="1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</row>
    <row r="864" spans="1:14" ht="16.5" customHeight="1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</row>
    <row r="865" spans="1:14" ht="16.5" customHeight="1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</row>
    <row r="866" spans="1:14" ht="16.5" customHeight="1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</row>
    <row r="867" spans="1:14" ht="16.5" customHeight="1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</row>
    <row r="868" spans="1:14" ht="16.5" customHeight="1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</row>
    <row r="869" spans="1:14" ht="16.5" customHeight="1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</row>
    <row r="870" spans="1:14" ht="16.5" customHeight="1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</row>
    <row r="871" spans="1:14" ht="16.5" customHeight="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</row>
    <row r="872" spans="1:14" ht="16.5" customHeight="1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</row>
    <row r="873" spans="1:14" ht="16.5" customHeight="1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</row>
    <row r="874" spans="1:14" ht="16.5" customHeight="1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</row>
    <row r="875" spans="1:14" ht="16.5" customHeight="1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</row>
    <row r="876" spans="1:14" ht="16.5" customHeight="1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</row>
    <row r="877" spans="1:14" ht="16.5" customHeight="1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</row>
    <row r="878" spans="1:14" ht="16.5" customHeight="1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</row>
    <row r="879" spans="1:14" ht="16.5" customHeight="1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</row>
    <row r="880" spans="1:14" ht="16.5" customHeight="1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</row>
    <row r="881" spans="1:14" ht="16.5" customHeight="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</row>
    <row r="882" spans="1:14" ht="16.5" customHeight="1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</row>
    <row r="883" spans="1:14" ht="16.5" customHeight="1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</row>
    <row r="884" spans="1:14" ht="16.5" customHeight="1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</row>
    <row r="885" spans="1:14" ht="16.5" customHeight="1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</row>
    <row r="886" spans="1:14" ht="16.5" customHeight="1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</row>
    <row r="887" spans="1:14" ht="16.5" customHeight="1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</row>
    <row r="888" spans="1:14" ht="16.5" customHeight="1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</row>
    <row r="889" spans="1:14" ht="16.5" customHeight="1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</row>
    <row r="890" spans="1:14" ht="16.5" customHeight="1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</row>
    <row r="891" spans="1:14" ht="16.5" customHeight="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</row>
    <row r="892" spans="1:14" ht="16.5" customHeight="1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</row>
    <row r="893" spans="1:14" ht="16.5" customHeight="1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</row>
    <row r="894" spans="1:14" ht="16.5" customHeight="1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</row>
    <row r="895" spans="1:14" ht="16.5" customHeight="1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</row>
    <row r="896" spans="1:14" ht="16.5" customHeight="1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</row>
    <row r="897" spans="1:14" ht="16.5" customHeight="1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</row>
    <row r="898" spans="1:14" ht="16.5" customHeight="1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</row>
    <row r="899" spans="1:14" ht="16.5" customHeight="1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</row>
    <row r="900" spans="1:14" ht="16.5" customHeight="1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</row>
    <row r="901" spans="1:14" ht="16.5" customHeight="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</row>
    <row r="902" spans="1:14" ht="16.5" customHeight="1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</row>
    <row r="903" spans="1:14" ht="16.5" customHeight="1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</row>
    <row r="904" spans="1:14" ht="16.5" customHeight="1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</row>
    <row r="905" spans="1:14" ht="16.5" customHeight="1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</row>
    <row r="906" spans="1:14" ht="16.5" customHeight="1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</row>
    <row r="907" spans="1:14" ht="16.5" customHeight="1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</row>
    <row r="908" spans="1:14" ht="16.5" customHeight="1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</row>
    <row r="909" spans="1:14" ht="16.5" customHeight="1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</row>
    <row r="910" spans="1:14" ht="16.5" customHeight="1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</row>
    <row r="911" spans="1:14" ht="16.5" customHeight="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</row>
    <row r="912" spans="1:14" ht="16.5" customHeight="1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</row>
    <row r="913" spans="1:14" ht="16.5" customHeight="1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</row>
    <row r="914" spans="1:14" ht="16.5" customHeight="1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</row>
    <row r="915" spans="1:14" ht="16.5" customHeight="1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</row>
    <row r="916" spans="1:14" ht="16.5" customHeight="1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</row>
    <row r="917" spans="1:14" ht="16.5" customHeight="1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</row>
    <row r="918" spans="1:14" ht="16.5" customHeight="1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</row>
    <row r="919" spans="1:14" ht="16.5" customHeight="1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</row>
    <row r="920" spans="1:14" ht="16.5" customHeight="1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</row>
    <row r="921" spans="1:14" ht="16.5" customHeight="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</row>
    <row r="922" spans="1:14" ht="16.5" customHeight="1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</row>
    <row r="923" spans="1:14" ht="16.5" customHeight="1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</row>
    <row r="924" spans="1:14" ht="16.5" customHeight="1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</row>
    <row r="925" spans="1:14" ht="16.5" customHeight="1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</row>
    <row r="926" spans="1:14" ht="16.5" customHeight="1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</row>
    <row r="927" spans="1:14" ht="16.5" customHeight="1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</row>
    <row r="928" spans="1:14" ht="16.5" customHeight="1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</row>
    <row r="929" spans="1:14" ht="16.5" customHeight="1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</row>
    <row r="930" spans="1:14" ht="16.5" customHeight="1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</row>
    <row r="931" spans="1:14" ht="16.5" customHeight="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</row>
    <row r="932" spans="1:14" ht="16.5" customHeight="1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</row>
    <row r="933" spans="1:14" ht="16.5" customHeight="1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</row>
    <row r="934" spans="1:14" ht="16.5" customHeight="1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</row>
    <row r="935" spans="1:14" ht="16.5" customHeight="1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</row>
    <row r="936" spans="1:14" ht="16.5" customHeight="1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</row>
    <row r="937" spans="1:14" ht="16.5" customHeight="1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</row>
    <row r="938" spans="1:14" ht="16.5" customHeight="1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</row>
    <row r="939" spans="1:14" ht="16.5" customHeight="1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</row>
    <row r="940" spans="1:14" ht="16.5" customHeight="1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</row>
    <row r="941" spans="1:14" ht="16.5" customHeight="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</row>
    <row r="942" spans="1:14" ht="16.5" customHeight="1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</row>
    <row r="943" spans="1:14" ht="16.5" customHeight="1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</row>
    <row r="944" spans="1:14" ht="16.5" customHeight="1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</row>
    <row r="945" spans="1:14" ht="16.5" customHeight="1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</row>
    <row r="946" spans="1:14" ht="16.5" customHeight="1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</row>
    <row r="947" spans="1:14" ht="16.5" customHeight="1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</row>
    <row r="948" spans="1:14" ht="16.5" customHeight="1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</row>
    <row r="949" spans="1:14" ht="16.5" customHeight="1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</row>
    <row r="950" spans="1:14" ht="16.5" customHeight="1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</row>
    <row r="951" spans="1:14" ht="16.5" customHeight="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</row>
    <row r="952" spans="1:14" ht="16.5" customHeight="1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</row>
    <row r="953" spans="1:14" ht="16.5" customHeight="1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</row>
    <row r="954" spans="1:14" ht="16.5" customHeight="1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</row>
    <row r="955" spans="1:14" ht="16.5" customHeight="1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</row>
    <row r="956" spans="1:14" ht="16.5" customHeight="1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</row>
    <row r="957" spans="1:14" ht="16.5" customHeight="1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</row>
    <row r="958" spans="1:14" ht="16.5" customHeight="1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</row>
    <row r="959" spans="1:14" ht="16.5" customHeight="1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</row>
    <row r="960" spans="1:14" ht="16.5" customHeight="1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</row>
    <row r="961" spans="1:14" ht="16.5" customHeight="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</row>
    <row r="962" spans="1:14" ht="16.5" customHeight="1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</row>
    <row r="963" spans="1:14" ht="16.5" customHeight="1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</row>
    <row r="964" spans="1:14" ht="16.5" customHeight="1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</row>
    <row r="965" spans="1:14" ht="16.5" customHeight="1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</row>
    <row r="966" spans="1:14" ht="16.5" customHeight="1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</row>
    <row r="967" spans="1:14" ht="16.5" customHeight="1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</row>
    <row r="968" spans="1:14" ht="16.5" customHeight="1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</row>
    <row r="969" spans="1:14" ht="16.5" customHeight="1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</row>
    <row r="970" spans="1:14" ht="16.5" customHeight="1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</row>
    <row r="971" spans="1:14" ht="16.5" customHeight="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</row>
    <row r="972" spans="1:14" ht="16.5" customHeight="1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</row>
    <row r="973" spans="1:14" ht="16.5" customHeight="1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</row>
    <row r="974" spans="1:14" ht="16.5" customHeight="1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</row>
    <row r="975" spans="1:14" ht="16.5" customHeight="1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</row>
    <row r="976" spans="1:14" ht="16.5" customHeight="1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</row>
    <row r="977" spans="1:14" ht="16.5" customHeight="1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</row>
    <row r="978" spans="1:14" ht="16.5" customHeight="1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</row>
    <row r="979" spans="1:14" ht="16.5" customHeight="1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</row>
    <row r="980" spans="1:14" ht="16.5" customHeight="1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</row>
    <row r="981" spans="1:14" ht="16.5" customHeight="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</row>
    <row r="982" spans="1:14" ht="16.5" customHeight="1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</row>
    <row r="983" spans="1:14" ht="16.5" customHeight="1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</row>
    <row r="984" spans="1:14" ht="16.5" customHeight="1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</row>
    <row r="985" spans="1:14" ht="16.5" customHeight="1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</row>
    <row r="986" spans="1:14" ht="16.5" customHeight="1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</row>
    <row r="987" spans="1:14" ht="16.5" customHeight="1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</row>
    <row r="988" spans="1:14" ht="16.5" customHeight="1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</row>
    <row r="989" spans="1:14" ht="16.5" customHeight="1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</row>
    <row r="990" spans="1:14" ht="16.5" customHeight="1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</row>
    <row r="991" spans="1:14" ht="16.5" customHeight="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</row>
    <row r="992" spans="1:14" ht="16.5" customHeight="1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</row>
    <row r="993" spans="1:14" ht="16.5" customHeight="1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</row>
    <row r="994" spans="1:14" ht="16.5" customHeight="1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</row>
    <row r="995" spans="1:14" ht="16.5" customHeight="1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</row>
    <row r="996" spans="1:14" ht="16.5" customHeight="1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</row>
    <row r="997" spans="1:14" ht="16.5" customHeight="1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</row>
    <row r="998" spans="1:14" ht="16.5" customHeight="1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</row>
    <row r="999" spans="1:14" ht="16.5" customHeight="1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</row>
    <row r="1000" spans="1:14" ht="16.5" customHeight="1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</row>
  </sheetData>
  <mergeCells count="8">
    <mergeCell ref="A22:D22"/>
    <mergeCell ref="A1:H1"/>
    <mergeCell ref="A3:A4"/>
    <mergeCell ref="B3:B4"/>
    <mergeCell ref="C3:C4"/>
    <mergeCell ref="D3:D4"/>
    <mergeCell ref="E3:G3"/>
    <mergeCell ref="H3:H4"/>
  </mergeCells>
  <phoneticPr fontId="15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A1:F94"/>
  <sheetViews>
    <sheetView workbookViewId="0">
      <pane ySplit="2" topLeftCell="A70" activePane="bottomLeft" state="frozen"/>
      <selection activeCell="F112" sqref="F112"/>
      <selection pane="bottomLeft" activeCell="C74" sqref="C74"/>
    </sheetView>
  </sheetViews>
  <sheetFormatPr defaultRowHeight="16.5"/>
  <cols>
    <col min="1" max="1" width="9" style="27"/>
    <col min="2" max="2" width="12" style="27" customWidth="1"/>
    <col min="3" max="3" width="18.375" style="27" customWidth="1"/>
    <col min="4" max="4" width="10.875" style="27" customWidth="1"/>
    <col min="5" max="5" width="17.5" style="27" customWidth="1"/>
    <col min="6" max="6" width="15" style="27" customWidth="1"/>
    <col min="7" max="16384" width="9" style="27"/>
  </cols>
  <sheetData>
    <row r="1" spans="1:6" s="44" customFormat="1" ht="26.25" customHeight="1">
      <c r="A1" s="227" t="s">
        <v>358</v>
      </c>
      <c r="B1" s="227"/>
      <c r="C1" s="227"/>
      <c r="D1" s="227"/>
      <c r="E1" s="227"/>
      <c r="F1" s="227"/>
    </row>
    <row r="2" spans="1:6" ht="27" customHeight="1">
      <c r="A2" s="26" t="s">
        <v>111</v>
      </c>
      <c r="B2" s="26" t="s">
        <v>112</v>
      </c>
      <c r="C2" s="26" t="s">
        <v>196</v>
      </c>
      <c r="D2" s="52" t="s">
        <v>239</v>
      </c>
      <c r="E2" s="92" t="s">
        <v>275</v>
      </c>
      <c r="F2" s="163" t="s">
        <v>118</v>
      </c>
    </row>
    <row r="3" spans="1:6" ht="23.1" customHeight="1">
      <c r="A3" s="28" t="s">
        <v>224</v>
      </c>
      <c r="B3" s="28" t="s">
        <v>173</v>
      </c>
      <c r="C3" s="28" t="s">
        <v>435</v>
      </c>
      <c r="D3" s="29">
        <v>842</v>
      </c>
      <c r="E3" s="29"/>
      <c r="F3" s="30"/>
    </row>
    <row r="4" spans="1:6" ht="23.1" customHeight="1">
      <c r="A4" s="28" t="s">
        <v>224</v>
      </c>
      <c r="B4" s="28" t="s">
        <v>157</v>
      </c>
      <c r="C4" s="28" t="s">
        <v>199</v>
      </c>
      <c r="D4" s="29">
        <v>197</v>
      </c>
      <c r="E4" s="29"/>
      <c r="F4" s="30"/>
    </row>
    <row r="5" spans="1:6" ht="23.1" customHeight="1">
      <c r="A5" s="28" t="s">
        <v>224</v>
      </c>
      <c r="B5" s="28" t="s">
        <v>157</v>
      </c>
      <c r="C5" s="28" t="s">
        <v>200</v>
      </c>
      <c r="D5" s="29">
        <v>197</v>
      </c>
      <c r="E5" s="29"/>
      <c r="F5" s="30"/>
    </row>
    <row r="6" spans="1:6" ht="23.1" customHeight="1">
      <c r="A6" s="28" t="s">
        <v>224</v>
      </c>
      <c r="B6" s="28" t="s">
        <v>158</v>
      </c>
      <c r="C6" s="28" t="s">
        <v>201</v>
      </c>
      <c r="D6" s="29">
        <v>197</v>
      </c>
      <c r="E6" s="29"/>
      <c r="F6" s="30"/>
    </row>
    <row r="7" spans="1:6" ht="23.1" customHeight="1">
      <c r="A7" s="28" t="s">
        <v>224</v>
      </c>
      <c r="B7" s="28" t="s">
        <v>158</v>
      </c>
      <c r="C7" s="28" t="s">
        <v>202</v>
      </c>
      <c r="D7" s="29">
        <v>197</v>
      </c>
      <c r="E7" s="29"/>
      <c r="F7" s="30"/>
    </row>
    <row r="8" spans="1:6" ht="23.1" customHeight="1">
      <c r="A8" s="28" t="s">
        <v>224</v>
      </c>
      <c r="B8" s="28" t="s">
        <v>159</v>
      </c>
      <c r="C8" s="28" t="s">
        <v>203</v>
      </c>
      <c r="D8" s="29">
        <v>197</v>
      </c>
      <c r="E8" s="29"/>
      <c r="F8" s="30"/>
    </row>
    <row r="9" spans="1:6" ht="23.1" customHeight="1">
      <c r="A9" s="28" t="s">
        <v>224</v>
      </c>
      <c r="B9" s="28" t="s">
        <v>138</v>
      </c>
      <c r="C9" s="28" t="s">
        <v>382</v>
      </c>
      <c r="D9" s="29">
        <v>121</v>
      </c>
      <c r="E9" s="29"/>
      <c r="F9" s="30"/>
    </row>
    <row r="10" spans="1:6" ht="23.1" customHeight="1">
      <c r="A10" s="28" t="s">
        <v>224</v>
      </c>
      <c r="B10" s="28" t="s">
        <v>138</v>
      </c>
      <c r="C10" s="28" t="s">
        <v>378</v>
      </c>
      <c r="D10" s="29">
        <v>121</v>
      </c>
      <c r="E10" s="29"/>
      <c r="F10" s="30"/>
    </row>
    <row r="11" spans="1:6" ht="23.1" customHeight="1">
      <c r="A11" s="28" t="s">
        <v>224</v>
      </c>
      <c r="B11" s="28" t="s">
        <v>138</v>
      </c>
      <c r="C11" s="28" t="s">
        <v>383</v>
      </c>
      <c r="D11" s="29">
        <v>121</v>
      </c>
      <c r="E11" s="29"/>
      <c r="F11" s="30"/>
    </row>
    <row r="12" spans="1:6" ht="23.1" customHeight="1">
      <c r="A12" s="28" t="s">
        <v>224</v>
      </c>
      <c r="B12" s="28" t="s">
        <v>138</v>
      </c>
      <c r="C12" s="28" t="s">
        <v>384</v>
      </c>
      <c r="D12" s="29">
        <v>121</v>
      </c>
      <c r="E12" s="29"/>
      <c r="F12" s="30"/>
    </row>
    <row r="13" spans="1:6" ht="23.1" customHeight="1">
      <c r="A13" s="28" t="s">
        <v>224</v>
      </c>
      <c r="B13" s="28" t="s">
        <v>138</v>
      </c>
      <c r="C13" s="28" t="s">
        <v>385</v>
      </c>
      <c r="D13" s="29">
        <v>121</v>
      </c>
      <c r="E13" s="29"/>
      <c r="F13" s="30"/>
    </row>
    <row r="14" spans="1:6" ht="23.1" customHeight="1">
      <c r="A14" s="28" t="s">
        <v>224</v>
      </c>
      <c r="B14" s="28" t="s">
        <v>138</v>
      </c>
      <c r="C14" s="28" t="s">
        <v>386</v>
      </c>
      <c r="D14" s="29">
        <v>121</v>
      </c>
      <c r="E14" s="29"/>
      <c r="F14" s="30"/>
    </row>
    <row r="15" spans="1:6" ht="23.1" customHeight="1">
      <c r="A15" s="28" t="s">
        <v>224</v>
      </c>
      <c r="B15" s="28" t="s">
        <v>138</v>
      </c>
      <c r="C15" s="28" t="s">
        <v>387</v>
      </c>
      <c r="D15" s="29">
        <v>121</v>
      </c>
      <c r="E15" s="29"/>
      <c r="F15" s="30"/>
    </row>
    <row r="16" spans="1:6" ht="23.1" customHeight="1">
      <c r="A16" s="28" t="s">
        <v>224</v>
      </c>
      <c r="B16" s="28" t="s">
        <v>138</v>
      </c>
      <c r="C16" s="28" t="s">
        <v>379</v>
      </c>
      <c r="D16" s="29">
        <v>121</v>
      </c>
      <c r="E16" s="29"/>
      <c r="F16" s="30"/>
    </row>
    <row r="17" spans="1:6" ht="23.1" customHeight="1">
      <c r="A17" s="28" t="s">
        <v>224</v>
      </c>
      <c r="B17" s="28" t="s">
        <v>138</v>
      </c>
      <c r="C17" s="28" t="s">
        <v>388</v>
      </c>
      <c r="D17" s="29">
        <v>121</v>
      </c>
      <c r="E17" s="29"/>
      <c r="F17" s="30"/>
    </row>
    <row r="18" spans="1:6" ht="23.1" customHeight="1">
      <c r="A18" s="28" t="s">
        <v>224</v>
      </c>
      <c r="B18" s="28" t="s">
        <v>138</v>
      </c>
      <c r="C18" s="28" t="s">
        <v>389</v>
      </c>
      <c r="D18" s="29">
        <v>121</v>
      </c>
      <c r="E18" s="29"/>
      <c r="F18" s="30"/>
    </row>
    <row r="19" spans="1:6" ht="23.1" customHeight="1">
      <c r="A19" s="28" t="s">
        <v>224</v>
      </c>
      <c r="B19" s="28" t="s">
        <v>138</v>
      </c>
      <c r="C19" s="28" t="s">
        <v>390</v>
      </c>
      <c r="D19" s="29">
        <v>121</v>
      </c>
      <c r="E19" s="29"/>
      <c r="F19" s="30"/>
    </row>
    <row r="20" spans="1:6" ht="23.1" customHeight="1">
      <c r="A20" s="28" t="s">
        <v>224</v>
      </c>
      <c r="B20" s="28" t="s">
        <v>138</v>
      </c>
      <c r="C20" s="28" t="s">
        <v>391</v>
      </c>
      <c r="D20" s="29">
        <v>121</v>
      </c>
      <c r="E20" s="29"/>
      <c r="F20" s="30"/>
    </row>
    <row r="21" spans="1:6" ht="23.1" customHeight="1">
      <c r="A21" s="28" t="s">
        <v>224</v>
      </c>
      <c r="B21" s="28" t="s">
        <v>138</v>
      </c>
      <c r="C21" s="28" t="s">
        <v>392</v>
      </c>
      <c r="D21" s="29">
        <v>121</v>
      </c>
      <c r="E21" s="29"/>
      <c r="F21" s="30"/>
    </row>
    <row r="22" spans="1:6" ht="23.1" customHeight="1">
      <c r="A22" s="28" t="s">
        <v>224</v>
      </c>
      <c r="B22" s="28" t="s">
        <v>138</v>
      </c>
      <c r="C22" s="28" t="s">
        <v>393</v>
      </c>
      <c r="D22" s="29">
        <v>121</v>
      </c>
      <c r="E22" s="29"/>
      <c r="F22" s="30"/>
    </row>
    <row r="23" spans="1:6" ht="23.1" customHeight="1">
      <c r="A23" s="28" t="s">
        <v>224</v>
      </c>
      <c r="B23" s="28" t="s">
        <v>138</v>
      </c>
      <c r="C23" s="28" t="s">
        <v>394</v>
      </c>
      <c r="D23" s="29">
        <v>121</v>
      </c>
      <c r="E23" s="29"/>
      <c r="F23" s="30"/>
    </row>
    <row r="24" spans="1:6" ht="23.1" customHeight="1">
      <c r="A24" s="28" t="s">
        <v>224</v>
      </c>
      <c r="B24" s="28" t="s">
        <v>138</v>
      </c>
      <c r="C24" s="28" t="s">
        <v>395</v>
      </c>
      <c r="D24" s="29">
        <v>121</v>
      </c>
      <c r="E24" s="29"/>
      <c r="F24" s="30"/>
    </row>
    <row r="25" spans="1:6" ht="23.1" customHeight="1">
      <c r="A25" s="28" t="s">
        <v>224</v>
      </c>
      <c r="B25" s="28" t="s">
        <v>138</v>
      </c>
      <c r="C25" s="28" t="s">
        <v>396</v>
      </c>
      <c r="D25" s="29">
        <v>121</v>
      </c>
      <c r="E25" s="29"/>
      <c r="F25" s="30"/>
    </row>
    <row r="26" spans="1:6" ht="23.1" customHeight="1">
      <c r="A26" s="28" t="s">
        <v>224</v>
      </c>
      <c r="B26" s="28" t="s">
        <v>138</v>
      </c>
      <c r="C26" s="28" t="s">
        <v>397</v>
      </c>
      <c r="D26" s="29">
        <v>121</v>
      </c>
      <c r="E26" s="29"/>
      <c r="F26" s="30"/>
    </row>
    <row r="27" spans="1:6" ht="23.1" customHeight="1">
      <c r="A27" s="28" t="s">
        <v>224</v>
      </c>
      <c r="B27" s="28" t="s">
        <v>138</v>
      </c>
      <c r="C27" s="28" t="s">
        <v>380</v>
      </c>
      <c r="D27" s="29">
        <v>121</v>
      </c>
      <c r="E27" s="29"/>
      <c r="F27" s="30"/>
    </row>
    <row r="28" spans="1:6" ht="23.1" customHeight="1">
      <c r="A28" s="28" t="s">
        <v>224</v>
      </c>
      <c r="B28" s="28" t="s">
        <v>138</v>
      </c>
      <c r="C28" s="28" t="s">
        <v>398</v>
      </c>
      <c r="D28" s="29">
        <v>121</v>
      </c>
      <c r="E28" s="29"/>
      <c r="F28" s="30"/>
    </row>
    <row r="29" spans="1:6" ht="23.1" customHeight="1">
      <c r="A29" s="28" t="s">
        <v>224</v>
      </c>
      <c r="B29" s="28" t="s">
        <v>138</v>
      </c>
      <c r="C29" s="28" t="s">
        <v>399</v>
      </c>
      <c r="D29" s="29">
        <v>121</v>
      </c>
      <c r="E29" s="29"/>
      <c r="F29" s="30"/>
    </row>
    <row r="30" spans="1:6" ht="23.1" customHeight="1">
      <c r="A30" s="28" t="s">
        <v>224</v>
      </c>
      <c r="B30" s="28" t="s">
        <v>138</v>
      </c>
      <c r="C30" s="28" t="s">
        <v>400</v>
      </c>
      <c r="D30" s="29">
        <v>121</v>
      </c>
      <c r="E30" s="29"/>
      <c r="F30" s="30"/>
    </row>
    <row r="31" spans="1:6" ht="23.1" customHeight="1">
      <c r="A31" s="28" t="s">
        <v>224</v>
      </c>
      <c r="B31" s="28" t="s">
        <v>138</v>
      </c>
      <c r="C31" s="28" t="s">
        <v>401</v>
      </c>
      <c r="D31" s="29">
        <v>121</v>
      </c>
      <c r="E31" s="29"/>
      <c r="F31" s="30"/>
    </row>
    <row r="32" spans="1:6" ht="23.1" customHeight="1">
      <c r="A32" s="28" t="s">
        <v>224</v>
      </c>
      <c r="B32" s="28" t="s">
        <v>138</v>
      </c>
      <c r="C32" s="28" t="s">
        <v>402</v>
      </c>
      <c r="D32" s="29">
        <v>121</v>
      </c>
      <c r="E32" s="29"/>
      <c r="F32" s="30"/>
    </row>
    <row r="33" spans="1:6" ht="23.1" customHeight="1">
      <c r="A33" s="28" t="s">
        <v>224</v>
      </c>
      <c r="B33" s="28" t="s">
        <v>138</v>
      </c>
      <c r="C33" s="28" t="s">
        <v>381</v>
      </c>
      <c r="D33" s="29">
        <v>121</v>
      </c>
      <c r="E33" s="29"/>
      <c r="F33" s="30"/>
    </row>
    <row r="34" spans="1:6" ht="23.1" customHeight="1">
      <c r="A34" s="28" t="s">
        <v>224</v>
      </c>
      <c r="B34" s="28" t="s">
        <v>138</v>
      </c>
      <c r="C34" s="28" t="s">
        <v>403</v>
      </c>
      <c r="D34" s="29">
        <v>121</v>
      </c>
      <c r="E34" s="29"/>
      <c r="F34" s="30"/>
    </row>
    <row r="35" spans="1:6" ht="23.1" customHeight="1">
      <c r="A35" s="28" t="s">
        <v>224</v>
      </c>
      <c r="B35" s="28" t="s">
        <v>138</v>
      </c>
      <c r="C35" s="28" t="s">
        <v>404</v>
      </c>
      <c r="D35" s="29">
        <v>121</v>
      </c>
      <c r="E35" s="29"/>
      <c r="F35" s="30"/>
    </row>
    <row r="36" spans="1:6" ht="23.1" customHeight="1">
      <c r="A36" s="28" t="s">
        <v>224</v>
      </c>
      <c r="B36" s="28" t="s">
        <v>138</v>
      </c>
      <c r="C36" s="28" t="s">
        <v>453</v>
      </c>
      <c r="D36" s="29">
        <v>1209</v>
      </c>
      <c r="E36" s="29"/>
      <c r="F36" s="30"/>
    </row>
    <row r="37" spans="1:6" ht="23.1" customHeight="1">
      <c r="A37" s="28" t="s">
        <v>224</v>
      </c>
      <c r="B37" s="28" t="s">
        <v>139</v>
      </c>
      <c r="C37" s="28" t="s">
        <v>408</v>
      </c>
      <c r="D37" s="29">
        <v>121</v>
      </c>
      <c r="E37" s="29"/>
      <c r="F37" s="30"/>
    </row>
    <row r="38" spans="1:6" ht="23.1" customHeight="1">
      <c r="A38" s="28" t="s">
        <v>224</v>
      </c>
      <c r="B38" s="28" t="s">
        <v>139</v>
      </c>
      <c r="C38" s="28" t="s">
        <v>409</v>
      </c>
      <c r="D38" s="29">
        <v>121</v>
      </c>
      <c r="E38" s="29"/>
      <c r="F38" s="30"/>
    </row>
    <row r="39" spans="1:6" ht="23.1" customHeight="1">
      <c r="A39" s="28" t="s">
        <v>224</v>
      </c>
      <c r="B39" s="28" t="s">
        <v>139</v>
      </c>
      <c r="C39" s="28" t="s">
        <v>410</v>
      </c>
      <c r="D39" s="29">
        <v>121</v>
      </c>
      <c r="E39" s="29"/>
      <c r="F39" s="30"/>
    </row>
    <row r="40" spans="1:6" ht="23.1" customHeight="1">
      <c r="A40" s="28" t="s">
        <v>224</v>
      </c>
      <c r="B40" s="28" t="s">
        <v>139</v>
      </c>
      <c r="C40" s="28" t="s">
        <v>411</v>
      </c>
      <c r="D40" s="29">
        <v>121</v>
      </c>
      <c r="E40" s="29"/>
      <c r="F40" s="30"/>
    </row>
    <row r="41" spans="1:6" ht="23.1" customHeight="1">
      <c r="A41" s="28" t="s">
        <v>224</v>
      </c>
      <c r="B41" s="28" t="s">
        <v>139</v>
      </c>
      <c r="C41" s="28" t="s">
        <v>430</v>
      </c>
      <c r="D41" s="29">
        <v>121</v>
      </c>
      <c r="E41" s="29"/>
      <c r="F41" s="30"/>
    </row>
    <row r="42" spans="1:6" ht="23.1" customHeight="1">
      <c r="A42" s="28" t="s">
        <v>224</v>
      </c>
      <c r="B42" s="28" t="s">
        <v>139</v>
      </c>
      <c r="C42" s="28" t="s">
        <v>412</v>
      </c>
      <c r="D42" s="29">
        <v>121</v>
      </c>
      <c r="E42" s="29"/>
      <c r="F42" s="30"/>
    </row>
    <row r="43" spans="1:6" ht="23.1" customHeight="1">
      <c r="A43" s="28" t="s">
        <v>224</v>
      </c>
      <c r="B43" s="28" t="s">
        <v>139</v>
      </c>
      <c r="C43" s="28" t="s">
        <v>413</v>
      </c>
      <c r="D43" s="29">
        <v>121</v>
      </c>
      <c r="E43" s="29"/>
      <c r="F43" s="30"/>
    </row>
    <row r="44" spans="1:6" ht="23.1" customHeight="1">
      <c r="A44" s="28" t="s">
        <v>224</v>
      </c>
      <c r="B44" s="28" t="s">
        <v>139</v>
      </c>
      <c r="C44" s="28" t="s">
        <v>414</v>
      </c>
      <c r="D44" s="29">
        <v>121</v>
      </c>
      <c r="E44" s="29"/>
      <c r="F44" s="30"/>
    </row>
    <row r="45" spans="1:6" ht="23.1" customHeight="1">
      <c r="A45" s="28" t="s">
        <v>224</v>
      </c>
      <c r="B45" s="28" t="s">
        <v>139</v>
      </c>
      <c r="C45" s="28" t="s">
        <v>415</v>
      </c>
      <c r="D45" s="29">
        <v>121</v>
      </c>
      <c r="E45" s="29"/>
      <c r="F45" s="30"/>
    </row>
    <row r="46" spans="1:6" ht="23.1" customHeight="1">
      <c r="A46" s="28" t="s">
        <v>224</v>
      </c>
      <c r="B46" s="28" t="s">
        <v>139</v>
      </c>
      <c r="C46" s="28" t="s">
        <v>405</v>
      </c>
      <c r="D46" s="29">
        <v>121</v>
      </c>
      <c r="E46" s="29"/>
      <c r="F46" s="30"/>
    </row>
    <row r="47" spans="1:6" ht="23.1" customHeight="1">
      <c r="A47" s="28" t="s">
        <v>224</v>
      </c>
      <c r="B47" s="28" t="s">
        <v>139</v>
      </c>
      <c r="C47" s="28" t="s">
        <v>416</v>
      </c>
      <c r="D47" s="29">
        <v>121</v>
      </c>
      <c r="E47" s="29"/>
      <c r="F47" s="30"/>
    </row>
    <row r="48" spans="1:6" ht="23.1" customHeight="1">
      <c r="A48" s="28" t="s">
        <v>224</v>
      </c>
      <c r="B48" s="28" t="s">
        <v>139</v>
      </c>
      <c r="C48" s="28" t="s">
        <v>417</v>
      </c>
      <c r="D48" s="29">
        <v>121</v>
      </c>
      <c r="E48" s="29"/>
      <c r="F48" s="30"/>
    </row>
    <row r="49" spans="1:6" ht="23.1" customHeight="1">
      <c r="A49" s="28" t="s">
        <v>224</v>
      </c>
      <c r="B49" s="28" t="s">
        <v>139</v>
      </c>
      <c r="C49" s="28" t="s">
        <v>406</v>
      </c>
      <c r="D49" s="29">
        <v>121</v>
      </c>
      <c r="E49" s="29"/>
      <c r="F49" s="30"/>
    </row>
    <row r="50" spans="1:6" ht="23.1" customHeight="1">
      <c r="A50" s="28" t="s">
        <v>224</v>
      </c>
      <c r="B50" s="28" t="s">
        <v>139</v>
      </c>
      <c r="C50" s="28" t="s">
        <v>418</v>
      </c>
      <c r="D50" s="29">
        <v>121</v>
      </c>
      <c r="E50" s="29"/>
      <c r="F50" s="30"/>
    </row>
    <row r="51" spans="1:6" ht="23.1" customHeight="1">
      <c r="A51" s="28" t="s">
        <v>224</v>
      </c>
      <c r="B51" s="28" t="s">
        <v>139</v>
      </c>
      <c r="C51" s="28" t="s">
        <v>419</v>
      </c>
      <c r="D51" s="29">
        <v>121</v>
      </c>
      <c r="E51" s="29"/>
      <c r="F51" s="30"/>
    </row>
    <row r="52" spans="1:6" ht="23.1" customHeight="1">
      <c r="A52" s="28" t="s">
        <v>224</v>
      </c>
      <c r="B52" s="28" t="s">
        <v>139</v>
      </c>
      <c r="C52" s="28" t="s">
        <v>420</v>
      </c>
      <c r="D52" s="29">
        <v>121</v>
      </c>
      <c r="E52" s="29"/>
      <c r="F52" s="30"/>
    </row>
    <row r="53" spans="1:6" ht="23.1" customHeight="1">
      <c r="A53" s="28" t="s">
        <v>224</v>
      </c>
      <c r="B53" s="28" t="s">
        <v>139</v>
      </c>
      <c r="C53" s="28" t="s">
        <v>421</v>
      </c>
      <c r="D53" s="29">
        <v>121</v>
      </c>
      <c r="E53" s="29"/>
      <c r="F53" s="30"/>
    </row>
    <row r="54" spans="1:6" ht="23.1" customHeight="1">
      <c r="A54" s="28" t="s">
        <v>224</v>
      </c>
      <c r="B54" s="28" t="s">
        <v>139</v>
      </c>
      <c r="C54" s="28" t="s">
        <v>422</v>
      </c>
      <c r="D54" s="29">
        <v>121</v>
      </c>
      <c r="E54" s="29"/>
      <c r="F54" s="30"/>
    </row>
    <row r="55" spans="1:6" ht="23.1" customHeight="1">
      <c r="A55" s="28" t="s">
        <v>224</v>
      </c>
      <c r="B55" s="28" t="s">
        <v>139</v>
      </c>
      <c r="C55" s="28" t="s">
        <v>423</v>
      </c>
      <c r="D55" s="29">
        <v>121</v>
      </c>
      <c r="E55" s="29"/>
      <c r="F55" s="30"/>
    </row>
    <row r="56" spans="1:6" ht="23.1" customHeight="1">
      <c r="A56" s="28" t="s">
        <v>224</v>
      </c>
      <c r="B56" s="28" t="s">
        <v>139</v>
      </c>
      <c r="C56" s="28" t="s">
        <v>424</v>
      </c>
      <c r="D56" s="29">
        <v>121</v>
      </c>
      <c r="E56" s="29"/>
      <c r="F56" s="30"/>
    </row>
    <row r="57" spans="1:6" ht="23.1" customHeight="1">
      <c r="A57" s="28" t="s">
        <v>224</v>
      </c>
      <c r="B57" s="28" t="s">
        <v>139</v>
      </c>
      <c r="C57" s="28" t="s">
        <v>429</v>
      </c>
      <c r="D57" s="29">
        <v>121</v>
      </c>
      <c r="E57" s="29"/>
      <c r="F57" s="30"/>
    </row>
    <row r="58" spans="1:6" ht="23.1" customHeight="1">
      <c r="A58" s="28" t="s">
        <v>224</v>
      </c>
      <c r="B58" s="28" t="s">
        <v>139</v>
      </c>
      <c r="C58" s="28" t="s">
        <v>425</v>
      </c>
      <c r="D58" s="29">
        <v>121</v>
      </c>
      <c r="E58" s="29"/>
      <c r="F58" s="30"/>
    </row>
    <row r="59" spans="1:6" ht="23.1" customHeight="1">
      <c r="A59" s="28" t="s">
        <v>224</v>
      </c>
      <c r="B59" s="28" t="s">
        <v>139</v>
      </c>
      <c r="C59" s="28" t="s">
        <v>426</v>
      </c>
      <c r="D59" s="29">
        <v>121</v>
      </c>
      <c r="E59" s="29"/>
      <c r="F59" s="30"/>
    </row>
    <row r="60" spans="1:6" ht="23.1" customHeight="1">
      <c r="A60" s="28" t="s">
        <v>224</v>
      </c>
      <c r="B60" s="28" t="s">
        <v>139</v>
      </c>
      <c r="C60" s="28" t="s">
        <v>407</v>
      </c>
      <c r="D60" s="29">
        <v>121</v>
      </c>
      <c r="E60" s="29"/>
      <c r="F60" s="30"/>
    </row>
    <row r="61" spans="1:6" ht="23.1" customHeight="1">
      <c r="A61" s="28" t="s">
        <v>224</v>
      </c>
      <c r="B61" s="28" t="s">
        <v>139</v>
      </c>
      <c r="C61" s="28" t="s">
        <v>427</v>
      </c>
      <c r="D61" s="29">
        <v>121</v>
      </c>
      <c r="E61" s="29"/>
      <c r="F61" s="30"/>
    </row>
    <row r="62" spans="1:6" ht="23.1" customHeight="1">
      <c r="A62" s="28" t="s">
        <v>224</v>
      </c>
      <c r="B62" s="28" t="s">
        <v>139</v>
      </c>
      <c r="C62" s="28" t="s">
        <v>428</v>
      </c>
      <c r="D62" s="29">
        <v>121</v>
      </c>
      <c r="E62" s="29"/>
      <c r="F62" s="30"/>
    </row>
    <row r="63" spans="1:6" ht="23.1" customHeight="1">
      <c r="A63" s="28" t="s">
        <v>224</v>
      </c>
      <c r="B63" s="28" t="s">
        <v>120</v>
      </c>
      <c r="C63" s="28" t="s">
        <v>197</v>
      </c>
      <c r="D63" s="29">
        <v>194</v>
      </c>
      <c r="E63" s="29"/>
      <c r="F63" s="30"/>
    </row>
    <row r="64" spans="1:6" ht="23.1" customHeight="1">
      <c r="A64" s="28" t="s">
        <v>224</v>
      </c>
      <c r="B64" s="28" t="s">
        <v>122</v>
      </c>
      <c r="C64" s="28" t="s">
        <v>366</v>
      </c>
      <c r="D64" s="29">
        <v>140</v>
      </c>
      <c r="E64" s="29"/>
      <c r="F64" s="30"/>
    </row>
    <row r="65" spans="1:6" ht="23.1" customHeight="1">
      <c r="A65" s="28" t="s">
        <v>224</v>
      </c>
      <c r="B65" s="28" t="s">
        <v>122</v>
      </c>
      <c r="C65" s="28" t="s">
        <v>367</v>
      </c>
      <c r="D65" s="29">
        <v>224</v>
      </c>
      <c r="E65" s="29"/>
      <c r="F65" s="30"/>
    </row>
    <row r="66" spans="1:6" ht="23.1" customHeight="1">
      <c r="A66" s="28" t="s">
        <v>224</v>
      </c>
      <c r="B66" s="28" t="s">
        <v>122</v>
      </c>
      <c r="C66" s="28" t="s">
        <v>368</v>
      </c>
      <c r="D66" s="29">
        <v>140</v>
      </c>
      <c r="E66" s="29"/>
      <c r="F66" s="30"/>
    </row>
    <row r="67" spans="1:6" ht="23.1" customHeight="1">
      <c r="A67" s="28" t="s">
        <v>224</v>
      </c>
      <c r="B67" s="28" t="s">
        <v>122</v>
      </c>
      <c r="C67" s="28" t="s">
        <v>369</v>
      </c>
      <c r="D67" s="29">
        <v>224</v>
      </c>
      <c r="E67" s="29"/>
      <c r="F67" s="30"/>
    </row>
    <row r="68" spans="1:6" ht="23.1" customHeight="1">
      <c r="A68" s="28" t="s">
        <v>224</v>
      </c>
      <c r="B68" s="28" t="s">
        <v>122</v>
      </c>
      <c r="C68" s="28" t="s">
        <v>370</v>
      </c>
      <c r="D68" s="29">
        <v>224</v>
      </c>
      <c r="E68" s="29"/>
      <c r="F68" s="30"/>
    </row>
    <row r="69" spans="1:6" ht="23.1" customHeight="1">
      <c r="A69" s="28" t="s">
        <v>224</v>
      </c>
      <c r="B69" s="28" t="s">
        <v>122</v>
      </c>
      <c r="C69" s="28" t="s">
        <v>371</v>
      </c>
      <c r="D69" s="29">
        <v>140</v>
      </c>
      <c r="E69" s="29"/>
      <c r="F69" s="30"/>
    </row>
    <row r="70" spans="1:6" ht="23.1" customHeight="1">
      <c r="A70" s="28" t="s">
        <v>224</v>
      </c>
      <c r="B70" s="28" t="s">
        <v>122</v>
      </c>
      <c r="C70" s="28" t="s">
        <v>372</v>
      </c>
      <c r="D70" s="29">
        <v>140</v>
      </c>
      <c r="E70" s="29"/>
      <c r="F70" s="30"/>
    </row>
    <row r="71" spans="1:6" ht="23.1" customHeight="1">
      <c r="A71" s="28" t="s">
        <v>224</v>
      </c>
      <c r="B71" s="28" t="s">
        <v>123</v>
      </c>
      <c r="C71" s="28" t="s">
        <v>374</v>
      </c>
      <c r="D71" s="29">
        <v>224</v>
      </c>
      <c r="E71" s="29"/>
      <c r="F71" s="30"/>
    </row>
    <row r="72" spans="1:6" ht="23.1" customHeight="1">
      <c r="A72" s="28" t="s">
        <v>224</v>
      </c>
      <c r="B72" s="28" t="s">
        <v>123</v>
      </c>
      <c r="C72" s="28" t="s">
        <v>375</v>
      </c>
      <c r="D72" s="29">
        <v>224</v>
      </c>
      <c r="E72" s="29"/>
      <c r="F72" s="30"/>
    </row>
    <row r="73" spans="1:6" ht="23.1" customHeight="1">
      <c r="A73" s="28" t="s">
        <v>224</v>
      </c>
      <c r="B73" s="28" t="s">
        <v>123</v>
      </c>
      <c r="C73" s="28" t="s">
        <v>376</v>
      </c>
      <c r="D73" s="29">
        <v>224</v>
      </c>
      <c r="E73" s="29"/>
      <c r="F73" s="30"/>
    </row>
    <row r="74" spans="1:6" ht="23.1" customHeight="1">
      <c r="A74" s="28" t="s">
        <v>224</v>
      </c>
      <c r="B74" s="28" t="s">
        <v>160</v>
      </c>
      <c r="C74" s="28" t="s">
        <v>204</v>
      </c>
      <c r="D74" s="29">
        <v>193</v>
      </c>
      <c r="E74" s="29"/>
      <c r="F74" s="30"/>
    </row>
    <row r="75" spans="1:6" ht="23.1" customHeight="1">
      <c r="A75" s="28" t="s">
        <v>224</v>
      </c>
      <c r="B75" s="28" t="s">
        <v>160</v>
      </c>
      <c r="C75" s="28" t="s">
        <v>205</v>
      </c>
      <c r="D75" s="29">
        <v>193</v>
      </c>
      <c r="E75" s="29"/>
      <c r="F75" s="30"/>
    </row>
    <row r="76" spans="1:6" ht="23.1" customHeight="1">
      <c r="A76" s="28" t="s">
        <v>224</v>
      </c>
      <c r="B76" s="28" t="s">
        <v>163</v>
      </c>
      <c r="C76" s="28" t="s">
        <v>433</v>
      </c>
      <c r="D76" s="29">
        <v>886</v>
      </c>
      <c r="E76" s="29"/>
      <c r="F76" s="30"/>
    </row>
    <row r="77" spans="1:6" ht="23.1" customHeight="1">
      <c r="A77" s="28" t="s">
        <v>224</v>
      </c>
      <c r="B77" s="28" t="s">
        <v>145</v>
      </c>
      <c r="C77" s="28" t="s">
        <v>198</v>
      </c>
      <c r="D77" s="29">
        <v>803</v>
      </c>
      <c r="E77" s="29"/>
      <c r="F77" s="30"/>
    </row>
    <row r="78" spans="1:6" ht="23.1" customHeight="1">
      <c r="A78" s="28" t="s">
        <v>224</v>
      </c>
      <c r="B78" s="28" t="s">
        <v>169</v>
      </c>
      <c r="C78" s="28" t="s">
        <v>206</v>
      </c>
      <c r="D78" s="29">
        <v>193</v>
      </c>
      <c r="E78" s="29"/>
      <c r="F78" s="30"/>
    </row>
    <row r="79" spans="1:6" ht="23.1" customHeight="1">
      <c r="A79" s="28" t="s">
        <v>224</v>
      </c>
      <c r="B79" s="28" t="s">
        <v>170</v>
      </c>
      <c r="C79" s="28" t="s">
        <v>208</v>
      </c>
      <c r="D79" s="29">
        <v>193</v>
      </c>
      <c r="E79" s="29"/>
      <c r="F79" s="30"/>
    </row>
    <row r="80" spans="1:6" ht="23.1" customHeight="1">
      <c r="A80" s="28" t="s">
        <v>224</v>
      </c>
      <c r="B80" s="28" t="s">
        <v>170</v>
      </c>
      <c r="C80" s="28" t="s">
        <v>207</v>
      </c>
      <c r="D80" s="29">
        <v>193</v>
      </c>
      <c r="E80" s="29"/>
      <c r="F80" s="30"/>
    </row>
    <row r="81" spans="1:6" ht="23.1" customHeight="1">
      <c r="A81" s="28" t="s">
        <v>305</v>
      </c>
      <c r="B81" s="28" t="s">
        <v>188</v>
      </c>
      <c r="C81" s="28" t="s">
        <v>213</v>
      </c>
      <c r="D81" s="29">
        <v>1528</v>
      </c>
      <c r="E81" s="29"/>
      <c r="F81" s="30"/>
    </row>
    <row r="82" spans="1:6" ht="23.1" customHeight="1">
      <c r="A82" s="28" t="s">
        <v>305</v>
      </c>
      <c r="B82" s="28" t="s">
        <v>185</v>
      </c>
      <c r="C82" s="28" t="s">
        <v>442</v>
      </c>
      <c r="D82" s="29">
        <v>1081</v>
      </c>
      <c r="E82" s="29"/>
      <c r="F82" s="30"/>
    </row>
    <row r="83" spans="1:6" ht="23.1" customHeight="1">
      <c r="A83" s="28" t="s">
        <v>305</v>
      </c>
      <c r="B83" s="28" t="s">
        <v>185</v>
      </c>
      <c r="C83" s="28" t="s">
        <v>212</v>
      </c>
      <c r="D83" s="29">
        <v>1081</v>
      </c>
      <c r="E83" s="29"/>
      <c r="F83" s="30"/>
    </row>
    <row r="84" spans="1:6" ht="23.1" customHeight="1">
      <c r="A84" s="28" t="s">
        <v>305</v>
      </c>
      <c r="B84" s="28" t="s">
        <v>184</v>
      </c>
      <c r="C84" s="28" t="s">
        <v>210</v>
      </c>
      <c r="D84" s="29">
        <v>859</v>
      </c>
      <c r="E84" s="29"/>
      <c r="F84" s="30"/>
    </row>
    <row r="85" spans="1:6" ht="23.1" customHeight="1">
      <c r="A85" s="28" t="s">
        <v>305</v>
      </c>
      <c r="B85" s="28" t="s">
        <v>184</v>
      </c>
      <c r="C85" s="28" t="s">
        <v>441</v>
      </c>
      <c r="D85" s="29">
        <v>1081</v>
      </c>
      <c r="E85" s="29"/>
      <c r="F85" s="30"/>
    </row>
    <row r="86" spans="1:6" ht="23.1" customHeight="1">
      <c r="A86" s="28" t="s">
        <v>305</v>
      </c>
      <c r="B86" s="28" t="s">
        <v>184</v>
      </c>
      <c r="C86" s="28" t="s">
        <v>475</v>
      </c>
      <c r="D86" s="29">
        <v>1814</v>
      </c>
      <c r="E86" s="29"/>
      <c r="F86" s="30"/>
    </row>
    <row r="87" spans="1:6" ht="23.1" customHeight="1">
      <c r="A87" s="28" t="s">
        <v>305</v>
      </c>
      <c r="B87" s="28" t="s">
        <v>184</v>
      </c>
      <c r="C87" s="28" t="s">
        <v>211</v>
      </c>
      <c r="D87" s="29">
        <v>859</v>
      </c>
      <c r="E87" s="29"/>
      <c r="F87" s="30"/>
    </row>
    <row r="88" spans="1:6" ht="23.1" customHeight="1">
      <c r="A88" s="28" t="s">
        <v>305</v>
      </c>
      <c r="B88" s="28" t="s">
        <v>183</v>
      </c>
      <c r="C88" s="28" t="s">
        <v>209</v>
      </c>
      <c r="D88" s="29">
        <v>859</v>
      </c>
      <c r="E88" s="29"/>
      <c r="F88" s="30"/>
    </row>
    <row r="89" spans="1:6" ht="23.1" customHeight="1">
      <c r="A89" s="28" t="s">
        <v>305</v>
      </c>
      <c r="B89" s="28" t="s">
        <v>177</v>
      </c>
      <c r="C89" s="28" t="s">
        <v>439</v>
      </c>
      <c r="D89" s="29">
        <v>1145</v>
      </c>
      <c r="E89" s="29"/>
      <c r="F89" s="30"/>
    </row>
    <row r="90" spans="1:6" ht="30" customHeight="1">
      <c r="A90" s="229" t="s">
        <v>450</v>
      </c>
      <c r="B90" s="230"/>
      <c r="C90" s="231"/>
      <c r="D90" s="29">
        <v>24991</v>
      </c>
      <c r="E90" s="29"/>
      <c r="F90" s="30"/>
    </row>
    <row r="91" spans="1:6" ht="32.25" customHeight="1"/>
    <row r="92" spans="1:6" ht="35.25" customHeight="1">
      <c r="A92" s="115" t="s">
        <v>244</v>
      </c>
      <c r="B92" s="6"/>
      <c r="C92" s="118" t="s">
        <v>246</v>
      </c>
      <c r="D92" s="228" t="s">
        <v>248</v>
      </c>
      <c r="E92" s="228"/>
      <c r="F92" s="157" t="s">
        <v>249</v>
      </c>
    </row>
    <row r="93" spans="1:6" ht="35.25" customHeight="1">
      <c r="A93" s="116" t="s">
        <v>245</v>
      </c>
      <c r="B93" s="1"/>
      <c r="C93" s="117" t="s">
        <v>247</v>
      </c>
      <c r="D93" s="9"/>
      <c r="E93" s="9"/>
      <c r="F93" s="9"/>
    </row>
    <row r="94" spans="1:6" ht="35.25" customHeight="1">
      <c r="A94" s="1" t="s">
        <v>306</v>
      </c>
      <c r="B94" s="6"/>
      <c r="C94" s="53" t="s">
        <v>307</v>
      </c>
      <c r="D94" s="1"/>
      <c r="E94" s="1"/>
      <c r="F94" s="55"/>
    </row>
  </sheetData>
  <mergeCells count="3">
    <mergeCell ref="A1:F1"/>
    <mergeCell ref="D92:E92"/>
    <mergeCell ref="A90:C90"/>
  </mergeCells>
  <phoneticPr fontId="15" type="noConversion"/>
  <printOptions horizontalCentered="1"/>
  <pageMargins left="0.51181102362204722" right="0.51181102362204722" top="0.55118110236220474" bottom="0.74803149606299213" header="0.39370078740157483" footer="0.47244094488188981"/>
  <pageSetup paperSize="9" orientation="portrait" r:id="rId1"/>
  <headerFooter>
    <oddFooter>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/>
  <dimension ref="A1:I145"/>
  <sheetViews>
    <sheetView tabSelected="1" topLeftCell="A28" workbookViewId="0">
      <selection activeCell="D7" sqref="D7"/>
    </sheetView>
  </sheetViews>
  <sheetFormatPr defaultRowHeight="16.5"/>
  <cols>
    <col min="1" max="1" width="7.875" style="45" customWidth="1"/>
    <col min="2" max="2" width="9.75" style="45" bestFit="1" customWidth="1"/>
    <col min="3" max="3" width="7.875" style="45" customWidth="1"/>
    <col min="4" max="4" width="21.125" style="44" customWidth="1"/>
    <col min="5" max="5" width="8.5" style="45" customWidth="1"/>
    <col min="6" max="6" width="7.875" style="45" customWidth="1"/>
    <col min="7" max="7" width="7.125" style="45" customWidth="1"/>
    <col min="8" max="8" width="9" style="45"/>
    <col min="9" max="9" width="8.125" style="44" customWidth="1"/>
    <col min="10" max="16384" width="9" style="44"/>
  </cols>
  <sheetData>
    <row r="1" spans="1:9" ht="28.5" customHeight="1">
      <c r="A1" s="232" t="s">
        <v>373</v>
      </c>
      <c r="B1" s="232"/>
      <c r="C1" s="232"/>
      <c r="D1" s="232"/>
      <c r="E1" s="232"/>
      <c r="F1" s="232"/>
      <c r="G1" s="232"/>
      <c r="H1" s="232"/>
      <c r="I1" s="121"/>
    </row>
    <row r="2" spans="1:9" s="45" customFormat="1" ht="28.5" customHeight="1">
      <c r="A2" s="46" t="s">
        <v>111</v>
      </c>
      <c r="B2" s="46" t="s">
        <v>238</v>
      </c>
      <c r="C2" s="46" t="s">
        <v>196</v>
      </c>
      <c r="D2" s="46" t="s">
        <v>113</v>
      </c>
      <c r="E2" s="46" t="s">
        <v>114</v>
      </c>
      <c r="F2" s="46" t="s">
        <v>115</v>
      </c>
      <c r="G2" s="46" t="s">
        <v>116</v>
      </c>
      <c r="H2" s="46" t="s">
        <v>117</v>
      </c>
      <c r="I2" s="46" t="s">
        <v>118</v>
      </c>
    </row>
    <row r="3" spans="1:9" s="51" customFormat="1">
      <c r="A3" s="28" t="s">
        <v>119</v>
      </c>
      <c r="B3" s="28" t="s">
        <v>158</v>
      </c>
      <c r="C3" s="28" t="s">
        <v>201</v>
      </c>
      <c r="D3" s="50" t="s">
        <v>446</v>
      </c>
      <c r="E3" s="162" t="s">
        <v>449</v>
      </c>
      <c r="F3" s="49">
        <v>197</v>
      </c>
      <c r="G3" s="49">
        <v>1</v>
      </c>
      <c r="H3" s="48">
        <f t="shared" ref="H3:H13" si="0">F3*G3</f>
        <v>197</v>
      </c>
      <c r="I3" s="50"/>
    </row>
    <row r="4" spans="1:9" s="51" customFormat="1">
      <c r="A4" s="28" t="s">
        <v>119</v>
      </c>
      <c r="B4" s="28" t="s">
        <v>158</v>
      </c>
      <c r="C4" s="28" t="s">
        <v>202</v>
      </c>
      <c r="D4" s="50" t="s">
        <v>446</v>
      </c>
      <c r="E4" s="162" t="s">
        <v>449</v>
      </c>
      <c r="F4" s="49">
        <v>197</v>
      </c>
      <c r="G4" s="49">
        <v>1</v>
      </c>
      <c r="H4" s="48">
        <f t="shared" si="0"/>
        <v>197</v>
      </c>
      <c r="I4" s="50"/>
    </row>
    <row r="5" spans="1:9" s="51" customFormat="1">
      <c r="A5" s="28" t="s">
        <v>119</v>
      </c>
      <c r="B5" s="28" t="s">
        <v>169</v>
      </c>
      <c r="C5" s="28" t="s">
        <v>206</v>
      </c>
      <c r="D5" s="50" t="s">
        <v>447</v>
      </c>
      <c r="E5" s="162" t="s">
        <v>449</v>
      </c>
      <c r="F5" s="49">
        <v>193</v>
      </c>
      <c r="G5" s="49">
        <v>1</v>
      </c>
      <c r="H5" s="48">
        <f t="shared" si="0"/>
        <v>193</v>
      </c>
      <c r="I5" s="50"/>
    </row>
    <row r="6" spans="1:9" s="51" customFormat="1">
      <c r="A6" s="28" t="s">
        <v>119</v>
      </c>
      <c r="B6" s="28" t="s">
        <v>170</v>
      </c>
      <c r="C6" s="28" t="s">
        <v>207</v>
      </c>
      <c r="D6" s="50" t="s">
        <v>447</v>
      </c>
      <c r="E6" s="162" t="s">
        <v>449</v>
      </c>
      <c r="F6" s="49">
        <v>193</v>
      </c>
      <c r="G6" s="49">
        <v>1</v>
      </c>
      <c r="H6" s="48">
        <f t="shared" si="0"/>
        <v>193</v>
      </c>
      <c r="I6" s="50"/>
    </row>
    <row r="7" spans="1:9" s="51" customFormat="1">
      <c r="A7" s="28" t="s">
        <v>119</v>
      </c>
      <c r="B7" s="28" t="s">
        <v>170</v>
      </c>
      <c r="C7" s="28" t="s">
        <v>208</v>
      </c>
      <c r="D7" s="50" t="s">
        <v>447</v>
      </c>
      <c r="E7" s="162" t="s">
        <v>449</v>
      </c>
      <c r="F7" s="49">
        <v>193</v>
      </c>
      <c r="G7" s="49">
        <v>1</v>
      </c>
      <c r="H7" s="48">
        <f t="shared" si="0"/>
        <v>193</v>
      </c>
      <c r="I7" s="50"/>
    </row>
    <row r="8" spans="1:9" s="51" customFormat="1">
      <c r="A8" s="28" t="s">
        <v>119</v>
      </c>
      <c r="B8" s="28" t="s">
        <v>120</v>
      </c>
      <c r="C8" s="28" t="s">
        <v>197</v>
      </c>
      <c r="D8" s="50" t="s">
        <v>448</v>
      </c>
      <c r="E8" s="162" t="s">
        <v>449</v>
      </c>
      <c r="F8" s="49">
        <v>194</v>
      </c>
      <c r="G8" s="49">
        <v>1</v>
      </c>
      <c r="H8" s="48">
        <f t="shared" si="0"/>
        <v>194</v>
      </c>
      <c r="I8" s="50"/>
    </row>
    <row r="9" spans="1:9" s="51" customFormat="1">
      <c r="A9" s="28" t="s">
        <v>119</v>
      </c>
      <c r="B9" s="28" t="s">
        <v>160</v>
      </c>
      <c r="C9" s="28" t="s">
        <v>204</v>
      </c>
      <c r="D9" s="50" t="s">
        <v>447</v>
      </c>
      <c r="E9" s="162" t="s">
        <v>449</v>
      </c>
      <c r="F9" s="49">
        <v>193</v>
      </c>
      <c r="G9" s="49">
        <v>1</v>
      </c>
      <c r="H9" s="48">
        <f t="shared" si="0"/>
        <v>193</v>
      </c>
      <c r="I9" s="50"/>
    </row>
    <row r="10" spans="1:9" s="51" customFormat="1">
      <c r="A10" s="28" t="s">
        <v>119</v>
      </c>
      <c r="B10" s="28" t="s">
        <v>160</v>
      </c>
      <c r="C10" s="28" t="s">
        <v>205</v>
      </c>
      <c r="D10" s="50" t="s">
        <v>447</v>
      </c>
      <c r="E10" s="162" t="s">
        <v>449</v>
      </c>
      <c r="F10" s="49">
        <v>193</v>
      </c>
      <c r="G10" s="49">
        <v>1</v>
      </c>
      <c r="H10" s="48">
        <f t="shared" si="0"/>
        <v>193</v>
      </c>
      <c r="I10" s="50"/>
    </row>
    <row r="11" spans="1:9" s="51" customFormat="1">
      <c r="A11" s="28" t="s">
        <v>119</v>
      </c>
      <c r="B11" s="28" t="s">
        <v>157</v>
      </c>
      <c r="C11" s="28" t="s">
        <v>199</v>
      </c>
      <c r="D11" s="50" t="s">
        <v>446</v>
      </c>
      <c r="E11" s="162" t="s">
        <v>449</v>
      </c>
      <c r="F11" s="49">
        <v>197</v>
      </c>
      <c r="G11" s="49">
        <v>1</v>
      </c>
      <c r="H11" s="48">
        <f t="shared" si="0"/>
        <v>197</v>
      </c>
      <c r="I11" s="50"/>
    </row>
    <row r="12" spans="1:9" s="51" customFormat="1">
      <c r="A12" s="28" t="s">
        <v>119</v>
      </c>
      <c r="B12" s="28" t="s">
        <v>157</v>
      </c>
      <c r="C12" s="28" t="s">
        <v>200</v>
      </c>
      <c r="D12" s="50" t="s">
        <v>446</v>
      </c>
      <c r="E12" s="162" t="s">
        <v>449</v>
      </c>
      <c r="F12" s="49">
        <v>197</v>
      </c>
      <c r="G12" s="49">
        <v>1</v>
      </c>
      <c r="H12" s="48">
        <f t="shared" si="0"/>
        <v>197</v>
      </c>
      <c r="I12" s="50"/>
    </row>
    <row r="13" spans="1:9" s="51" customFormat="1">
      <c r="A13" s="28" t="s">
        <v>119</v>
      </c>
      <c r="B13" s="28" t="s">
        <v>159</v>
      </c>
      <c r="C13" s="28" t="s">
        <v>203</v>
      </c>
      <c r="D13" s="50" t="s">
        <v>446</v>
      </c>
      <c r="E13" s="162" t="s">
        <v>449</v>
      </c>
      <c r="F13" s="49">
        <v>197</v>
      </c>
      <c r="G13" s="49">
        <v>1</v>
      </c>
      <c r="H13" s="48">
        <f t="shared" si="0"/>
        <v>197</v>
      </c>
      <c r="I13" s="50"/>
    </row>
    <row r="14" spans="1:9" s="51" customFormat="1">
      <c r="A14" s="49" t="s">
        <v>224</v>
      </c>
      <c r="B14" s="49" t="s">
        <v>122</v>
      </c>
      <c r="C14" s="49" t="s">
        <v>366</v>
      </c>
      <c r="D14" s="50" t="s">
        <v>365</v>
      </c>
      <c r="E14" s="49" t="s">
        <v>338</v>
      </c>
      <c r="F14" s="49">
        <v>140</v>
      </c>
      <c r="G14" s="49">
        <v>1</v>
      </c>
      <c r="H14" s="48">
        <f t="shared" ref="H14:H20" si="1">F14*G14</f>
        <v>140</v>
      </c>
      <c r="I14" s="50"/>
    </row>
    <row r="15" spans="1:9" s="51" customFormat="1">
      <c r="A15" s="49" t="s">
        <v>224</v>
      </c>
      <c r="B15" s="49" t="s">
        <v>122</v>
      </c>
      <c r="C15" s="49" t="s">
        <v>368</v>
      </c>
      <c r="D15" s="50" t="s">
        <v>365</v>
      </c>
      <c r="E15" s="49" t="s">
        <v>338</v>
      </c>
      <c r="F15" s="49">
        <v>140</v>
      </c>
      <c r="G15" s="49">
        <v>1</v>
      </c>
      <c r="H15" s="48">
        <f t="shared" si="1"/>
        <v>140</v>
      </c>
      <c r="I15" s="50"/>
    </row>
    <row r="16" spans="1:9" s="51" customFormat="1">
      <c r="A16" s="49" t="s">
        <v>224</v>
      </c>
      <c r="B16" s="49" t="s">
        <v>122</v>
      </c>
      <c r="C16" s="49" t="s">
        <v>371</v>
      </c>
      <c r="D16" s="50" t="s">
        <v>365</v>
      </c>
      <c r="E16" s="49" t="s">
        <v>338</v>
      </c>
      <c r="F16" s="49">
        <v>140</v>
      </c>
      <c r="G16" s="49">
        <v>1</v>
      </c>
      <c r="H16" s="48">
        <f t="shared" si="1"/>
        <v>140</v>
      </c>
      <c r="I16" s="50"/>
    </row>
    <row r="17" spans="1:9" s="51" customFormat="1">
      <c r="A17" s="49" t="s">
        <v>224</v>
      </c>
      <c r="B17" s="49" t="s">
        <v>122</v>
      </c>
      <c r="C17" s="49" t="s">
        <v>372</v>
      </c>
      <c r="D17" s="50" t="s">
        <v>365</v>
      </c>
      <c r="E17" s="49" t="s">
        <v>338</v>
      </c>
      <c r="F17" s="49">
        <v>140</v>
      </c>
      <c r="G17" s="49">
        <v>1</v>
      </c>
      <c r="H17" s="48">
        <f t="shared" si="1"/>
        <v>140</v>
      </c>
      <c r="I17" s="50"/>
    </row>
    <row r="18" spans="1:9" s="51" customFormat="1">
      <c r="A18" s="49" t="s">
        <v>224</v>
      </c>
      <c r="B18" s="49" t="s">
        <v>122</v>
      </c>
      <c r="C18" s="49" t="s">
        <v>367</v>
      </c>
      <c r="D18" s="50" t="s">
        <v>19</v>
      </c>
      <c r="E18" s="49" t="s">
        <v>16</v>
      </c>
      <c r="F18" s="49">
        <v>224</v>
      </c>
      <c r="G18" s="49">
        <v>1</v>
      </c>
      <c r="H18" s="48">
        <f t="shared" si="1"/>
        <v>224</v>
      </c>
      <c r="I18" s="50"/>
    </row>
    <row r="19" spans="1:9" s="51" customFormat="1">
      <c r="A19" s="49" t="s">
        <v>224</v>
      </c>
      <c r="B19" s="49" t="s">
        <v>122</v>
      </c>
      <c r="C19" s="49" t="s">
        <v>369</v>
      </c>
      <c r="D19" s="50" t="s">
        <v>19</v>
      </c>
      <c r="E19" s="49" t="s">
        <v>16</v>
      </c>
      <c r="F19" s="49">
        <v>224</v>
      </c>
      <c r="G19" s="49">
        <v>1</v>
      </c>
      <c r="H19" s="48">
        <f t="shared" si="1"/>
        <v>224</v>
      </c>
      <c r="I19" s="50"/>
    </row>
    <row r="20" spans="1:9" s="51" customFormat="1">
      <c r="A20" s="49" t="s">
        <v>224</v>
      </c>
      <c r="B20" s="49" t="s">
        <v>122</v>
      </c>
      <c r="C20" s="49" t="s">
        <v>370</v>
      </c>
      <c r="D20" s="50" t="s">
        <v>19</v>
      </c>
      <c r="E20" s="49" t="s">
        <v>16</v>
      </c>
      <c r="F20" s="49">
        <v>224</v>
      </c>
      <c r="G20" s="49">
        <v>1</v>
      </c>
      <c r="H20" s="48">
        <f t="shared" si="1"/>
        <v>224</v>
      </c>
      <c r="I20" s="50"/>
    </row>
    <row r="21" spans="1:9" s="51" customFormat="1">
      <c r="A21" s="49" t="s">
        <v>224</v>
      </c>
      <c r="B21" s="49" t="s">
        <v>123</v>
      </c>
      <c r="C21" s="49" t="s">
        <v>374</v>
      </c>
      <c r="D21" s="50" t="s">
        <v>19</v>
      </c>
      <c r="E21" s="49" t="s">
        <v>16</v>
      </c>
      <c r="F21" s="49">
        <v>224</v>
      </c>
      <c r="G21" s="49">
        <v>1</v>
      </c>
      <c r="H21" s="48">
        <f t="shared" ref="H21:H90" si="2">F21*G21</f>
        <v>224</v>
      </c>
      <c r="I21" s="50"/>
    </row>
    <row r="22" spans="1:9" s="51" customFormat="1">
      <c r="A22" s="49" t="s">
        <v>224</v>
      </c>
      <c r="B22" s="49" t="s">
        <v>123</v>
      </c>
      <c r="C22" s="49" t="s">
        <v>375</v>
      </c>
      <c r="D22" s="50" t="s">
        <v>19</v>
      </c>
      <c r="E22" s="49" t="s">
        <v>16</v>
      </c>
      <c r="F22" s="49">
        <v>224</v>
      </c>
      <c r="G22" s="49">
        <v>1</v>
      </c>
      <c r="H22" s="48">
        <f t="shared" si="2"/>
        <v>224</v>
      </c>
      <c r="I22" s="50"/>
    </row>
    <row r="23" spans="1:9" s="51" customFormat="1">
      <c r="A23" s="49" t="s">
        <v>224</v>
      </c>
      <c r="B23" s="49" t="s">
        <v>123</v>
      </c>
      <c r="C23" s="49" t="s">
        <v>376</v>
      </c>
      <c r="D23" s="50" t="s">
        <v>19</v>
      </c>
      <c r="E23" s="49" t="s">
        <v>16</v>
      </c>
      <c r="F23" s="49">
        <v>224</v>
      </c>
      <c r="G23" s="49">
        <v>1</v>
      </c>
      <c r="H23" s="48">
        <f t="shared" si="2"/>
        <v>224</v>
      </c>
      <c r="I23" s="50"/>
    </row>
    <row r="24" spans="1:9" s="51" customFormat="1">
      <c r="A24" s="49" t="s">
        <v>224</v>
      </c>
      <c r="B24" s="49" t="s">
        <v>138</v>
      </c>
      <c r="C24" s="49" t="s">
        <v>378</v>
      </c>
      <c r="D24" s="50" t="s">
        <v>377</v>
      </c>
      <c r="E24" s="49" t="s">
        <v>70</v>
      </c>
      <c r="F24" s="49">
        <v>121</v>
      </c>
      <c r="G24" s="49">
        <v>1</v>
      </c>
      <c r="H24" s="48">
        <f t="shared" si="2"/>
        <v>121</v>
      </c>
      <c r="I24" s="50"/>
    </row>
    <row r="25" spans="1:9" s="51" customFormat="1">
      <c r="A25" s="49" t="s">
        <v>224</v>
      </c>
      <c r="B25" s="49" t="s">
        <v>138</v>
      </c>
      <c r="C25" s="49" t="s">
        <v>379</v>
      </c>
      <c r="D25" s="50" t="s">
        <v>377</v>
      </c>
      <c r="E25" s="49" t="s">
        <v>70</v>
      </c>
      <c r="F25" s="49">
        <v>121</v>
      </c>
      <c r="G25" s="49">
        <v>1</v>
      </c>
      <c r="H25" s="48">
        <f t="shared" si="2"/>
        <v>121</v>
      </c>
      <c r="I25" s="50"/>
    </row>
    <row r="26" spans="1:9" s="51" customFormat="1">
      <c r="A26" s="49" t="s">
        <v>224</v>
      </c>
      <c r="B26" s="49" t="s">
        <v>138</v>
      </c>
      <c r="C26" s="49" t="s">
        <v>380</v>
      </c>
      <c r="D26" s="50" t="s">
        <v>377</v>
      </c>
      <c r="E26" s="49" t="s">
        <v>70</v>
      </c>
      <c r="F26" s="49">
        <v>121</v>
      </c>
      <c r="G26" s="49">
        <v>1</v>
      </c>
      <c r="H26" s="48">
        <f t="shared" si="2"/>
        <v>121</v>
      </c>
      <c r="I26" s="50"/>
    </row>
    <row r="27" spans="1:9" s="51" customFormat="1">
      <c r="A27" s="49" t="s">
        <v>224</v>
      </c>
      <c r="B27" s="49" t="s">
        <v>138</v>
      </c>
      <c r="C27" s="49" t="s">
        <v>381</v>
      </c>
      <c r="D27" s="50" t="s">
        <v>377</v>
      </c>
      <c r="E27" s="49" t="s">
        <v>70</v>
      </c>
      <c r="F27" s="49">
        <v>121</v>
      </c>
      <c r="G27" s="49">
        <v>1</v>
      </c>
      <c r="H27" s="48">
        <f t="shared" si="2"/>
        <v>121</v>
      </c>
      <c r="I27" s="50"/>
    </row>
    <row r="28" spans="1:9" s="51" customFormat="1">
      <c r="A28" s="49" t="s">
        <v>224</v>
      </c>
      <c r="B28" s="49" t="s">
        <v>138</v>
      </c>
      <c r="C28" s="49" t="s">
        <v>382</v>
      </c>
      <c r="D28" s="50" t="s">
        <v>377</v>
      </c>
      <c r="E28" s="49" t="s">
        <v>70</v>
      </c>
      <c r="F28" s="49">
        <v>121</v>
      </c>
      <c r="G28" s="49">
        <v>1</v>
      </c>
      <c r="H28" s="48">
        <f t="shared" si="2"/>
        <v>121</v>
      </c>
      <c r="I28" s="50"/>
    </row>
    <row r="29" spans="1:9" s="51" customFormat="1">
      <c r="A29" s="49" t="s">
        <v>224</v>
      </c>
      <c r="B29" s="49" t="s">
        <v>138</v>
      </c>
      <c r="C29" s="49" t="s">
        <v>383</v>
      </c>
      <c r="D29" s="50" t="s">
        <v>377</v>
      </c>
      <c r="E29" s="49" t="s">
        <v>70</v>
      </c>
      <c r="F29" s="49">
        <v>121</v>
      </c>
      <c r="G29" s="49">
        <v>1</v>
      </c>
      <c r="H29" s="48">
        <f t="shared" si="2"/>
        <v>121</v>
      </c>
      <c r="I29" s="50"/>
    </row>
    <row r="30" spans="1:9" s="51" customFormat="1">
      <c r="A30" s="49" t="s">
        <v>224</v>
      </c>
      <c r="B30" s="49" t="s">
        <v>138</v>
      </c>
      <c r="C30" s="49" t="s">
        <v>384</v>
      </c>
      <c r="D30" s="50" t="s">
        <v>377</v>
      </c>
      <c r="E30" s="49" t="s">
        <v>70</v>
      </c>
      <c r="F30" s="49">
        <v>121</v>
      </c>
      <c r="G30" s="49">
        <v>1</v>
      </c>
      <c r="H30" s="48">
        <f t="shared" si="2"/>
        <v>121</v>
      </c>
      <c r="I30" s="50"/>
    </row>
    <row r="31" spans="1:9" s="51" customFormat="1">
      <c r="A31" s="49" t="s">
        <v>224</v>
      </c>
      <c r="B31" s="49" t="s">
        <v>138</v>
      </c>
      <c r="C31" s="49" t="s">
        <v>385</v>
      </c>
      <c r="D31" s="50" t="s">
        <v>377</v>
      </c>
      <c r="E31" s="49" t="s">
        <v>70</v>
      </c>
      <c r="F31" s="49">
        <v>121</v>
      </c>
      <c r="G31" s="49">
        <v>1</v>
      </c>
      <c r="H31" s="48">
        <f t="shared" si="2"/>
        <v>121</v>
      </c>
      <c r="I31" s="50"/>
    </row>
    <row r="32" spans="1:9" s="51" customFormat="1">
      <c r="A32" s="49" t="s">
        <v>224</v>
      </c>
      <c r="B32" s="49" t="s">
        <v>138</v>
      </c>
      <c r="C32" s="49" t="s">
        <v>386</v>
      </c>
      <c r="D32" s="50" t="s">
        <v>377</v>
      </c>
      <c r="E32" s="49" t="s">
        <v>70</v>
      </c>
      <c r="F32" s="49">
        <v>121</v>
      </c>
      <c r="G32" s="49">
        <v>1</v>
      </c>
      <c r="H32" s="48">
        <f t="shared" si="2"/>
        <v>121</v>
      </c>
      <c r="I32" s="50"/>
    </row>
    <row r="33" spans="1:9" s="51" customFormat="1">
      <c r="A33" s="49" t="s">
        <v>224</v>
      </c>
      <c r="B33" s="49" t="s">
        <v>138</v>
      </c>
      <c r="C33" s="49" t="s">
        <v>387</v>
      </c>
      <c r="D33" s="50" t="s">
        <v>377</v>
      </c>
      <c r="E33" s="49" t="s">
        <v>70</v>
      </c>
      <c r="F33" s="49">
        <v>121</v>
      </c>
      <c r="G33" s="49">
        <v>1</v>
      </c>
      <c r="H33" s="48">
        <f t="shared" si="2"/>
        <v>121</v>
      </c>
      <c r="I33" s="50"/>
    </row>
    <row r="34" spans="1:9" s="51" customFormat="1">
      <c r="A34" s="49" t="s">
        <v>224</v>
      </c>
      <c r="B34" s="49" t="s">
        <v>138</v>
      </c>
      <c r="C34" s="49" t="s">
        <v>388</v>
      </c>
      <c r="D34" s="50" t="s">
        <v>377</v>
      </c>
      <c r="E34" s="49" t="s">
        <v>70</v>
      </c>
      <c r="F34" s="49">
        <v>121</v>
      </c>
      <c r="G34" s="49">
        <v>1</v>
      </c>
      <c r="H34" s="48">
        <f t="shared" si="2"/>
        <v>121</v>
      </c>
      <c r="I34" s="50"/>
    </row>
    <row r="35" spans="1:9" s="51" customFormat="1">
      <c r="A35" s="49" t="s">
        <v>224</v>
      </c>
      <c r="B35" s="49" t="s">
        <v>138</v>
      </c>
      <c r="C35" s="49" t="s">
        <v>389</v>
      </c>
      <c r="D35" s="50" t="s">
        <v>377</v>
      </c>
      <c r="E35" s="49" t="s">
        <v>70</v>
      </c>
      <c r="F35" s="49">
        <v>121</v>
      </c>
      <c r="G35" s="49">
        <v>1</v>
      </c>
      <c r="H35" s="48">
        <f t="shared" si="2"/>
        <v>121</v>
      </c>
      <c r="I35" s="50"/>
    </row>
    <row r="36" spans="1:9" s="51" customFormat="1">
      <c r="A36" s="49" t="s">
        <v>224</v>
      </c>
      <c r="B36" s="49" t="s">
        <v>138</v>
      </c>
      <c r="C36" s="49" t="s">
        <v>390</v>
      </c>
      <c r="D36" s="50" t="s">
        <v>377</v>
      </c>
      <c r="E36" s="49" t="s">
        <v>70</v>
      </c>
      <c r="F36" s="49">
        <v>121</v>
      </c>
      <c r="G36" s="49">
        <v>1</v>
      </c>
      <c r="H36" s="48">
        <f t="shared" si="2"/>
        <v>121</v>
      </c>
      <c r="I36" s="50"/>
    </row>
    <row r="37" spans="1:9" s="51" customFormat="1">
      <c r="A37" s="49" t="s">
        <v>224</v>
      </c>
      <c r="B37" s="49" t="s">
        <v>138</v>
      </c>
      <c r="C37" s="49" t="s">
        <v>391</v>
      </c>
      <c r="D37" s="50" t="s">
        <v>377</v>
      </c>
      <c r="E37" s="49" t="s">
        <v>70</v>
      </c>
      <c r="F37" s="49">
        <v>121</v>
      </c>
      <c r="G37" s="49">
        <v>1</v>
      </c>
      <c r="H37" s="48">
        <f t="shared" si="2"/>
        <v>121</v>
      </c>
      <c r="I37" s="50"/>
    </row>
    <row r="38" spans="1:9" s="51" customFormat="1">
      <c r="A38" s="49" t="s">
        <v>224</v>
      </c>
      <c r="B38" s="49" t="s">
        <v>138</v>
      </c>
      <c r="C38" s="49" t="s">
        <v>392</v>
      </c>
      <c r="D38" s="50" t="s">
        <v>377</v>
      </c>
      <c r="E38" s="49" t="s">
        <v>70</v>
      </c>
      <c r="F38" s="49">
        <v>121</v>
      </c>
      <c r="G38" s="49">
        <v>1</v>
      </c>
      <c r="H38" s="48">
        <f t="shared" si="2"/>
        <v>121</v>
      </c>
      <c r="I38" s="50"/>
    </row>
    <row r="39" spans="1:9" s="51" customFormat="1">
      <c r="A39" s="49" t="s">
        <v>224</v>
      </c>
      <c r="B39" s="49" t="s">
        <v>138</v>
      </c>
      <c r="C39" s="49" t="s">
        <v>393</v>
      </c>
      <c r="D39" s="50" t="s">
        <v>377</v>
      </c>
      <c r="E39" s="49" t="s">
        <v>70</v>
      </c>
      <c r="F39" s="49">
        <v>121</v>
      </c>
      <c r="G39" s="49">
        <v>1</v>
      </c>
      <c r="H39" s="48">
        <f t="shared" si="2"/>
        <v>121</v>
      </c>
      <c r="I39" s="50"/>
    </row>
    <row r="40" spans="1:9" s="51" customFormat="1">
      <c r="A40" s="49" t="s">
        <v>224</v>
      </c>
      <c r="B40" s="49" t="s">
        <v>138</v>
      </c>
      <c r="C40" s="49" t="s">
        <v>394</v>
      </c>
      <c r="D40" s="50" t="s">
        <v>377</v>
      </c>
      <c r="E40" s="49" t="s">
        <v>70</v>
      </c>
      <c r="F40" s="49">
        <v>121</v>
      </c>
      <c r="G40" s="49">
        <v>1</v>
      </c>
      <c r="H40" s="48">
        <f t="shared" si="2"/>
        <v>121</v>
      </c>
      <c r="I40" s="50"/>
    </row>
    <row r="41" spans="1:9" s="51" customFormat="1">
      <c r="A41" s="49" t="s">
        <v>224</v>
      </c>
      <c r="B41" s="49" t="s">
        <v>138</v>
      </c>
      <c r="C41" s="49" t="s">
        <v>395</v>
      </c>
      <c r="D41" s="50" t="s">
        <v>377</v>
      </c>
      <c r="E41" s="49" t="s">
        <v>70</v>
      </c>
      <c r="F41" s="49">
        <v>121</v>
      </c>
      <c r="G41" s="49">
        <v>1</v>
      </c>
      <c r="H41" s="48">
        <f t="shared" si="2"/>
        <v>121</v>
      </c>
      <c r="I41" s="50"/>
    </row>
    <row r="42" spans="1:9" s="51" customFormat="1">
      <c r="A42" s="49" t="s">
        <v>224</v>
      </c>
      <c r="B42" s="49" t="s">
        <v>138</v>
      </c>
      <c r="C42" s="49" t="s">
        <v>396</v>
      </c>
      <c r="D42" s="50" t="s">
        <v>377</v>
      </c>
      <c r="E42" s="49" t="s">
        <v>70</v>
      </c>
      <c r="F42" s="49">
        <v>121</v>
      </c>
      <c r="G42" s="49">
        <v>1</v>
      </c>
      <c r="H42" s="48">
        <f t="shared" si="2"/>
        <v>121</v>
      </c>
      <c r="I42" s="50"/>
    </row>
    <row r="43" spans="1:9" s="51" customFormat="1">
      <c r="A43" s="49" t="s">
        <v>224</v>
      </c>
      <c r="B43" s="49" t="s">
        <v>138</v>
      </c>
      <c r="C43" s="49" t="s">
        <v>397</v>
      </c>
      <c r="D43" s="50" t="s">
        <v>377</v>
      </c>
      <c r="E43" s="49" t="s">
        <v>70</v>
      </c>
      <c r="F43" s="49">
        <v>121</v>
      </c>
      <c r="G43" s="49">
        <v>1</v>
      </c>
      <c r="H43" s="48">
        <f t="shared" si="2"/>
        <v>121</v>
      </c>
      <c r="I43" s="50"/>
    </row>
    <row r="44" spans="1:9" s="51" customFormat="1">
      <c r="A44" s="49" t="s">
        <v>224</v>
      </c>
      <c r="B44" s="49" t="s">
        <v>138</v>
      </c>
      <c r="C44" s="49" t="s">
        <v>398</v>
      </c>
      <c r="D44" s="50" t="s">
        <v>377</v>
      </c>
      <c r="E44" s="49" t="s">
        <v>70</v>
      </c>
      <c r="F44" s="49">
        <v>121</v>
      </c>
      <c r="G44" s="49">
        <v>1</v>
      </c>
      <c r="H44" s="48">
        <f t="shared" si="2"/>
        <v>121</v>
      </c>
      <c r="I44" s="50"/>
    </row>
    <row r="45" spans="1:9" s="51" customFormat="1">
      <c r="A45" s="49" t="s">
        <v>224</v>
      </c>
      <c r="B45" s="49" t="s">
        <v>138</v>
      </c>
      <c r="C45" s="49" t="s">
        <v>399</v>
      </c>
      <c r="D45" s="50" t="s">
        <v>377</v>
      </c>
      <c r="E45" s="49" t="s">
        <v>70</v>
      </c>
      <c r="F45" s="49">
        <v>121</v>
      </c>
      <c r="G45" s="49">
        <v>1</v>
      </c>
      <c r="H45" s="48">
        <f t="shared" si="2"/>
        <v>121</v>
      </c>
      <c r="I45" s="50"/>
    </row>
    <row r="46" spans="1:9" s="51" customFormat="1">
      <c r="A46" s="49" t="s">
        <v>224</v>
      </c>
      <c r="B46" s="49" t="s">
        <v>138</v>
      </c>
      <c r="C46" s="49" t="s">
        <v>400</v>
      </c>
      <c r="D46" s="50" t="s">
        <v>377</v>
      </c>
      <c r="E46" s="49" t="s">
        <v>70</v>
      </c>
      <c r="F46" s="49">
        <v>121</v>
      </c>
      <c r="G46" s="49">
        <v>1</v>
      </c>
      <c r="H46" s="48">
        <f t="shared" si="2"/>
        <v>121</v>
      </c>
      <c r="I46" s="50"/>
    </row>
    <row r="47" spans="1:9" s="51" customFormat="1">
      <c r="A47" s="49" t="s">
        <v>224</v>
      </c>
      <c r="B47" s="49" t="s">
        <v>138</v>
      </c>
      <c r="C47" s="49" t="s">
        <v>401</v>
      </c>
      <c r="D47" s="50" t="s">
        <v>377</v>
      </c>
      <c r="E47" s="49" t="s">
        <v>70</v>
      </c>
      <c r="F47" s="49">
        <v>121</v>
      </c>
      <c r="G47" s="49">
        <v>1</v>
      </c>
      <c r="H47" s="48">
        <f t="shared" si="2"/>
        <v>121</v>
      </c>
      <c r="I47" s="50"/>
    </row>
    <row r="48" spans="1:9" s="51" customFormat="1">
      <c r="A48" s="49" t="s">
        <v>224</v>
      </c>
      <c r="B48" s="49" t="s">
        <v>138</v>
      </c>
      <c r="C48" s="49" t="s">
        <v>402</v>
      </c>
      <c r="D48" s="50" t="s">
        <v>377</v>
      </c>
      <c r="E48" s="49" t="s">
        <v>70</v>
      </c>
      <c r="F48" s="49">
        <v>121</v>
      </c>
      <c r="G48" s="49">
        <v>1</v>
      </c>
      <c r="H48" s="48">
        <f t="shared" si="2"/>
        <v>121</v>
      </c>
      <c r="I48" s="50"/>
    </row>
    <row r="49" spans="1:9" s="51" customFormat="1">
      <c r="A49" s="49" t="s">
        <v>224</v>
      </c>
      <c r="B49" s="49" t="s">
        <v>138</v>
      </c>
      <c r="C49" s="49" t="s">
        <v>403</v>
      </c>
      <c r="D49" s="50" t="s">
        <v>377</v>
      </c>
      <c r="E49" s="49" t="s">
        <v>70</v>
      </c>
      <c r="F49" s="49">
        <v>121</v>
      </c>
      <c r="G49" s="49">
        <v>1</v>
      </c>
      <c r="H49" s="48">
        <f t="shared" si="2"/>
        <v>121</v>
      </c>
      <c r="I49" s="50"/>
    </row>
    <row r="50" spans="1:9" s="51" customFormat="1">
      <c r="A50" s="49" t="s">
        <v>224</v>
      </c>
      <c r="B50" s="49" t="s">
        <v>138</v>
      </c>
      <c r="C50" s="49" t="s">
        <v>404</v>
      </c>
      <c r="D50" s="50" t="s">
        <v>377</v>
      </c>
      <c r="E50" s="49" t="s">
        <v>70</v>
      </c>
      <c r="F50" s="49">
        <v>121</v>
      </c>
      <c r="G50" s="49">
        <v>1</v>
      </c>
      <c r="H50" s="48">
        <f t="shared" si="2"/>
        <v>121</v>
      </c>
      <c r="I50" s="50"/>
    </row>
    <row r="51" spans="1:9" s="51" customFormat="1">
      <c r="A51" s="49" t="s">
        <v>224</v>
      </c>
      <c r="B51" s="49" t="s">
        <v>138</v>
      </c>
      <c r="C51" s="49" t="s">
        <v>453</v>
      </c>
      <c r="D51" s="50" t="s">
        <v>40</v>
      </c>
      <c r="E51" s="49" t="s">
        <v>16</v>
      </c>
      <c r="F51" s="49">
        <v>212</v>
      </c>
      <c r="G51" s="49">
        <v>1</v>
      </c>
      <c r="H51" s="48">
        <f t="shared" ref="H51:H56" si="3">F51*G51</f>
        <v>212</v>
      </c>
      <c r="I51" s="50"/>
    </row>
    <row r="52" spans="1:9" s="51" customFormat="1">
      <c r="A52" s="49" t="s">
        <v>224</v>
      </c>
      <c r="B52" s="49" t="s">
        <v>138</v>
      </c>
      <c r="C52" s="49" t="s">
        <v>453</v>
      </c>
      <c r="D52" s="50" t="s">
        <v>35</v>
      </c>
      <c r="E52" s="49" t="s">
        <v>16</v>
      </c>
      <c r="F52" s="49">
        <v>232</v>
      </c>
      <c r="G52" s="49">
        <v>1</v>
      </c>
      <c r="H52" s="48">
        <f t="shared" si="3"/>
        <v>232</v>
      </c>
      <c r="I52" s="50"/>
    </row>
    <row r="53" spans="1:9" s="51" customFormat="1">
      <c r="A53" s="49" t="s">
        <v>224</v>
      </c>
      <c r="B53" s="49" t="s">
        <v>138</v>
      </c>
      <c r="C53" s="49" t="s">
        <v>453</v>
      </c>
      <c r="D53" s="50" t="s">
        <v>451</v>
      </c>
      <c r="E53" s="49" t="s">
        <v>107</v>
      </c>
      <c r="F53" s="49">
        <v>239</v>
      </c>
      <c r="G53" s="49">
        <v>1</v>
      </c>
      <c r="H53" s="48">
        <f t="shared" si="3"/>
        <v>239</v>
      </c>
      <c r="I53" s="50"/>
    </row>
    <row r="54" spans="1:9" s="51" customFormat="1">
      <c r="A54" s="49" t="s">
        <v>224</v>
      </c>
      <c r="B54" s="49" t="s">
        <v>138</v>
      </c>
      <c r="C54" s="49" t="s">
        <v>453</v>
      </c>
      <c r="D54" s="50" t="s">
        <v>452</v>
      </c>
      <c r="E54" s="49" t="s">
        <v>42</v>
      </c>
      <c r="F54" s="49">
        <v>193</v>
      </c>
      <c r="G54" s="49">
        <v>1</v>
      </c>
      <c r="H54" s="48">
        <f t="shared" si="3"/>
        <v>193</v>
      </c>
      <c r="I54" s="50"/>
    </row>
    <row r="55" spans="1:9" s="51" customFormat="1">
      <c r="A55" s="49" t="s">
        <v>224</v>
      </c>
      <c r="B55" s="49" t="s">
        <v>138</v>
      </c>
      <c r="C55" s="49" t="s">
        <v>453</v>
      </c>
      <c r="D55" s="50" t="s">
        <v>329</v>
      </c>
      <c r="E55" s="49" t="s">
        <v>107</v>
      </c>
      <c r="F55" s="49">
        <v>212</v>
      </c>
      <c r="G55" s="49">
        <v>1</v>
      </c>
      <c r="H55" s="48">
        <f t="shared" si="3"/>
        <v>212</v>
      </c>
      <c r="I55" s="50"/>
    </row>
    <row r="56" spans="1:9" s="51" customFormat="1">
      <c r="A56" s="49" t="s">
        <v>224</v>
      </c>
      <c r="B56" s="49" t="s">
        <v>138</v>
      </c>
      <c r="C56" s="49" t="s">
        <v>453</v>
      </c>
      <c r="D56" s="50" t="s">
        <v>377</v>
      </c>
      <c r="E56" s="49" t="s">
        <v>70</v>
      </c>
      <c r="F56" s="49">
        <v>121</v>
      </c>
      <c r="G56" s="49">
        <v>1</v>
      </c>
      <c r="H56" s="48">
        <f t="shared" si="3"/>
        <v>121</v>
      </c>
      <c r="I56" s="50"/>
    </row>
    <row r="57" spans="1:9" s="51" customFormat="1">
      <c r="A57" s="49" t="s">
        <v>224</v>
      </c>
      <c r="B57" s="49" t="s">
        <v>139</v>
      </c>
      <c r="C57" s="49" t="s">
        <v>405</v>
      </c>
      <c r="D57" s="50" t="s">
        <v>377</v>
      </c>
      <c r="E57" s="49" t="s">
        <v>70</v>
      </c>
      <c r="F57" s="49">
        <v>121</v>
      </c>
      <c r="G57" s="49">
        <v>1</v>
      </c>
      <c r="H57" s="48">
        <f t="shared" si="2"/>
        <v>121</v>
      </c>
      <c r="I57" s="50"/>
    </row>
    <row r="58" spans="1:9" s="51" customFormat="1">
      <c r="A58" s="49" t="s">
        <v>224</v>
      </c>
      <c r="B58" s="49" t="s">
        <v>139</v>
      </c>
      <c r="C58" s="49" t="s">
        <v>406</v>
      </c>
      <c r="D58" s="50" t="s">
        <v>377</v>
      </c>
      <c r="E58" s="49" t="s">
        <v>70</v>
      </c>
      <c r="F58" s="49">
        <v>121</v>
      </c>
      <c r="G58" s="49">
        <v>1</v>
      </c>
      <c r="H58" s="48">
        <f t="shared" si="2"/>
        <v>121</v>
      </c>
      <c r="I58" s="50"/>
    </row>
    <row r="59" spans="1:9" s="51" customFormat="1">
      <c r="A59" s="49" t="s">
        <v>224</v>
      </c>
      <c r="B59" s="49" t="s">
        <v>139</v>
      </c>
      <c r="C59" s="49" t="s">
        <v>407</v>
      </c>
      <c r="D59" s="50" t="s">
        <v>377</v>
      </c>
      <c r="E59" s="49" t="s">
        <v>70</v>
      </c>
      <c r="F59" s="49">
        <v>121</v>
      </c>
      <c r="G59" s="49">
        <v>1</v>
      </c>
      <c r="H59" s="48">
        <f t="shared" si="2"/>
        <v>121</v>
      </c>
      <c r="I59" s="50"/>
    </row>
    <row r="60" spans="1:9" s="51" customFormat="1">
      <c r="A60" s="49" t="s">
        <v>224</v>
      </c>
      <c r="B60" s="49" t="s">
        <v>139</v>
      </c>
      <c r="C60" s="49" t="s">
        <v>408</v>
      </c>
      <c r="D60" s="50" t="s">
        <v>377</v>
      </c>
      <c r="E60" s="49" t="s">
        <v>70</v>
      </c>
      <c r="F60" s="49">
        <v>121</v>
      </c>
      <c r="G60" s="49">
        <v>1</v>
      </c>
      <c r="H60" s="48">
        <f t="shared" si="2"/>
        <v>121</v>
      </c>
      <c r="I60" s="50"/>
    </row>
    <row r="61" spans="1:9" s="51" customFormat="1">
      <c r="A61" s="49" t="s">
        <v>224</v>
      </c>
      <c r="B61" s="49" t="s">
        <v>139</v>
      </c>
      <c r="C61" s="49" t="s">
        <v>409</v>
      </c>
      <c r="D61" s="50" t="s">
        <v>377</v>
      </c>
      <c r="E61" s="49" t="s">
        <v>70</v>
      </c>
      <c r="F61" s="49">
        <v>121</v>
      </c>
      <c r="G61" s="49">
        <v>1</v>
      </c>
      <c r="H61" s="48">
        <f t="shared" si="2"/>
        <v>121</v>
      </c>
      <c r="I61" s="50"/>
    </row>
    <row r="62" spans="1:9" s="51" customFormat="1">
      <c r="A62" s="49" t="s">
        <v>224</v>
      </c>
      <c r="B62" s="49" t="s">
        <v>139</v>
      </c>
      <c r="C62" s="49" t="s">
        <v>410</v>
      </c>
      <c r="D62" s="50" t="s">
        <v>377</v>
      </c>
      <c r="E62" s="49" t="s">
        <v>70</v>
      </c>
      <c r="F62" s="49">
        <v>121</v>
      </c>
      <c r="G62" s="49">
        <v>1</v>
      </c>
      <c r="H62" s="48">
        <f t="shared" si="2"/>
        <v>121</v>
      </c>
      <c r="I62" s="50"/>
    </row>
    <row r="63" spans="1:9" s="51" customFormat="1">
      <c r="A63" s="49" t="s">
        <v>224</v>
      </c>
      <c r="B63" s="49" t="s">
        <v>139</v>
      </c>
      <c r="C63" s="49" t="s">
        <v>411</v>
      </c>
      <c r="D63" s="50" t="s">
        <v>377</v>
      </c>
      <c r="E63" s="49" t="s">
        <v>70</v>
      </c>
      <c r="F63" s="49">
        <v>121</v>
      </c>
      <c r="G63" s="49">
        <v>1</v>
      </c>
      <c r="H63" s="48">
        <f t="shared" si="2"/>
        <v>121</v>
      </c>
      <c r="I63" s="50"/>
    </row>
    <row r="64" spans="1:9" s="51" customFormat="1">
      <c r="A64" s="49" t="s">
        <v>224</v>
      </c>
      <c r="B64" s="49" t="s">
        <v>139</v>
      </c>
      <c r="C64" s="49" t="s">
        <v>412</v>
      </c>
      <c r="D64" s="50" t="s">
        <v>377</v>
      </c>
      <c r="E64" s="49" t="s">
        <v>70</v>
      </c>
      <c r="F64" s="49">
        <v>121</v>
      </c>
      <c r="G64" s="49">
        <v>1</v>
      </c>
      <c r="H64" s="48">
        <f t="shared" si="2"/>
        <v>121</v>
      </c>
      <c r="I64" s="50"/>
    </row>
    <row r="65" spans="1:9" s="51" customFormat="1">
      <c r="A65" s="49" t="s">
        <v>224</v>
      </c>
      <c r="B65" s="49" t="s">
        <v>139</v>
      </c>
      <c r="C65" s="49" t="s">
        <v>413</v>
      </c>
      <c r="D65" s="50" t="s">
        <v>377</v>
      </c>
      <c r="E65" s="49" t="s">
        <v>70</v>
      </c>
      <c r="F65" s="49">
        <v>121</v>
      </c>
      <c r="G65" s="49">
        <v>1</v>
      </c>
      <c r="H65" s="48">
        <f t="shared" si="2"/>
        <v>121</v>
      </c>
      <c r="I65" s="50"/>
    </row>
    <row r="66" spans="1:9" s="51" customFormat="1">
      <c r="A66" s="49" t="s">
        <v>224</v>
      </c>
      <c r="B66" s="49" t="s">
        <v>139</v>
      </c>
      <c r="C66" s="49" t="s">
        <v>414</v>
      </c>
      <c r="D66" s="50" t="s">
        <v>377</v>
      </c>
      <c r="E66" s="49" t="s">
        <v>70</v>
      </c>
      <c r="F66" s="49">
        <v>121</v>
      </c>
      <c r="G66" s="49">
        <v>1</v>
      </c>
      <c r="H66" s="48">
        <f t="shared" si="2"/>
        <v>121</v>
      </c>
      <c r="I66" s="50"/>
    </row>
    <row r="67" spans="1:9" s="51" customFormat="1">
      <c r="A67" s="49" t="s">
        <v>224</v>
      </c>
      <c r="B67" s="49" t="s">
        <v>139</v>
      </c>
      <c r="C67" s="49" t="s">
        <v>415</v>
      </c>
      <c r="D67" s="50" t="s">
        <v>377</v>
      </c>
      <c r="E67" s="49" t="s">
        <v>70</v>
      </c>
      <c r="F67" s="49">
        <v>121</v>
      </c>
      <c r="G67" s="49">
        <v>1</v>
      </c>
      <c r="H67" s="48">
        <f t="shared" si="2"/>
        <v>121</v>
      </c>
      <c r="I67" s="50"/>
    </row>
    <row r="68" spans="1:9" s="51" customFormat="1">
      <c r="A68" s="49" t="s">
        <v>224</v>
      </c>
      <c r="B68" s="49" t="s">
        <v>139</v>
      </c>
      <c r="C68" s="49" t="s">
        <v>416</v>
      </c>
      <c r="D68" s="50" t="s">
        <v>377</v>
      </c>
      <c r="E68" s="49" t="s">
        <v>70</v>
      </c>
      <c r="F68" s="49">
        <v>121</v>
      </c>
      <c r="G68" s="49">
        <v>1</v>
      </c>
      <c r="H68" s="48">
        <f t="shared" si="2"/>
        <v>121</v>
      </c>
      <c r="I68" s="50"/>
    </row>
    <row r="69" spans="1:9" s="51" customFormat="1">
      <c r="A69" s="49" t="s">
        <v>224</v>
      </c>
      <c r="B69" s="49" t="s">
        <v>139</v>
      </c>
      <c r="C69" s="49" t="s">
        <v>417</v>
      </c>
      <c r="D69" s="50" t="s">
        <v>377</v>
      </c>
      <c r="E69" s="49" t="s">
        <v>70</v>
      </c>
      <c r="F69" s="49">
        <v>121</v>
      </c>
      <c r="G69" s="49">
        <v>1</v>
      </c>
      <c r="H69" s="48">
        <f t="shared" si="2"/>
        <v>121</v>
      </c>
      <c r="I69" s="50"/>
    </row>
    <row r="70" spans="1:9" s="51" customFormat="1">
      <c r="A70" s="49" t="s">
        <v>224</v>
      </c>
      <c r="B70" s="49" t="s">
        <v>139</v>
      </c>
      <c r="C70" s="49" t="s">
        <v>418</v>
      </c>
      <c r="D70" s="50" t="s">
        <v>377</v>
      </c>
      <c r="E70" s="49" t="s">
        <v>70</v>
      </c>
      <c r="F70" s="49">
        <v>121</v>
      </c>
      <c r="G70" s="49">
        <v>1</v>
      </c>
      <c r="H70" s="48">
        <f t="shared" si="2"/>
        <v>121</v>
      </c>
      <c r="I70" s="50"/>
    </row>
    <row r="71" spans="1:9" s="51" customFormat="1">
      <c r="A71" s="49" t="s">
        <v>224</v>
      </c>
      <c r="B71" s="49" t="s">
        <v>139</v>
      </c>
      <c r="C71" s="49" t="s">
        <v>419</v>
      </c>
      <c r="D71" s="50" t="s">
        <v>377</v>
      </c>
      <c r="E71" s="49" t="s">
        <v>70</v>
      </c>
      <c r="F71" s="49">
        <v>121</v>
      </c>
      <c r="G71" s="49">
        <v>1</v>
      </c>
      <c r="H71" s="48">
        <f t="shared" si="2"/>
        <v>121</v>
      </c>
      <c r="I71" s="50"/>
    </row>
    <row r="72" spans="1:9" s="51" customFormat="1">
      <c r="A72" s="49" t="s">
        <v>224</v>
      </c>
      <c r="B72" s="49" t="s">
        <v>139</v>
      </c>
      <c r="C72" s="49" t="s">
        <v>420</v>
      </c>
      <c r="D72" s="50" t="s">
        <v>377</v>
      </c>
      <c r="E72" s="49" t="s">
        <v>70</v>
      </c>
      <c r="F72" s="49">
        <v>121</v>
      </c>
      <c r="G72" s="49">
        <v>1</v>
      </c>
      <c r="H72" s="48">
        <f t="shared" si="2"/>
        <v>121</v>
      </c>
      <c r="I72" s="50"/>
    </row>
    <row r="73" spans="1:9" s="51" customFormat="1">
      <c r="A73" s="49" t="s">
        <v>224</v>
      </c>
      <c r="B73" s="49" t="s">
        <v>139</v>
      </c>
      <c r="C73" s="49" t="s">
        <v>421</v>
      </c>
      <c r="D73" s="50" t="s">
        <v>377</v>
      </c>
      <c r="E73" s="49" t="s">
        <v>70</v>
      </c>
      <c r="F73" s="49">
        <v>121</v>
      </c>
      <c r="G73" s="49">
        <v>1</v>
      </c>
      <c r="H73" s="48">
        <f t="shared" si="2"/>
        <v>121</v>
      </c>
      <c r="I73" s="50"/>
    </row>
    <row r="74" spans="1:9" s="51" customFormat="1">
      <c r="A74" s="49" t="s">
        <v>224</v>
      </c>
      <c r="B74" s="49" t="s">
        <v>139</v>
      </c>
      <c r="C74" s="49" t="s">
        <v>422</v>
      </c>
      <c r="D74" s="50" t="s">
        <v>377</v>
      </c>
      <c r="E74" s="49" t="s">
        <v>70</v>
      </c>
      <c r="F74" s="49">
        <v>121</v>
      </c>
      <c r="G74" s="49">
        <v>1</v>
      </c>
      <c r="H74" s="48">
        <f t="shared" si="2"/>
        <v>121</v>
      </c>
      <c r="I74" s="50"/>
    </row>
    <row r="75" spans="1:9" s="51" customFormat="1">
      <c r="A75" s="49" t="s">
        <v>224</v>
      </c>
      <c r="B75" s="49" t="s">
        <v>139</v>
      </c>
      <c r="C75" s="49" t="s">
        <v>423</v>
      </c>
      <c r="D75" s="50" t="s">
        <v>377</v>
      </c>
      <c r="E75" s="49" t="s">
        <v>70</v>
      </c>
      <c r="F75" s="49">
        <v>121</v>
      </c>
      <c r="G75" s="49">
        <v>1</v>
      </c>
      <c r="H75" s="48">
        <f t="shared" si="2"/>
        <v>121</v>
      </c>
      <c r="I75" s="50"/>
    </row>
    <row r="76" spans="1:9" s="51" customFormat="1">
      <c r="A76" s="49" t="s">
        <v>224</v>
      </c>
      <c r="B76" s="49" t="s">
        <v>139</v>
      </c>
      <c r="C76" s="49" t="s">
        <v>424</v>
      </c>
      <c r="D76" s="50" t="s">
        <v>377</v>
      </c>
      <c r="E76" s="49" t="s">
        <v>70</v>
      </c>
      <c r="F76" s="49">
        <v>121</v>
      </c>
      <c r="G76" s="49">
        <v>1</v>
      </c>
      <c r="H76" s="48">
        <f t="shared" si="2"/>
        <v>121</v>
      </c>
      <c r="I76" s="50"/>
    </row>
    <row r="77" spans="1:9" s="51" customFormat="1">
      <c r="A77" s="49" t="s">
        <v>224</v>
      </c>
      <c r="B77" s="49" t="s">
        <v>139</v>
      </c>
      <c r="C77" s="49" t="s">
        <v>425</v>
      </c>
      <c r="D77" s="50" t="s">
        <v>377</v>
      </c>
      <c r="E77" s="49" t="s">
        <v>70</v>
      </c>
      <c r="F77" s="49">
        <v>121</v>
      </c>
      <c r="G77" s="49">
        <v>1</v>
      </c>
      <c r="H77" s="48">
        <f t="shared" si="2"/>
        <v>121</v>
      </c>
      <c r="I77" s="50"/>
    </row>
    <row r="78" spans="1:9" s="51" customFormat="1">
      <c r="A78" s="49" t="s">
        <v>224</v>
      </c>
      <c r="B78" s="49" t="s">
        <v>139</v>
      </c>
      <c r="C78" s="49" t="s">
        <v>426</v>
      </c>
      <c r="D78" s="50" t="s">
        <v>377</v>
      </c>
      <c r="E78" s="49" t="s">
        <v>70</v>
      </c>
      <c r="F78" s="49">
        <v>121</v>
      </c>
      <c r="G78" s="49">
        <v>1</v>
      </c>
      <c r="H78" s="48">
        <f t="shared" si="2"/>
        <v>121</v>
      </c>
      <c r="I78" s="50"/>
    </row>
    <row r="79" spans="1:9" s="51" customFormat="1">
      <c r="A79" s="49" t="s">
        <v>224</v>
      </c>
      <c r="B79" s="49" t="s">
        <v>139</v>
      </c>
      <c r="C79" s="49" t="s">
        <v>427</v>
      </c>
      <c r="D79" s="50" t="s">
        <v>377</v>
      </c>
      <c r="E79" s="49" t="s">
        <v>70</v>
      </c>
      <c r="F79" s="49">
        <v>121</v>
      </c>
      <c r="G79" s="49">
        <v>1</v>
      </c>
      <c r="H79" s="48">
        <f t="shared" si="2"/>
        <v>121</v>
      </c>
      <c r="I79" s="50"/>
    </row>
    <row r="80" spans="1:9" s="51" customFormat="1">
      <c r="A80" s="49" t="s">
        <v>224</v>
      </c>
      <c r="B80" s="49" t="s">
        <v>139</v>
      </c>
      <c r="C80" s="49" t="s">
        <v>428</v>
      </c>
      <c r="D80" s="50" t="s">
        <v>377</v>
      </c>
      <c r="E80" s="49" t="s">
        <v>70</v>
      </c>
      <c r="F80" s="49">
        <v>121</v>
      </c>
      <c r="G80" s="49">
        <v>1</v>
      </c>
      <c r="H80" s="48">
        <f t="shared" si="2"/>
        <v>121</v>
      </c>
      <c r="I80" s="50"/>
    </row>
    <row r="81" spans="1:9" s="51" customFormat="1">
      <c r="A81" s="49" t="s">
        <v>224</v>
      </c>
      <c r="B81" s="49" t="s">
        <v>139</v>
      </c>
      <c r="C81" s="49" t="s">
        <v>429</v>
      </c>
      <c r="D81" s="50" t="s">
        <v>377</v>
      </c>
      <c r="E81" s="49" t="s">
        <v>70</v>
      </c>
      <c r="F81" s="49">
        <v>121</v>
      </c>
      <c r="G81" s="49">
        <v>1</v>
      </c>
      <c r="H81" s="48">
        <f t="shared" si="2"/>
        <v>121</v>
      </c>
      <c r="I81" s="50"/>
    </row>
    <row r="82" spans="1:9" s="51" customFormat="1">
      <c r="A82" s="49" t="s">
        <v>224</v>
      </c>
      <c r="B82" s="49" t="s">
        <v>139</v>
      </c>
      <c r="C82" s="49" t="s">
        <v>430</v>
      </c>
      <c r="D82" s="50" t="s">
        <v>377</v>
      </c>
      <c r="E82" s="49" t="s">
        <v>70</v>
      </c>
      <c r="F82" s="49">
        <v>121</v>
      </c>
      <c r="G82" s="49">
        <v>1</v>
      </c>
      <c r="H82" s="48">
        <f t="shared" si="2"/>
        <v>121</v>
      </c>
      <c r="I82" s="50"/>
    </row>
    <row r="83" spans="1:9" s="51" customFormat="1">
      <c r="A83" s="49" t="s">
        <v>224</v>
      </c>
      <c r="B83" s="49" t="s">
        <v>145</v>
      </c>
      <c r="C83" s="49" t="s">
        <v>198</v>
      </c>
      <c r="D83" s="50" t="s">
        <v>431</v>
      </c>
      <c r="E83" s="49" t="s">
        <v>62</v>
      </c>
      <c r="F83" s="49">
        <v>212</v>
      </c>
      <c r="G83" s="49">
        <v>1</v>
      </c>
      <c r="H83" s="48">
        <f t="shared" si="2"/>
        <v>212</v>
      </c>
      <c r="I83" s="50"/>
    </row>
    <row r="84" spans="1:9" s="51" customFormat="1">
      <c r="A84" s="49" t="s">
        <v>224</v>
      </c>
      <c r="B84" s="49" t="s">
        <v>145</v>
      </c>
      <c r="C84" s="49" t="s">
        <v>198</v>
      </c>
      <c r="D84" s="50" t="s">
        <v>52</v>
      </c>
      <c r="E84" s="49" t="s">
        <v>47</v>
      </c>
      <c r="F84" s="49">
        <v>268</v>
      </c>
      <c r="G84" s="49">
        <v>1</v>
      </c>
      <c r="H84" s="48">
        <f t="shared" si="2"/>
        <v>268</v>
      </c>
      <c r="I84" s="50"/>
    </row>
    <row r="85" spans="1:9" s="51" customFormat="1">
      <c r="A85" s="49" t="s">
        <v>224</v>
      </c>
      <c r="B85" s="49" t="s">
        <v>145</v>
      </c>
      <c r="C85" s="49" t="s">
        <v>198</v>
      </c>
      <c r="D85" s="50" t="s">
        <v>432</v>
      </c>
      <c r="E85" s="49" t="s">
        <v>62</v>
      </c>
      <c r="F85" s="49">
        <v>323</v>
      </c>
      <c r="G85" s="49">
        <v>1</v>
      </c>
      <c r="H85" s="48">
        <f t="shared" si="2"/>
        <v>323</v>
      </c>
      <c r="I85" s="50"/>
    </row>
    <row r="86" spans="1:9" s="51" customFormat="1">
      <c r="A86" s="49" t="s">
        <v>224</v>
      </c>
      <c r="B86" s="49" t="s">
        <v>163</v>
      </c>
      <c r="C86" s="49" t="s">
        <v>433</v>
      </c>
      <c r="D86" s="50" t="s">
        <v>52</v>
      </c>
      <c r="E86" s="49" t="s">
        <v>47</v>
      </c>
      <c r="F86" s="49">
        <v>268</v>
      </c>
      <c r="G86" s="49">
        <v>1</v>
      </c>
      <c r="H86" s="48">
        <f t="shared" si="2"/>
        <v>268</v>
      </c>
      <c r="I86" s="50"/>
    </row>
    <row r="87" spans="1:9" s="51" customFormat="1">
      <c r="A87" s="49" t="s">
        <v>224</v>
      </c>
      <c r="B87" s="49" t="s">
        <v>163</v>
      </c>
      <c r="C87" s="49" t="s">
        <v>433</v>
      </c>
      <c r="D87" s="50" t="s">
        <v>89</v>
      </c>
      <c r="E87" s="49" t="s">
        <v>87</v>
      </c>
      <c r="F87" s="49">
        <v>203</v>
      </c>
      <c r="G87" s="49">
        <v>1</v>
      </c>
      <c r="H87" s="48">
        <f t="shared" si="2"/>
        <v>203</v>
      </c>
      <c r="I87" s="50"/>
    </row>
    <row r="88" spans="1:9" s="51" customFormat="1">
      <c r="A88" s="49" t="s">
        <v>224</v>
      </c>
      <c r="B88" s="49" t="s">
        <v>163</v>
      </c>
      <c r="C88" s="49" t="s">
        <v>433</v>
      </c>
      <c r="D88" s="50" t="s">
        <v>336</v>
      </c>
      <c r="E88" s="49" t="s">
        <v>83</v>
      </c>
      <c r="F88" s="49">
        <v>193</v>
      </c>
      <c r="G88" s="49">
        <v>1</v>
      </c>
      <c r="H88" s="48">
        <f t="shared" si="2"/>
        <v>193</v>
      </c>
      <c r="I88" s="50"/>
    </row>
    <row r="89" spans="1:9" s="51" customFormat="1">
      <c r="A89" s="49" t="s">
        <v>224</v>
      </c>
      <c r="B89" s="49" t="s">
        <v>163</v>
      </c>
      <c r="C89" s="49" t="s">
        <v>433</v>
      </c>
      <c r="D89" s="50" t="s">
        <v>434</v>
      </c>
      <c r="E89" s="49" t="s">
        <v>62</v>
      </c>
      <c r="F89" s="49">
        <v>222</v>
      </c>
      <c r="G89" s="49">
        <v>1</v>
      </c>
      <c r="H89" s="48">
        <f t="shared" si="2"/>
        <v>222</v>
      </c>
      <c r="I89" s="50"/>
    </row>
    <row r="90" spans="1:9" s="51" customFormat="1">
      <c r="A90" s="49" t="s">
        <v>224</v>
      </c>
      <c r="B90" s="49" t="s">
        <v>173</v>
      </c>
      <c r="C90" s="49" t="s">
        <v>435</v>
      </c>
      <c r="D90" s="50" t="s">
        <v>93</v>
      </c>
      <c r="E90" s="49" t="s">
        <v>90</v>
      </c>
      <c r="F90" s="49">
        <v>150</v>
      </c>
      <c r="G90" s="49">
        <v>1</v>
      </c>
      <c r="H90" s="48">
        <f t="shared" si="2"/>
        <v>150</v>
      </c>
      <c r="I90" s="50"/>
    </row>
    <row r="91" spans="1:9" s="51" customFormat="1">
      <c r="A91" s="49" t="s">
        <v>224</v>
      </c>
      <c r="B91" s="49" t="s">
        <v>173</v>
      </c>
      <c r="C91" s="49" t="s">
        <v>435</v>
      </c>
      <c r="D91" s="50" t="s">
        <v>108</v>
      </c>
      <c r="E91" s="49" t="s">
        <v>107</v>
      </c>
      <c r="F91" s="49">
        <v>224</v>
      </c>
      <c r="G91" s="49">
        <v>1</v>
      </c>
      <c r="H91" s="48">
        <f t="shared" ref="H91:H94" si="4">F91*G91</f>
        <v>224</v>
      </c>
      <c r="I91" s="50"/>
    </row>
    <row r="92" spans="1:9" s="51" customFormat="1">
      <c r="A92" s="49" t="s">
        <v>224</v>
      </c>
      <c r="B92" s="49" t="s">
        <v>173</v>
      </c>
      <c r="C92" s="49" t="s">
        <v>435</v>
      </c>
      <c r="D92" s="50" t="s">
        <v>92</v>
      </c>
      <c r="E92" s="49" t="s">
        <v>90</v>
      </c>
      <c r="F92" s="49">
        <v>145</v>
      </c>
      <c r="G92" s="49">
        <v>1</v>
      </c>
      <c r="H92" s="48">
        <f t="shared" si="4"/>
        <v>145</v>
      </c>
      <c r="I92" s="50"/>
    </row>
    <row r="93" spans="1:9" s="51" customFormat="1">
      <c r="A93" s="49" t="s">
        <v>224</v>
      </c>
      <c r="B93" s="49" t="s">
        <v>173</v>
      </c>
      <c r="C93" s="49" t="s">
        <v>435</v>
      </c>
      <c r="D93" s="50" t="s">
        <v>336</v>
      </c>
      <c r="E93" s="49" t="s">
        <v>83</v>
      </c>
      <c r="F93" s="49">
        <v>193</v>
      </c>
      <c r="G93" s="49">
        <v>1</v>
      </c>
      <c r="H93" s="48">
        <f t="shared" si="4"/>
        <v>193</v>
      </c>
      <c r="I93" s="50"/>
    </row>
    <row r="94" spans="1:9" s="51" customFormat="1">
      <c r="A94" s="49" t="s">
        <v>224</v>
      </c>
      <c r="B94" s="49" t="s">
        <v>173</v>
      </c>
      <c r="C94" s="49" t="s">
        <v>435</v>
      </c>
      <c r="D94" s="50" t="s">
        <v>55</v>
      </c>
      <c r="E94" s="49" t="s">
        <v>90</v>
      </c>
      <c r="F94" s="49">
        <v>130</v>
      </c>
      <c r="G94" s="49">
        <v>1</v>
      </c>
      <c r="H94" s="48">
        <f t="shared" si="4"/>
        <v>130</v>
      </c>
      <c r="I94" s="50"/>
    </row>
    <row r="95" spans="1:9" s="51" customFormat="1">
      <c r="A95" s="49" t="s">
        <v>2</v>
      </c>
      <c r="B95" s="49" t="s">
        <v>177</v>
      </c>
      <c r="C95" s="49" t="s">
        <v>439</v>
      </c>
      <c r="D95" s="50" t="s">
        <v>52</v>
      </c>
      <c r="E95" s="49" t="s">
        <v>47</v>
      </c>
      <c r="F95" s="49">
        <v>268</v>
      </c>
      <c r="G95" s="49">
        <v>1</v>
      </c>
      <c r="H95" s="48">
        <f t="shared" ref="H95:H137" si="5">F95*G95</f>
        <v>268</v>
      </c>
      <c r="I95" s="50"/>
    </row>
    <row r="96" spans="1:9" s="51" customFormat="1">
      <c r="A96" s="49" t="s">
        <v>2</v>
      </c>
      <c r="B96" s="49" t="s">
        <v>177</v>
      </c>
      <c r="C96" s="49" t="s">
        <v>439</v>
      </c>
      <c r="D96" s="50" t="s">
        <v>437</v>
      </c>
      <c r="E96" s="49" t="s">
        <v>98</v>
      </c>
      <c r="F96" s="49">
        <v>130</v>
      </c>
      <c r="G96" s="49">
        <v>1</v>
      </c>
      <c r="H96" s="48">
        <f t="shared" si="5"/>
        <v>130</v>
      </c>
      <c r="I96" s="50"/>
    </row>
    <row r="97" spans="1:9" s="51" customFormat="1">
      <c r="A97" s="49" t="s">
        <v>2</v>
      </c>
      <c r="B97" s="49" t="s">
        <v>177</v>
      </c>
      <c r="C97" s="49" t="s">
        <v>439</v>
      </c>
      <c r="D97" s="50" t="s">
        <v>438</v>
      </c>
      <c r="E97" s="49" t="s">
        <v>16</v>
      </c>
      <c r="F97" s="49">
        <v>255</v>
      </c>
      <c r="G97" s="49">
        <v>1</v>
      </c>
      <c r="H97" s="48">
        <f t="shared" si="5"/>
        <v>255</v>
      </c>
      <c r="I97" s="50"/>
    </row>
    <row r="98" spans="1:9" s="51" customFormat="1">
      <c r="A98" s="49" t="s">
        <v>2</v>
      </c>
      <c r="B98" s="49" t="s">
        <v>177</v>
      </c>
      <c r="C98" s="49" t="s">
        <v>439</v>
      </c>
      <c r="D98" s="50" t="s">
        <v>66</v>
      </c>
      <c r="E98" s="49" t="s">
        <v>62</v>
      </c>
      <c r="F98" s="49">
        <v>222</v>
      </c>
      <c r="G98" s="49">
        <v>1</v>
      </c>
      <c r="H98" s="48">
        <f t="shared" si="5"/>
        <v>222</v>
      </c>
      <c r="I98" s="50"/>
    </row>
    <row r="99" spans="1:9" s="51" customFormat="1">
      <c r="A99" s="49" t="s">
        <v>2</v>
      </c>
      <c r="B99" s="49" t="s">
        <v>177</v>
      </c>
      <c r="C99" s="49" t="s">
        <v>439</v>
      </c>
      <c r="D99" s="50" t="s">
        <v>48</v>
      </c>
      <c r="E99" s="49" t="s">
        <v>47</v>
      </c>
      <c r="F99" s="49">
        <v>270</v>
      </c>
      <c r="G99" s="49">
        <v>1</v>
      </c>
      <c r="H99" s="48">
        <f t="shared" si="5"/>
        <v>270</v>
      </c>
      <c r="I99" s="50"/>
    </row>
    <row r="100" spans="1:9" s="51" customFormat="1">
      <c r="A100" s="49" t="s">
        <v>2</v>
      </c>
      <c r="B100" s="49" t="s">
        <v>183</v>
      </c>
      <c r="C100" s="49" t="s">
        <v>209</v>
      </c>
      <c r="D100" s="50" t="s">
        <v>440</v>
      </c>
      <c r="E100" s="49" t="s">
        <v>105</v>
      </c>
      <c r="F100" s="49">
        <v>191</v>
      </c>
      <c r="G100" s="49">
        <v>1</v>
      </c>
      <c r="H100" s="48">
        <f t="shared" si="5"/>
        <v>191</v>
      </c>
      <c r="I100" s="50"/>
    </row>
    <row r="101" spans="1:9" s="51" customFormat="1">
      <c r="A101" s="49" t="s">
        <v>2</v>
      </c>
      <c r="B101" s="49" t="s">
        <v>183</v>
      </c>
      <c r="C101" s="49" t="s">
        <v>209</v>
      </c>
      <c r="D101" s="50" t="s">
        <v>52</v>
      </c>
      <c r="E101" s="49" t="s">
        <v>47</v>
      </c>
      <c r="F101" s="49">
        <v>268</v>
      </c>
      <c r="G101" s="49">
        <v>1</v>
      </c>
      <c r="H101" s="48">
        <f t="shared" si="5"/>
        <v>268</v>
      </c>
      <c r="I101" s="50"/>
    </row>
    <row r="102" spans="1:9" s="51" customFormat="1">
      <c r="A102" s="49" t="s">
        <v>2</v>
      </c>
      <c r="B102" s="49" t="s">
        <v>183</v>
      </c>
      <c r="C102" s="49" t="s">
        <v>209</v>
      </c>
      <c r="D102" s="50" t="s">
        <v>437</v>
      </c>
      <c r="E102" s="49" t="s">
        <v>98</v>
      </c>
      <c r="F102" s="49">
        <v>130</v>
      </c>
      <c r="G102" s="49">
        <v>1</v>
      </c>
      <c r="H102" s="48">
        <f t="shared" si="5"/>
        <v>130</v>
      </c>
      <c r="I102" s="50"/>
    </row>
    <row r="103" spans="1:9" s="51" customFormat="1">
      <c r="A103" s="49" t="s">
        <v>2</v>
      </c>
      <c r="B103" s="49" t="s">
        <v>183</v>
      </c>
      <c r="C103" s="49" t="s">
        <v>209</v>
      </c>
      <c r="D103" s="50" t="s">
        <v>48</v>
      </c>
      <c r="E103" s="49" t="s">
        <v>47</v>
      </c>
      <c r="F103" s="49">
        <v>270</v>
      </c>
      <c r="G103" s="49">
        <v>1</v>
      </c>
      <c r="H103" s="48">
        <f t="shared" si="5"/>
        <v>270</v>
      </c>
      <c r="I103" s="50"/>
    </row>
    <row r="104" spans="1:9" s="51" customFormat="1">
      <c r="A104" s="49" t="s">
        <v>2</v>
      </c>
      <c r="B104" s="49" t="s">
        <v>184</v>
      </c>
      <c r="C104" s="49" t="s">
        <v>210</v>
      </c>
      <c r="D104" s="50" t="s">
        <v>440</v>
      </c>
      <c r="E104" s="49" t="s">
        <v>105</v>
      </c>
      <c r="F104" s="49">
        <v>191</v>
      </c>
      <c r="G104" s="49">
        <v>1</v>
      </c>
      <c r="H104" s="48">
        <f t="shared" si="5"/>
        <v>191</v>
      </c>
      <c r="I104" s="50"/>
    </row>
    <row r="105" spans="1:9" s="51" customFormat="1">
      <c r="A105" s="49" t="s">
        <v>2</v>
      </c>
      <c r="B105" s="49" t="s">
        <v>184</v>
      </c>
      <c r="C105" s="49" t="s">
        <v>210</v>
      </c>
      <c r="D105" s="50" t="s">
        <v>52</v>
      </c>
      <c r="E105" s="49" t="s">
        <v>47</v>
      </c>
      <c r="F105" s="49">
        <v>268</v>
      </c>
      <c r="G105" s="49">
        <v>1</v>
      </c>
      <c r="H105" s="48">
        <f t="shared" si="5"/>
        <v>268</v>
      </c>
      <c r="I105" s="50"/>
    </row>
    <row r="106" spans="1:9" s="51" customFormat="1">
      <c r="A106" s="49" t="s">
        <v>2</v>
      </c>
      <c r="B106" s="49" t="s">
        <v>184</v>
      </c>
      <c r="C106" s="49" t="s">
        <v>210</v>
      </c>
      <c r="D106" s="50" t="s">
        <v>437</v>
      </c>
      <c r="E106" s="49" t="s">
        <v>98</v>
      </c>
      <c r="F106" s="49">
        <v>130</v>
      </c>
      <c r="G106" s="49">
        <v>1</v>
      </c>
      <c r="H106" s="48">
        <f t="shared" si="5"/>
        <v>130</v>
      </c>
      <c r="I106" s="50"/>
    </row>
    <row r="107" spans="1:9" s="51" customFormat="1">
      <c r="A107" s="49" t="s">
        <v>2</v>
      </c>
      <c r="B107" s="49" t="s">
        <v>184</v>
      </c>
      <c r="C107" s="49" t="s">
        <v>210</v>
      </c>
      <c r="D107" s="50" t="s">
        <v>48</v>
      </c>
      <c r="E107" s="49" t="s">
        <v>47</v>
      </c>
      <c r="F107" s="49">
        <v>270</v>
      </c>
      <c r="G107" s="49">
        <v>1</v>
      </c>
      <c r="H107" s="48">
        <f t="shared" si="5"/>
        <v>270</v>
      </c>
      <c r="I107" s="50"/>
    </row>
    <row r="108" spans="1:9" s="51" customFormat="1">
      <c r="A108" s="49" t="s">
        <v>2</v>
      </c>
      <c r="B108" s="49" t="s">
        <v>184</v>
      </c>
      <c r="C108" s="49" t="s">
        <v>441</v>
      </c>
      <c r="D108" s="50" t="s">
        <v>440</v>
      </c>
      <c r="E108" s="49" t="s">
        <v>105</v>
      </c>
      <c r="F108" s="49">
        <v>191</v>
      </c>
      <c r="G108" s="49">
        <v>1</v>
      </c>
      <c r="H108" s="48">
        <f t="shared" si="5"/>
        <v>191</v>
      </c>
      <c r="I108" s="50"/>
    </row>
    <row r="109" spans="1:9" s="51" customFormat="1">
      <c r="A109" s="49" t="s">
        <v>2</v>
      </c>
      <c r="B109" s="49" t="s">
        <v>184</v>
      </c>
      <c r="C109" s="49" t="s">
        <v>441</v>
      </c>
      <c r="D109" s="50" t="s">
        <v>52</v>
      </c>
      <c r="E109" s="49" t="s">
        <v>47</v>
      </c>
      <c r="F109" s="49">
        <v>268</v>
      </c>
      <c r="G109" s="49">
        <v>1</v>
      </c>
      <c r="H109" s="48">
        <f t="shared" si="5"/>
        <v>268</v>
      </c>
      <c r="I109" s="50"/>
    </row>
    <row r="110" spans="1:9" s="51" customFormat="1">
      <c r="A110" s="49" t="s">
        <v>2</v>
      </c>
      <c r="B110" s="49" t="s">
        <v>184</v>
      </c>
      <c r="C110" s="49" t="s">
        <v>441</v>
      </c>
      <c r="D110" s="50" t="s">
        <v>437</v>
      </c>
      <c r="E110" s="49" t="s">
        <v>98</v>
      </c>
      <c r="F110" s="49">
        <v>130</v>
      </c>
      <c r="G110" s="49">
        <v>1</v>
      </c>
      <c r="H110" s="48">
        <f t="shared" si="5"/>
        <v>130</v>
      </c>
      <c r="I110" s="50"/>
    </row>
    <row r="111" spans="1:9" s="51" customFormat="1">
      <c r="A111" s="49" t="s">
        <v>2</v>
      </c>
      <c r="B111" s="49" t="s">
        <v>184</v>
      </c>
      <c r="C111" s="49" t="s">
        <v>441</v>
      </c>
      <c r="D111" s="50" t="s">
        <v>66</v>
      </c>
      <c r="E111" s="49" t="s">
        <v>62</v>
      </c>
      <c r="F111" s="49">
        <v>222</v>
      </c>
      <c r="G111" s="49">
        <v>1</v>
      </c>
      <c r="H111" s="48">
        <f t="shared" si="5"/>
        <v>222</v>
      </c>
      <c r="I111" s="50"/>
    </row>
    <row r="112" spans="1:9" s="51" customFormat="1">
      <c r="A112" s="49" t="s">
        <v>2</v>
      </c>
      <c r="B112" s="49" t="s">
        <v>184</v>
      </c>
      <c r="C112" s="49" t="s">
        <v>441</v>
      </c>
      <c r="D112" s="50" t="s">
        <v>48</v>
      </c>
      <c r="E112" s="49" t="s">
        <v>47</v>
      </c>
      <c r="F112" s="49">
        <v>270</v>
      </c>
      <c r="G112" s="49">
        <v>1</v>
      </c>
      <c r="H112" s="48">
        <f t="shared" si="5"/>
        <v>270</v>
      </c>
      <c r="I112" s="50"/>
    </row>
    <row r="113" spans="1:9" s="51" customFormat="1">
      <c r="A113" s="49" t="s">
        <v>2</v>
      </c>
      <c r="B113" s="49" t="s">
        <v>184</v>
      </c>
      <c r="C113" s="49" t="s">
        <v>475</v>
      </c>
      <c r="D113" s="50" t="s">
        <v>440</v>
      </c>
      <c r="E113" s="49" t="s">
        <v>105</v>
      </c>
      <c r="F113" s="49">
        <v>191</v>
      </c>
      <c r="G113" s="49">
        <v>1</v>
      </c>
      <c r="H113" s="48">
        <f t="shared" ref="H113:H121" si="6">F113*G113</f>
        <v>191</v>
      </c>
      <c r="I113" s="50"/>
    </row>
    <row r="114" spans="1:9" s="51" customFormat="1">
      <c r="A114" s="49" t="s">
        <v>2</v>
      </c>
      <c r="B114" s="49" t="s">
        <v>184</v>
      </c>
      <c r="C114" s="49" t="s">
        <v>475</v>
      </c>
      <c r="D114" s="50" t="s">
        <v>52</v>
      </c>
      <c r="E114" s="49" t="s">
        <v>47</v>
      </c>
      <c r="F114" s="49">
        <v>268</v>
      </c>
      <c r="G114" s="49">
        <v>1</v>
      </c>
      <c r="H114" s="48">
        <f t="shared" si="6"/>
        <v>268</v>
      </c>
      <c r="I114" s="50"/>
    </row>
    <row r="115" spans="1:9" s="51" customFormat="1">
      <c r="A115" s="49" t="s">
        <v>2</v>
      </c>
      <c r="B115" s="49" t="s">
        <v>184</v>
      </c>
      <c r="C115" s="49" t="s">
        <v>475</v>
      </c>
      <c r="D115" s="50" t="s">
        <v>472</v>
      </c>
      <c r="E115" s="49" t="s">
        <v>16</v>
      </c>
      <c r="F115" s="49">
        <v>210</v>
      </c>
      <c r="G115" s="49">
        <v>1</v>
      </c>
      <c r="H115" s="48">
        <f t="shared" si="6"/>
        <v>210</v>
      </c>
      <c r="I115" s="50"/>
    </row>
    <row r="116" spans="1:9" s="51" customFormat="1">
      <c r="A116" s="49" t="s">
        <v>2</v>
      </c>
      <c r="B116" s="49" t="s">
        <v>184</v>
      </c>
      <c r="C116" s="49" t="s">
        <v>475</v>
      </c>
      <c r="D116" s="50" t="s">
        <v>44</v>
      </c>
      <c r="E116" s="49" t="s">
        <v>16</v>
      </c>
      <c r="F116" s="49">
        <v>198</v>
      </c>
      <c r="G116" s="49">
        <v>1</v>
      </c>
      <c r="H116" s="48">
        <f t="shared" si="6"/>
        <v>198</v>
      </c>
      <c r="I116" s="50"/>
    </row>
    <row r="117" spans="1:9" s="51" customFormat="1">
      <c r="A117" s="49" t="s">
        <v>2</v>
      </c>
      <c r="B117" s="49" t="s">
        <v>184</v>
      </c>
      <c r="C117" s="49" t="s">
        <v>475</v>
      </c>
      <c r="D117" s="50" t="s">
        <v>437</v>
      </c>
      <c r="E117" s="49" t="s">
        <v>98</v>
      </c>
      <c r="F117" s="49">
        <v>130</v>
      </c>
      <c r="G117" s="49">
        <v>1</v>
      </c>
      <c r="H117" s="48">
        <f t="shared" si="6"/>
        <v>130</v>
      </c>
      <c r="I117" s="50"/>
    </row>
    <row r="118" spans="1:9" s="51" customFormat="1">
      <c r="A118" s="49" t="s">
        <v>2</v>
      </c>
      <c r="B118" s="49" t="s">
        <v>184</v>
      </c>
      <c r="C118" s="49" t="s">
        <v>475</v>
      </c>
      <c r="D118" s="50" t="s">
        <v>66</v>
      </c>
      <c r="E118" s="49" t="s">
        <v>62</v>
      </c>
      <c r="F118" s="49">
        <v>222</v>
      </c>
      <c r="G118" s="49">
        <v>1</v>
      </c>
      <c r="H118" s="48">
        <f t="shared" si="6"/>
        <v>222</v>
      </c>
      <c r="I118" s="50"/>
    </row>
    <row r="119" spans="1:9" s="51" customFormat="1">
      <c r="A119" s="49" t="s">
        <v>2</v>
      </c>
      <c r="B119" s="49" t="s">
        <v>184</v>
      </c>
      <c r="C119" s="49" t="s">
        <v>475</v>
      </c>
      <c r="D119" s="50" t="s">
        <v>473</v>
      </c>
      <c r="E119" s="49" t="s">
        <v>98</v>
      </c>
      <c r="F119" s="49">
        <v>145</v>
      </c>
      <c r="G119" s="49">
        <v>1</v>
      </c>
      <c r="H119" s="48">
        <f t="shared" si="6"/>
        <v>145</v>
      </c>
      <c r="I119" s="50"/>
    </row>
    <row r="120" spans="1:9" s="51" customFormat="1">
      <c r="A120" s="49" t="s">
        <v>2</v>
      </c>
      <c r="B120" s="49" t="s">
        <v>184</v>
      </c>
      <c r="C120" s="49" t="s">
        <v>475</v>
      </c>
      <c r="D120" s="50" t="s">
        <v>48</v>
      </c>
      <c r="E120" s="49" t="s">
        <v>47</v>
      </c>
      <c r="F120" s="49">
        <v>270</v>
      </c>
      <c r="G120" s="49">
        <v>1</v>
      </c>
      <c r="H120" s="48">
        <f t="shared" si="6"/>
        <v>270</v>
      </c>
      <c r="I120" s="50"/>
    </row>
    <row r="121" spans="1:9" s="51" customFormat="1">
      <c r="A121" s="49" t="s">
        <v>2</v>
      </c>
      <c r="B121" s="49" t="s">
        <v>184</v>
      </c>
      <c r="C121" s="49" t="s">
        <v>475</v>
      </c>
      <c r="D121" s="50" t="s">
        <v>474</v>
      </c>
      <c r="E121" s="49" t="s">
        <v>16</v>
      </c>
      <c r="F121" s="49">
        <v>180</v>
      </c>
      <c r="G121" s="49">
        <v>1</v>
      </c>
      <c r="H121" s="48">
        <f t="shared" si="6"/>
        <v>180</v>
      </c>
      <c r="I121" s="50"/>
    </row>
    <row r="122" spans="1:9" s="51" customFormat="1">
      <c r="A122" s="49" t="s">
        <v>2</v>
      </c>
      <c r="B122" s="49" t="s">
        <v>184</v>
      </c>
      <c r="C122" s="49" t="s">
        <v>211</v>
      </c>
      <c r="D122" s="50" t="s">
        <v>440</v>
      </c>
      <c r="E122" s="49" t="s">
        <v>105</v>
      </c>
      <c r="F122" s="49">
        <v>191</v>
      </c>
      <c r="G122" s="49">
        <v>1</v>
      </c>
      <c r="H122" s="48">
        <f t="shared" si="5"/>
        <v>191</v>
      </c>
      <c r="I122" s="50"/>
    </row>
    <row r="123" spans="1:9" s="51" customFormat="1">
      <c r="A123" s="49" t="s">
        <v>2</v>
      </c>
      <c r="B123" s="49" t="s">
        <v>184</v>
      </c>
      <c r="C123" s="49" t="s">
        <v>211</v>
      </c>
      <c r="D123" s="50" t="s">
        <v>52</v>
      </c>
      <c r="E123" s="49" t="s">
        <v>47</v>
      </c>
      <c r="F123" s="49">
        <v>268</v>
      </c>
      <c r="G123" s="49">
        <v>1</v>
      </c>
      <c r="H123" s="48">
        <f t="shared" si="5"/>
        <v>268</v>
      </c>
      <c r="I123" s="50"/>
    </row>
    <row r="124" spans="1:9" s="51" customFormat="1">
      <c r="A124" s="49" t="s">
        <v>2</v>
      </c>
      <c r="B124" s="49" t="s">
        <v>184</v>
      </c>
      <c r="C124" s="49" t="s">
        <v>211</v>
      </c>
      <c r="D124" s="50" t="s">
        <v>437</v>
      </c>
      <c r="E124" s="49" t="s">
        <v>98</v>
      </c>
      <c r="F124" s="49">
        <v>130</v>
      </c>
      <c r="G124" s="49">
        <v>1</v>
      </c>
      <c r="H124" s="48">
        <f t="shared" si="5"/>
        <v>130</v>
      </c>
      <c r="I124" s="50"/>
    </row>
    <row r="125" spans="1:9" s="51" customFormat="1">
      <c r="A125" s="49" t="s">
        <v>2</v>
      </c>
      <c r="B125" s="49" t="s">
        <v>184</v>
      </c>
      <c r="C125" s="49" t="s">
        <v>211</v>
      </c>
      <c r="D125" s="50" t="s">
        <v>48</v>
      </c>
      <c r="E125" s="49" t="s">
        <v>47</v>
      </c>
      <c r="F125" s="49">
        <v>270</v>
      </c>
      <c r="G125" s="49">
        <v>1</v>
      </c>
      <c r="H125" s="48">
        <f t="shared" si="5"/>
        <v>270</v>
      </c>
      <c r="I125" s="50"/>
    </row>
    <row r="126" spans="1:9" s="51" customFormat="1">
      <c r="A126" s="49" t="s">
        <v>2</v>
      </c>
      <c r="B126" s="49" t="s">
        <v>443</v>
      </c>
      <c r="C126" s="49" t="s">
        <v>442</v>
      </c>
      <c r="D126" s="50" t="s">
        <v>440</v>
      </c>
      <c r="E126" s="49" t="s">
        <v>105</v>
      </c>
      <c r="F126" s="49">
        <v>191</v>
      </c>
      <c r="G126" s="49">
        <v>1</v>
      </c>
      <c r="H126" s="48">
        <f t="shared" si="5"/>
        <v>191</v>
      </c>
      <c r="I126" s="50"/>
    </row>
    <row r="127" spans="1:9" s="51" customFormat="1">
      <c r="A127" s="49" t="s">
        <v>2</v>
      </c>
      <c r="B127" s="49" t="s">
        <v>443</v>
      </c>
      <c r="C127" s="49" t="s">
        <v>442</v>
      </c>
      <c r="D127" s="50" t="s">
        <v>52</v>
      </c>
      <c r="E127" s="49" t="s">
        <v>47</v>
      </c>
      <c r="F127" s="49">
        <v>268</v>
      </c>
      <c r="G127" s="49">
        <v>1</v>
      </c>
      <c r="H127" s="48">
        <f t="shared" si="5"/>
        <v>268</v>
      </c>
      <c r="I127" s="50"/>
    </row>
    <row r="128" spans="1:9" s="51" customFormat="1">
      <c r="A128" s="49" t="s">
        <v>2</v>
      </c>
      <c r="B128" s="49" t="s">
        <v>443</v>
      </c>
      <c r="C128" s="49" t="s">
        <v>442</v>
      </c>
      <c r="D128" s="50" t="s">
        <v>437</v>
      </c>
      <c r="E128" s="49" t="s">
        <v>98</v>
      </c>
      <c r="F128" s="49">
        <v>130</v>
      </c>
      <c r="G128" s="49">
        <v>1</v>
      </c>
      <c r="H128" s="48">
        <f t="shared" si="5"/>
        <v>130</v>
      </c>
      <c r="I128" s="50"/>
    </row>
    <row r="129" spans="1:9" s="51" customFormat="1">
      <c r="A129" s="49" t="s">
        <v>2</v>
      </c>
      <c r="B129" s="49" t="s">
        <v>443</v>
      </c>
      <c r="C129" s="49" t="s">
        <v>442</v>
      </c>
      <c r="D129" s="50" t="s">
        <v>66</v>
      </c>
      <c r="E129" s="49" t="s">
        <v>62</v>
      </c>
      <c r="F129" s="49">
        <v>222</v>
      </c>
      <c r="G129" s="49">
        <v>1</v>
      </c>
      <c r="H129" s="48">
        <f t="shared" si="5"/>
        <v>222</v>
      </c>
      <c r="I129" s="50"/>
    </row>
    <row r="130" spans="1:9" s="51" customFormat="1">
      <c r="A130" s="49" t="s">
        <v>2</v>
      </c>
      <c r="B130" s="49" t="s">
        <v>443</v>
      </c>
      <c r="C130" s="49" t="s">
        <v>442</v>
      </c>
      <c r="D130" s="50" t="s">
        <v>48</v>
      </c>
      <c r="E130" s="49" t="s">
        <v>47</v>
      </c>
      <c r="F130" s="49">
        <v>270</v>
      </c>
      <c r="G130" s="49">
        <v>1</v>
      </c>
      <c r="H130" s="48">
        <f t="shared" si="5"/>
        <v>270</v>
      </c>
      <c r="I130" s="50"/>
    </row>
    <row r="131" spans="1:9" s="51" customFormat="1">
      <c r="A131" s="49" t="s">
        <v>2</v>
      </c>
      <c r="B131" s="49" t="s">
        <v>443</v>
      </c>
      <c r="C131" s="49" t="s">
        <v>212</v>
      </c>
      <c r="D131" s="50" t="s">
        <v>440</v>
      </c>
      <c r="E131" s="49" t="s">
        <v>105</v>
      </c>
      <c r="F131" s="49">
        <v>191</v>
      </c>
      <c r="G131" s="49">
        <v>1</v>
      </c>
      <c r="H131" s="48">
        <f t="shared" si="5"/>
        <v>191</v>
      </c>
      <c r="I131" s="50"/>
    </row>
    <row r="132" spans="1:9" s="51" customFormat="1">
      <c r="A132" s="49" t="s">
        <v>2</v>
      </c>
      <c r="B132" s="49" t="s">
        <v>443</v>
      </c>
      <c r="C132" s="49" t="s">
        <v>212</v>
      </c>
      <c r="D132" s="50" t="s">
        <v>52</v>
      </c>
      <c r="E132" s="49" t="s">
        <v>47</v>
      </c>
      <c r="F132" s="49">
        <v>268</v>
      </c>
      <c r="G132" s="49">
        <v>1</v>
      </c>
      <c r="H132" s="48">
        <f t="shared" si="5"/>
        <v>268</v>
      </c>
      <c r="I132" s="50"/>
    </row>
    <row r="133" spans="1:9" s="51" customFormat="1">
      <c r="A133" s="49" t="s">
        <v>2</v>
      </c>
      <c r="B133" s="49" t="s">
        <v>443</v>
      </c>
      <c r="C133" s="49" t="s">
        <v>212</v>
      </c>
      <c r="D133" s="50" t="s">
        <v>437</v>
      </c>
      <c r="E133" s="49" t="s">
        <v>98</v>
      </c>
      <c r="F133" s="49">
        <v>130</v>
      </c>
      <c r="G133" s="49">
        <v>1</v>
      </c>
      <c r="H133" s="48">
        <f t="shared" si="5"/>
        <v>130</v>
      </c>
      <c r="I133" s="50"/>
    </row>
    <row r="134" spans="1:9" s="51" customFormat="1">
      <c r="A134" s="49" t="s">
        <v>2</v>
      </c>
      <c r="B134" s="49" t="s">
        <v>443</v>
      </c>
      <c r="C134" s="49" t="s">
        <v>212</v>
      </c>
      <c r="D134" s="50" t="s">
        <v>66</v>
      </c>
      <c r="E134" s="49" t="s">
        <v>62</v>
      </c>
      <c r="F134" s="49">
        <v>222</v>
      </c>
      <c r="G134" s="49">
        <v>1</v>
      </c>
      <c r="H134" s="48">
        <f t="shared" si="5"/>
        <v>222</v>
      </c>
      <c r="I134" s="50"/>
    </row>
    <row r="135" spans="1:9" s="51" customFormat="1">
      <c r="A135" s="49" t="s">
        <v>2</v>
      </c>
      <c r="B135" s="49" t="s">
        <v>443</v>
      </c>
      <c r="C135" s="49" t="s">
        <v>212</v>
      </c>
      <c r="D135" s="50" t="s">
        <v>48</v>
      </c>
      <c r="E135" s="49" t="s">
        <v>47</v>
      </c>
      <c r="F135" s="49">
        <v>270</v>
      </c>
      <c r="G135" s="49">
        <v>1</v>
      </c>
      <c r="H135" s="48">
        <f t="shared" si="5"/>
        <v>270</v>
      </c>
      <c r="I135" s="50"/>
    </row>
    <row r="136" spans="1:9" s="51" customFormat="1">
      <c r="A136" s="49" t="s">
        <v>2</v>
      </c>
      <c r="B136" s="49" t="s">
        <v>188</v>
      </c>
      <c r="C136" s="49" t="s">
        <v>213</v>
      </c>
      <c r="D136" s="50" t="s">
        <v>444</v>
      </c>
      <c r="E136" s="49" t="s">
        <v>16</v>
      </c>
      <c r="F136" s="49">
        <v>196</v>
      </c>
      <c r="G136" s="49">
        <v>1</v>
      </c>
      <c r="H136" s="48">
        <f t="shared" si="5"/>
        <v>196</v>
      </c>
      <c r="I136" s="50"/>
    </row>
    <row r="137" spans="1:9" s="51" customFormat="1">
      <c r="A137" s="49" t="s">
        <v>2</v>
      </c>
      <c r="B137" s="49" t="s">
        <v>188</v>
      </c>
      <c r="C137" s="49" t="s">
        <v>213</v>
      </c>
      <c r="D137" s="50" t="s">
        <v>52</v>
      </c>
      <c r="E137" s="49" t="s">
        <v>47</v>
      </c>
      <c r="F137" s="49">
        <v>268</v>
      </c>
      <c r="G137" s="49">
        <v>1</v>
      </c>
      <c r="H137" s="48">
        <f t="shared" si="5"/>
        <v>268</v>
      </c>
      <c r="I137" s="50"/>
    </row>
    <row r="138" spans="1:9" s="51" customFormat="1">
      <c r="A138" s="49" t="s">
        <v>2</v>
      </c>
      <c r="B138" s="49" t="s">
        <v>188</v>
      </c>
      <c r="C138" s="49" t="s">
        <v>213</v>
      </c>
      <c r="D138" s="50" t="s">
        <v>44</v>
      </c>
      <c r="E138" s="49" t="s">
        <v>16</v>
      </c>
      <c r="F138" s="49">
        <v>198</v>
      </c>
      <c r="G138" s="49">
        <v>1</v>
      </c>
      <c r="H138" s="48">
        <f t="shared" ref="H138:H143" si="7">F138*G138</f>
        <v>198</v>
      </c>
      <c r="I138" s="50"/>
    </row>
    <row r="139" spans="1:9" s="51" customFormat="1">
      <c r="A139" s="49" t="s">
        <v>2</v>
      </c>
      <c r="B139" s="49" t="s">
        <v>188</v>
      </c>
      <c r="C139" s="49" t="s">
        <v>213</v>
      </c>
      <c r="D139" s="50" t="s">
        <v>92</v>
      </c>
      <c r="E139" s="49" t="s">
        <v>98</v>
      </c>
      <c r="F139" s="49">
        <v>150</v>
      </c>
      <c r="G139" s="49">
        <v>1</v>
      </c>
      <c r="H139" s="48">
        <f t="shared" si="7"/>
        <v>150</v>
      </c>
      <c r="I139" s="50"/>
    </row>
    <row r="140" spans="1:9" s="51" customFormat="1">
      <c r="A140" s="49" t="s">
        <v>2</v>
      </c>
      <c r="B140" s="49" t="s">
        <v>188</v>
      </c>
      <c r="C140" s="49" t="s">
        <v>213</v>
      </c>
      <c r="D140" s="50" t="s">
        <v>336</v>
      </c>
      <c r="E140" s="49" t="s">
        <v>83</v>
      </c>
      <c r="F140" s="49">
        <v>193</v>
      </c>
      <c r="G140" s="49">
        <v>1</v>
      </c>
      <c r="H140" s="48">
        <f t="shared" si="7"/>
        <v>193</v>
      </c>
      <c r="I140" s="50"/>
    </row>
    <row r="141" spans="1:9" s="51" customFormat="1">
      <c r="A141" s="49" t="s">
        <v>2</v>
      </c>
      <c r="B141" s="49" t="s">
        <v>188</v>
      </c>
      <c r="C141" s="49" t="s">
        <v>213</v>
      </c>
      <c r="D141" s="50" t="s">
        <v>66</v>
      </c>
      <c r="E141" s="49" t="s">
        <v>62</v>
      </c>
      <c r="F141" s="49">
        <v>222</v>
      </c>
      <c r="G141" s="49">
        <v>1</v>
      </c>
      <c r="H141" s="48">
        <f t="shared" si="7"/>
        <v>222</v>
      </c>
      <c r="I141" s="50"/>
    </row>
    <row r="142" spans="1:9" s="51" customFormat="1">
      <c r="A142" s="49" t="s">
        <v>2</v>
      </c>
      <c r="B142" s="49" t="s">
        <v>188</v>
      </c>
      <c r="C142" s="49" t="s">
        <v>213</v>
      </c>
      <c r="D142" s="50" t="s">
        <v>445</v>
      </c>
      <c r="E142" s="49" t="s">
        <v>16</v>
      </c>
      <c r="F142" s="49">
        <v>180</v>
      </c>
      <c r="G142" s="49">
        <v>1</v>
      </c>
      <c r="H142" s="48">
        <f t="shared" si="7"/>
        <v>180</v>
      </c>
      <c r="I142" s="50"/>
    </row>
    <row r="143" spans="1:9" s="51" customFormat="1">
      <c r="A143" s="49" t="s">
        <v>2</v>
      </c>
      <c r="B143" s="49" t="s">
        <v>188</v>
      </c>
      <c r="C143" s="49" t="s">
        <v>213</v>
      </c>
      <c r="D143" s="50" t="s">
        <v>436</v>
      </c>
      <c r="E143" s="49" t="s">
        <v>340</v>
      </c>
      <c r="F143" s="49">
        <v>121</v>
      </c>
      <c r="G143" s="49">
        <v>1</v>
      </c>
      <c r="H143" s="48">
        <f t="shared" si="7"/>
        <v>121</v>
      </c>
      <c r="I143" s="50"/>
    </row>
    <row r="144" spans="1:9" ht="25.5" customHeight="1">
      <c r="A144" s="119" t="s">
        <v>311</v>
      </c>
      <c r="B144" s="44"/>
      <c r="E144" s="119" t="s">
        <v>313</v>
      </c>
      <c r="F144" s="44"/>
    </row>
    <row r="145" spans="1:6" ht="25.5" customHeight="1">
      <c r="A145" s="120" t="s">
        <v>312</v>
      </c>
      <c r="B145" s="44"/>
      <c r="C145" s="120"/>
      <c r="E145" s="44"/>
      <c r="F145" s="44"/>
    </row>
  </sheetData>
  <mergeCells count="1">
    <mergeCell ref="A1:H1"/>
  </mergeCells>
  <phoneticPr fontId="15" type="noConversion"/>
  <printOptions horizontalCentered="1"/>
  <pageMargins left="0.51181102362204722" right="0.51181102362204722" top="0.51181102362204722" bottom="0.70866141732283472" header="0.31496062992125984" footer="0.38"/>
  <pageSetup paperSize="9" orientation="portrait" r:id="rId1"/>
  <headerFoot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C76"/>
  <sheetViews>
    <sheetView workbookViewId="0">
      <selection activeCell="G9" sqref="G9"/>
    </sheetView>
  </sheetViews>
  <sheetFormatPr defaultRowHeight="12.75"/>
  <cols>
    <col min="1" max="2" width="20.125" style="23" customWidth="1"/>
    <col min="3" max="3" width="39.375" style="23" customWidth="1"/>
    <col min="4" max="16384" width="9" style="23"/>
  </cols>
  <sheetData>
    <row r="1" spans="1:3" ht="23.25" customHeight="1">
      <c r="A1" s="25" t="s">
        <v>256</v>
      </c>
    </row>
    <row r="2" spans="1:3" ht="11.25" customHeight="1"/>
    <row r="3" spans="1:3" ht="41.25" customHeight="1" thickBot="1">
      <c r="A3" s="199" t="s">
        <v>324</v>
      </c>
      <c r="B3" s="199"/>
      <c r="C3" s="199"/>
    </row>
    <row r="4" spans="1:3" ht="41.25" customHeight="1">
      <c r="A4" s="122"/>
      <c r="B4" s="123" t="s">
        <v>320</v>
      </c>
      <c r="C4" s="124" t="s">
        <v>321</v>
      </c>
    </row>
    <row r="5" spans="1:3" ht="41.25" customHeight="1">
      <c r="A5" s="125" t="s">
        <v>314</v>
      </c>
      <c r="B5" s="126">
        <v>3155382</v>
      </c>
      <c r="C5" s="127"/>
    </row>
    <row r="6" spans="1:3" ht="41.25" customHeight="1" thickBot="1">
      <c r="A6" s="128" t="s">
        <v>315</v>
      </c>
      <c r="B6" s="129">
        <f t="shared" ref="B6" si="0">B7-B5</f>
        <v>40990</v>
      </c>
      <c r="C6" s="130"/>
    </row>
    <row r="7" spans="1:3" ht="41.25" customHeight="1" thickBot="1">
      <c r="A7" s="131" t="s">
        <v>316</v>
      </c>
      <c r="B7" s="132">
        <v>3196372</v>
      </c>
      <c r="C7" s="133"/>
    </row>
    <row r="8" spans="1:3" ht="41.25" customHeight="1">
      <c r="A8" s="134" t="s">
        <v>317</v>
      </c>
      <c r="B8" s="135">
        <v>438985</v>
      </c>
      <c r="C8" s="141" t="s">
        <v>322</v>
      </c>
    </row>
    <row r="9" spans="1:3" ht="41.25" customHeight="1" thickBot="1">
      <c r="A9" s="128" t="s">
        <v>318</v>
      </c>
      <c r="B9" s="129">
        <f t="shared" ref="B9" si="1">B10-B8</f>
        <v>0</v>
      </c>
      <c r="C9" s="136"/>
    </row>
    <row r="10" spans="1:3" ht="41.25" customHeight="1" thickBot="1">
      <c r="A10" s="131" t="s">
        <v>319</v>
      </c>
      <c r="B10" s="132">
        <v>438985</v>
      </c>
      <c r="C10" s="137"/>
    </row>
    <row r="11" spans="1:3" ht="41.25" customHeight="1" thickBot="1">
      <c r="A11" s="138" t="s">
        <v>14</v>
      </c>
      <c r="B11" s="139">
        <f t="shared" ref="B11" si="2">B7+B10</f>
        <v>3635357</v>
      </c>
      <c r="C11" s="140"/>
    </row>
    <row r="12" spans="1:3" ht="24" customHeight="1"/>
    <row r="13" spans="1:3" ht="24" customHeight="1"/>
    <row r="14" spans="1:3" ht="24" customHeight="1"/>
    <row r="15" spans="1:3" ht="24" customHeight="1"/>
    <row r="16" spans="1:3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30" customHeight="1"/>
    <row r="25" ht="24" customHeight="1"/>
    <row r="26" ht="24" customHeight="1"/>
    <row r="27" ht="24" customHeight="1"/>
    <row r="28" ht="24" customHeight="1"/>
    <row r="29" ht="24" customHeight="1"/>
    <row r="30" ht="30" customHeight="1"/>
    <row r="31" ht="30" customHeight="1"/>
    <row r="60" s="24" customFormat="1" ht="24.75" customHeight="1"/>
    <row r="75" s="24" customFormat="1" ht="24.75" customHeight="1"/>
    <row r="76" s="24" customFormat="1" ht="24.75" customHeight="1"/>
  </sheetData>
  <mergeCells count="1">
    <mergeCell ref="A3:C3"/>
  </mergeCells>
  <phoneticPr fontId="15" type="noConversion"/>
  <printOptions horizontalCentered="1"/>
  <pageMargins left="0.70866141732283472" right="0.70866141732283472" top="0.71" bottom="0.78740157480314965" header="0.47244094488188981" footer="0.43307086614173229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L28"/>
  <sheetViews>
    <sheetView workbookViewId="0">
      <selection activeCell="C22" sqref="C22"/>
    </sheetView>
  </sheetViews>
  <sheetFormatPr defaultRowHeight="16.5"/>
  <cols>
    <col min="1" max="2" width="9" style="13"/>
    <col min="3" max="3" width="22.625" style="10" customWidth="1"/>
    <col min="4" max="4" width="9" style="13"/>
    <col min="5" max="5" width="9" style="10"/>
    <col min="6" max="6" width="9" style="13"/>
    <col min="7" max="7" width="11.125" style="10" customWidth="1"/>
    <col min="8" max="8" width="11.5" style="10" customWidth="1"/>
    <col min="10" max="10" width="10.125" bestFit="1" customWidth="1"/>
    <col min="11" max="11" width="12.5" bestFit="1" customWidth="1"/>
  </cols>
  <sheetData>
    <row r="1" spans="1:12" s="23" customFormat="1" ht="23.25" customHeight="1">
      <c r="A1" s="25" t="s">
        <v>257</v>
      </c>
    </row>
    <row r="2" spans="1:12" s="23" customFormat="1" ht="33" customHeight="1">
      <c r="A2" s="203" t="s">
        <v>325</v>
      </c>
      <c r="B2" s="203"/>
      <c r="C2" s="203"/>
      <c r="D2" s="203"/>
      <c r="E2" s="203"/>
      <c r="F2" s="203"/>
      <c r="G2" s="203"/>
      <c r="H2" s="203"/>
    </row>
    <row r="3" spans="1:12" ht="30" customHeight="1">
      <c r="A3" s="12" t="s">
        <v>111</v>
      </c>
      <c r="B3" s="12" t="s">
        <v>112</v>
      </c>
      <c r="C3" s="12" t="s">
        <v>113</v>
      </c>
      <c r="D3" s="12" t="s">
        <v>114</v>
      </c>
      <c r="E3" s="12" t="s">
        <v>115</v>
      </c>
      <c r="F3" s="12" t="s">
        <v>116</v>
      </c>
      <c r="G3" s="12" t="s">
        <v>117</v>
      </c>
      <c r="H3" s="12" t="s">
        <v>118</v>
      </c>
    </row>
    <row r="4" spans="1:12">
      <c r="A4" s="142" t="s">
        <v>326</v>
      </c>
      <c r="B4" s="142" t="s">
        <v>327</v>
      </c>
      <c r="C4" s="143" t="s">
        <v>328</v>
      </c>
      <c r="D4" s="19" t="s">
        <v>16</v>
      </c>
      <c r="E4" s="18">
        <v>212</v>
      </c>
      <c r="F4" s="19">
        <v>41</v>
      </c>
      <c r="G4" s="20">
        <f t="shared" ref="G4:G6" si="0">E4*F4</f>
        <v>8692</v>
      </c>
      <c r="H4" s="21" t="s">
        <v>190</v>
      </c>
      <c r="J4" s="69"/>
      <c r="K4" s="43"/>
    </row>
    <row r="5" spans="1:12">
      <c r="A5" s="142" t="s">
        <v>326</v>
      </c>
      <c r="B5" s="142" t="s">
        <v>327</v>
      </c>
      <c r="C5" s="17" t="s">
        <v>35</v>
      </c>
      <c r="D5" s="19" t="s">
        <v>16</v>
      </c>
      <c r="E5" s="18">
        <v>232</v>
      </c>
      <c r="F5" s="19">
        <v>41</v>
      </c>
      <c r="G5" s="20">
        <f t="shared" si="0"/>
        <v>9512</v>
      </c>
      <c r="H5" s="21" t="s">
        <v>190</v>
      </c>
      <c r="J5" s="69"/>
      <c r="K5" s="43"/>
    </row>
    <row r="6" spans="1:12">
      <c r="A6" s="142" t="s">
        <v>326</v>
      </c>
      <c r="B6" s="142" t="s">
        <v>327</v>
      </c>
      <c r="C6" s="17" t="s">
        <v>329</v>
      </c>
      <c r="D6" s="19" t="s">
        <v>107</v>
      </c>
      <c r="E6" s="18">
        <v>212</v>
      </c>
      <c r="F6" s="19">
        <v>41</v>
      </c>
      <c r="G6" s="20">
        <f t="shared" si="0"/>
        <v>8692</v>
      </c>
      <c r="H6" s="21" t="s">
        <v>190</v>
      </c>
      <c r="J6" s="69"/>
      <c r="K6" s="43"/>
    </row>
    <row r="7" spans="1:12">
      <c r="A7" s="142" t="s">
        <v>326</v>
      </c>
      <c r="B7" s="142" t="s">
        <v>330</v>
      </c>
      <c r="C7" s="143" t="s">
        <v>328</v>
      </c>
      <c r="D7" s="19" t="s">
        <v>16</v>
      </c>
      <c r="E7" s="18">
        <v>212</v>
      </c>
      <c r="F7" s="19">
        <v>40</v>
      </c>
      <c r="G7" s="20">
        <f t="shared" ref="G7:G12" si="1">E7*F7</f>
        <v>8480</v>
      </c>
      <c r="H7" s="21" t="s">
        <v>190</v>
      </c>
      <c r="J7" s="69"/>
      <c r="K7" s="43"/>
    </row>
    <row r="8" spans="1:12">
      <c r="A8" s="142" t="s">
        <v>326</v>
      </c>
      <c r="B8" s="142" t="s">
        <v>330</v>
      </c>
      <c r="C8" s="17" t="s">
        <v>35</v>
      </c>
      <c r="D8" s="19" t="s">
        <v>16</v>
      </c>
      <c r="E8" s="18">
        <v>232</v>
      </c>
      <c r="F8" s="19">
        <v>40</v>
      </c>
      <c r="G8" s="20">
        <f t="shared" si="1"/>
        <v>9280</v>
      </c>
      <c r="H8" s="21" t="s">
        <v>190</v>
      </c>
    </row>
    <row r="9" spans="1:12">
      <c r="A9" s="142" t="s">
        <v>326</v>
      </c>
      <c r="B9" s="142" t="s">
        <v>330</v>
      </c>
      <c r="C9" s="17" t="s">
        <v>329</v>
      </c>
      <c r="D9" s="19" t="s">
        <v>107</v>
      </c>
      <c r="E9" s="18">
        <v>212</v>
      </c>
      <c r="F9" s="19">
        <v>40</v>
      </c>
      <c r="G9" s="20">
        <f t="shared" si="1"/>
        <v>8480</v>
      </c>
      <c r="H9" s="21" t="s">
        <v>190</v>
      </c>
    </row>
    <row r="10" spans="1:12">
      <c r="A10" s="142" t="s">
        <v>326</v>
      </c>
      <c r="B10" s="19"/>
      <c r="C10" s="143" t="s">
        <v>332</v>
      </c>
      <c r="D10" s="19" t="s">
        <v>16</v>
      </c>
      <c r="E10" s="18">
        <v>236</v>
      </c>
      <c r="F10" s="19">
        <v>1</v>
      </c>
      <c r="G10" s="20">
        <f t="shared" si="1"/>
        <v>236</v>
      </c>
      <c r="H10" s="21"/>
    </row>
    <row r="11" spans="1:12">
      <c r="A11" s="142" t="s">
        <v>326</v>
      </c>
      <c r="B11" s="19"/>
      <c r="C11" s="143" t="s">
        <v>333</v>
      </c>
      <c r="D11" s="19" t="s">
        <v>107</v>
      </c>
      <c r="E11" s="18">
        <v>212</v>
      </c>
      <c r="F11" s="19">
        <v>1</v>
      </c>
      <c r="G11" s="20">
        <f t="shared" si="1"/>
        <v>212</v>
      </c>
      <c r="H11" s="21"/>
    </row>
    <row r="12" spans="1:12">
      <c r="A12" s="142" t="s">
        <v>326</v>
      </c>
      <c r="B12" s="19"/>
      <c r="C12" s="143" t="s">
        <v>334</v>
      </c>
      <c r="D12" s="142" t="s">
        <v>331</v>
      </c>
      <c r="E12" s="18">
        <v>222</v>
      </c>
      <c r="F12" s="19">
        <v>1</v>
      </c>
      <c r="G12" s="20">
        <f t="shared" si="1"/>
        <v>222</v>
      </c>
      <c r="H12" s="21"/>
    </row>
    <row r="13" spans="1:12" s="10" customFormat="1" ht="24.75" customHeight="1">
      <c r="A13" s="200" t="s">
        <v>194</v>
      </c>
      <c r="B13" s="201"/>
      <c r="C13" s="202"/>
      <c r="D13" s="22"/>
      <c r="E13" s="11"/>
      <c r="F13" s="11"/>
      <c r="G13" s="20">
        <f>SUM(G4:G12)</f>
        <v>53806</v>
      </c>
      <c r="H13" s="11"/>
      <c r="J13"/>
      <c r="K13"/>
      <c r="L13"/>
    </row>
    <row r="14" spans="1:12">
      <c r="A14" s="19"/>
      <c r="B14" s="19"/>
      <c r="C14" s="17"/>
      <c r="D14" s="19"/>
      <c r="E14" s="17"/>
      <c r="F14" s="19"/>
      <c r="G14" s="20"/>
      <c r="H14" s="21"/>
    </row>
    <row r="15" spans="1:12">
      <c r="A15" s="19"/>
      <c r="B15" s="19"/>
      <c r="C15" s="17"/>
      <c r="D15" s="19"/>
      <c r="E15" s="17"/>
      <c r="F15" s="19"/>
      <c r="G15" s="20"/>
      <c r="H15" s="21"/>
    </row>
    <row r="16" spans="1:12">
      <c r="A16" s="19"/>
      <c r="B16" s="19"/>
      <c r="C16" s="17"/>
      <c r="D16" s="19"/>
      <c r="E16" s="17"/>
      <c r="F16" s="19"/>
      <c r="G16" s="20"/>
      <c r="H16" s="21"/>
    </row>
    <row r="17" spans="1:8">
      <c r="A17" s="19"/>
      <c r="B17" s="19"/>
      <c r="C17" s="17"/>
      <c r="D17" s="19"/>
      <c r="E17" s="17"/>
      <c r="F17" s="19"/>
      <c r="G17" s="20"/>
      <c r="H17" s="21"/>
    </row>
    <row r="18" spans="1:8">
      <c r="A18" s="19"/>
      <c r="B18" s="19"/>
      <c r="C18" s="17"/>
      <c r="D18" s="19"/>
      <c r="E18" s="17"/>
      <c r="F18" s="19"/>
      <c r="G18" s="20"/>
      <c r="H18" s="21"/>
    </row>
    <row r="19" spans="1:8">
      <c r="A19" s="19"/>
      <c r="B19" s="19"/>
      <c r="C19" s="17"/>
      <c r="D19" s="19"/>
      <c r="E19" s="17"/>
      <c r="F19" s="19"/>
      <c r="G19" s="20"/>
      <c r="H19" s="21"/>
    </row>
    <row r="20" spans="1:8">
      <c r="A20" s="19"/>
      <c r="B20" s="19"/>
      <c r="C20" s="17"/>
      <c r="D20" s="19"/>
      <c r="E20" s="17"/>
      <c r="F20" s="19"/>
      <c r="G20" s="20"/>
      <c r="H20" s="21"/>
    </row>
    <row r="21" spans="1:8">
      <c r="A21" s="19"/>
      <c r="B21" s="19"/>
      <c r="C21" s="17"/>
      <c r="D21" s="19"/>
      <c r="E21" s="17"/>
      <c r="F21" s="19"/>
      <c r="G21" s="20"/>
      <c r="H21" s="21"/>
    </row>
    <row r="22" spans="1:8">
      <c r="A22" s="19"/>
      <c r="B22" s="19"/>
      <c r="C22" s="17"/>
      <c r="D22" s="19"/>
      <c r="E22" s="17"/>
      <c r="F22" s="19"/>
      <c r="G22" s="20"/>
      <c r="H22" s="21"/>
    </row>
    <row r="23" spans="1:8">
      <c r="A23" s="19"/>
      <c r="B23" s="19"/>
      <c r="C23" s="17"/>
      <c r="D23" s="19"/>
      <c r="E23" s="17"/>
      <c r="F23" s="19"/>
      <c r="G23" s="20"/>
      <c r="H23" s="21"/>
    </row>
    <row r="24" spans="1:8">
      <c r="A24" s="19"/>
      <c r="B24" s="19"/>
      <c r="C24" s="17"/>
      <c r="D24" s="19"/>
      <c r="E24" s="17"/>
      <c r="F24" s="19"/>
      <c r="G24" s="20"/>
      <c r="H24" s="21"/>
    </row>
    <row r="25" spans="1:8" s="10" customFormat="1" ht="24.75" customHeight="1">
      <c r="A25" s="200" t="s">
        <v>195</v>
      </c>
      <c r="B25" s="201"/>
      <c r="C25" s="202"/>
      <c r="D25" s="22"/>
      <c r="E25" s="11"/>
      <c r="F25" s="11"/>
      <c r="G25" s="20">
        <f>SUBTOTAL(9,G14:G24)</f>
        <v>0</v>
      </c>
      <c r="H25" s="11"/>
    </row>
    <row r="26" spans="1:8" s="10" customFormat="1" ht="24.75" customHeight="1">
      <c r="A26" s="200" t="s">
        <v>14</v>
      </c>
      <c r="B26" s="201"/>
      <c r="C26" s="202"/>
      <c r="D26" s="22"/>
      <c r="E26" s="11"/>
      <c r="F26" s="11"/>
      <c r="G26" s="20">
        <f>G13+G25</f>
        <v>53806</v>
      </c>
      <c r="H26" s="11"/>
    </row>
    <row r="27" spans="1:8">
      <c r="G27" s="14"/>
    </row>
    <row r="28" spans="1:8">
      <c r="A28" s="93" t="s">
        <v>276</v>
      </c>
      <c r="B28" s="23"/>
      <c r="C28" s="23"/>
      <c r="D28" s="93" t="s">
        <v>277</v>
      </c>
      <c r="E28" s="23"/>
      <c r="F28" s="93" t="s">
        <v>278</v>
      </c>
      <c r="G28" s="23"/>
      <c r="H28" s="23"/>
    </row>
  </sheetData>
  <mergeCells count="4">
    <mergeCell ref="A13:C13"/>
    <mergeCell ref="A25:C25"/>
    <mergeCell ref="A26:C26"/>
    <mergeCell ref="A2:H2"/>
  </mergeCells>
  <phoneticPr fontId="15" type="noConversion"/>
  <printOptions horizontalCentered="1"/>
  <pageMargins left="0.51181102362204722" right="0.51181102362204722" top="0.91" bottom="0.74803149606299213" header="0.6692913385826772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H19"/>
  <sheetViews>
    <sheetView workbookViewId="0">
      <selection activeCell="N10" sqref="N10"/>
    </sheetView>
  </sheetViews>
  <sheetFormatPr defaultRowHeight="16.5"/>
  <cols>
    <col min="1" max="3" width="7.875" style="45" customWidth="1"/>
    <col min="4" max="4" width="20.5" style="44" bestFit="1" customWidth="1"/>
    <col min="5" max="5" width="9.875" style="45" customWidth="1"/>
    <col min="6" max="8" width="9" style="45"/>
    <col min="9" max="16384" width="9" style="51"/>
  </cols>
  <sheetData>
    <row r="1" spans="1:8" s="23" customFormat="1" ht="23.25" customHeight="1">
      <c r="A1" s="205" t="s">
        <v>469</v>
      </c>
      <c r="B1" s="205"/>
    </row>
    <row r="2" spans="1:8" ht="42" customHeight="1">
      <c r="A2" s="203" t="s">
        <v>337</v>
      </c>
      <c r="B2" s="203"/>
      <c r="C2" s="203"/>
      <c r="D2" s="203"/>
      <c r="E2" s="203"/>
      <c r="F2" s="203"/>
      <c r="G2" s="203"/>
      <c r="H2" s="203"/>
    </row>
    <row r="3" spans="1:8" ht="37.5" customHeight="1">
      <c r="A3" s="46" t="s">
        <v>236</v>
      </c>
      <c r="B3" s="46" t="s">
        <v>235</v>
      </c>
      <c r="C3" s="46" t="s">
        <v>234</v>
      </c>
      <c r="D3" s="46" t="s">
        <v>233</v>
      </c>
      <c r="E3" s="46" t="s">
        <v>232</v>
      </c>
      <c r="F3" s="46" t="s">
        <v>231</v>
      </c>
      <c r="G3" s="46" t="s">
        <v>230</v>
      </c>
      <c r="H3" s="46" t="s">
        <v>229</v>
      </c>
    </row>
    <row r="4" spans="1:8" ht="27" customHeight="1">
      <c r="A4" s="49" t="s">
        <v>228</v>
      </c>
      <c r="B4" s="49" t="s">
        <v>168</v>
      </c>
      <c r="C4" s="49" t="s">
        <v>335</v>
      </c>
      <c r="D4" s="50" t="s">
        <v>93</v>
      </c>
      <c r="E4" s="49" t="s">
        <v>90</v>
      </c>
      <c r="F4" s="49">
        <v>150</v>
      </c>
      <c r="G4" s="49">
        <v>1</v>
      </c>
      <c r="H4" s="48">
        <f t="shared" ref="H4:H13" si="0">F4*G4</f>
        <v>150</v>
      </c>
    </row>
    <row r="5" spans="1:8" ht="27" customHeight="1">
      <c r="A5" s="49" t="s">
        <v>228</v>
      </c>
      <c r="B5" s="49" t="s">
        <v>168</v>
      </c>
      <c r="C5" s="49" t="s">
        <v>335</v>
      </c>
      <c r="D5" s="50" t="s">
        <v>52</v>
      </c>
      <c r="E5" s="49" t="s">
        <v>47</v>
      </c>
      <c r="F5" s="49">
        <v>268</v>
      </c>
      <c r="G5" s="49">
        <v>1</v>
      </c>
      <c r="H5" s="48">
        <f t="shared" si="0"/>
        <v>268</v>
      </c>
    </row>
    <row r="6" spans="1:8" ht="27" customHeight="1">
      <c r="A6" s="49" t="s">
        <v>228</v>
      </c>
      <c r="B6" s="49" t="s">
        <v>168</v>
      </c>
      <c r="C6" s="49" t="s">
        <v>335</v>
      </c>
      <c r="D6" s="50" t="s">
        <v>89</v>
      </c>
      <c r="E6" s="49" t="s">
        <v>87</v>
      </c>
      <c r="F6" s="49">
        <v>203</v>
      </c>
      <c r="G6" s="49">
        <v>1</v>
      </c>
      <c r="H6" s="48">
        <f t="shared" si="0"/>
        <v>203</v>
      </c>
    </row>
    <row r="7" spans="1:8" ht="27" customHeight="1">
      <c r="A7" s="49" t="s">
        <v>228</v>
      </c>
      <c r="B7" s="49" t="s">
        <v>168</v>
      </c>
      <c r="C7" s="49" t="s">
        <v>335</v>
      </c>
      <c r="D7" s="50" t="s">
        <v>44</v>
      </c>
      <c r="E7" s="49" t="s">
        <v>42</v>
      </c>
      <c r="F7" s="49">
        <v>193</v>
      </c>
      <c r="G7" s="49">
        <v>1</v>
      </c>
      <c r="H7" s="48">
        <f t="shared" si="0"/>
        <v>193</v>
      </c>
    </row>
    <row r="8" spans="1:8" ht="27" customHeight="1">
      <c r="A8" s="49" t="s">
        <v>228</v>
      </c>
      <c r="B8" s="49" t="s">
        <v>168</v>
      </c>
      <c r="C8" s="49" t="s">
        <v>335</v>
      </c>
      <c r="D8" s="50" t="s">
        <v>92</v>
      </c>
      <c r="E8" s="49" t="s">
        <v>90</v>
      </c>
      <c r="F8" s="49">
        <v>145</v>
      </c>
      <c r="G8" s="49">
        <v>1</v>
      </c>
      <c r="H8" s="48">
        <f t="shared" si="0"/>
        <v>145</v>
      </c>
    </row>
    <row r="9" spans="1:8" ht="27" customHeight="1">
      <c r="A9" s="49" t="s">
        <v>228</v>
      </c>
      <c r="B9" s="49" t="s">
        <v>168</v>
      </c>
      <c r="C9" s="49" t="s">
        <v>335</v>
      </c>
      <c r="D9" s="50" t="s">
        <v>336</v>
      </c>
      <c r="E9" s="49" t="s">
        <v>83</v>
      </c>
      <c r="F9" s="49">
        <v>193</v>
      </c>
      <c r="G9" s="49">
        <v>1</v>
      </c>
      <c r="H9" s="48">
        <f t="shared" si="0"/>
        <v>193</v>
      </c>
    </row>
    <row r="10" spans="1:8" ht="27" customHeight="1">
      <c r="A10" s="49" t="s">
        <v>119</v>
      </c>
      <c r="B10" s="49" t="s">
        <v>168</v>
      </c>
      <c r="C10" s="49" t="s">
        <v>335</v>
      </c>
      <c r="D10" s="50" t="s">
        <v>66</v>
      </c>
      <c r="E10" s="49" t="s">
        <v>62</v>
      </c>
      <c r="F10" s="49">
        <v>222</v>
      </c>
      <c r="G10" s="49">
        <v>1</v>
      </c>
      <c r="H10" s="48">
        <f t="shared" ref="H10:H11" si="1">F10*G10</f>
        <v>222</v>
      </c>
    </row>
    <row r="11" spans="1:8" ht="27" customHeight="1">
      <c r="A11" s="49" t="s">
        <v>119</v>
      </c>
      <c r="B11" s="49" t="s">
        <v>168</v>
      </c>
      <c r="C11" s="49" t="s">
        <v>335</v>
      </c>
      <c r="D11" s="50" t="s">
        <v>66</v>
      </c>
      <c r="E11" s="49" t="s">
        <v>62</v>
      </c>
      <c r="F11" s="49">
        <v>222</v>
      </c>
      <c r="G11" s="49">
        <v>1</v>
      </c>
      <c r="H11" s="48">
        <f t="shared" si="1"/>
        <v>222</v>
      </c>
    </row>
    <row r="12" spans="1:8" ht="27" customHeight="1">
      <c r="A12" s="49" t="s">
        <v>228</v>
      </c>
      <c r="B12" s="49" t="s">
        <v>168</v>
      </c>
      <c r="C12" s="49" t="s">
        <v>335</v>
      </c>
      <c r="D12" s="50" t="s">
        <v>21</v>
      </c>
      <c r="E12" s="49" t="s">
        <v>83</v>
      </c>
      <c r="F12" s="49">
        <v>164</v>
      </c>
      <c r="G12" s="49">
        <v>1</v>
      </c>
      <c r="H12" s="48">
        <f t="shared" si="0"/>
        <v>164</v>
      </c>
    </row>
    <row r="13" spans="1:8" ht="27" customHeight="1">
      <c r="A13" s="49" t="s">
        <v>228</v>
      </c>
      <c r="B13" s="49" t="s">
        <v>168</v>
      </c>
      <c r="C13" s="49" t="s">
        <v>335</v>
      </c>
      <c r="D13" s="50" t="s">
        <v>55</v>
      </c>
      <c r="E13" s="49" t="s">
        <v>90</v>
      </c>
      <c r="F13" s="49">
        <v>130</v>
      </c>
      <c r="G13" s="49">
        <v>1</v>
      </c>
      <c r="H13" s="48">
        <f t="shared" si="0"/>
        <v>130</v>
      </c>
    </row>
    <row r="14" spans="1:8" ht="29.25" customHeight="1">
      <c r="A14" s="204" t="s">
        <v>227</v>
      </c>
      <c r="B14" s="204"/>
      <c r="C14" s="204"/>
      <c r="D14" s="204"/>
      <c r="E14" s="204"/>
      <c r="F14" s="204"/>
      <c r="G14" s="204"/>
      <c r="H14" s="47">
        <f>SUM(H4:H13)</f>
        <v>1890</v>
      </c>
    </row>
    <row r="15" spans="1:8">
      <c r="A15" s="93" t="s">
        <v>276</v>
      </c>
      <c r="B15" s="23"/>
      <c r="C15" s="23"/>
      <c r="D15" s="93" t="s">
        <v>277</v>
      </c>
      <c r="E15" s="23"/>
      <c r="F15" s="93" t="s">
        <v>278</v>
      </c>
      <c r="G15" s="23"/>
      <c r="H15" s="23"/>
    </row>
    <row r="19" spans="1:2">
      <c r="A19" s="94" t="s">
        <v>237</v>
      </c>
      <c r="B19" s="68" t="s">
        <v>258</v>
      </c>
    </row>
  </sheetData>
  <mergeCells count="3">
    <mergeCell ref="A14:G14"/>
    <mergeCell ref="A2:H2"/>
    <mergeCell ref="A1:B1"/>
  </mergeCells>
  <phoneticPr fontId="15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0"/>
  <sheetViews>
    <sheetView zoomScaleNormal="100" workbookViewId="0">
      <pane ySplit="1" topLeftCell="A2" activePane="bottomLeft" state="frozen"/>
      <selection pane="bottomLeft" activeCell="A39" sqref="A39"/>
    </sheetView>
  </sheetViews>
  <sheetFormatPr defaultColWidth="13.5" defaultRowHeight="15" customHeight="1"/>
  <cols>
    <col min="1" max="1" width="7" style="169" customWidth="1"/>
    <col min="2" max="2" width="8.25" style="169" customWidth="1"/>
    <col min="3" max="3" width="11.375" style="169" customWidth="1"/>
    <col min="4" max="5" width="7" style="169" customWidth="1"/>
    <col min="6" max="6" width="7.5" style="182" customWidth="1"/>
    <col min="7" max="8" width="9.5" style="169" bestFit="1" customWidth="1"/>
    <col min="9" max="9" width="7.25" style="169" customWidth="1"/>
    <col min="10" max="10" width="9.5" style="169" bestFit="1" customWidth="1"/>
    <col min="11" max="11" width="7.875" style="169" customWidth="1"/>
    <col min="12" max="12" width="8.25" style="169" bestFit="1" customWidth="1"/>
    <col min="13" max="13" width="6.75" style="169" customWidth="1"/>
    <col min="14" max="14" width="8.25" style="169" bestFit="1" customWidth="1"/>
    <col min="15" max="17" width="6.75" style="169" customWidth="1"/>
    <col min="18" max="16384" width="13.5" style="169"/>
  </cols>
  <sheetData>
    <row r="1" spans="1:17" ht="28.5" customHeight="1">
      <c r="A1" s="166" t="s">
        <v>454</v>
      </c>
      <c r="B1" s="166" t="s">
        <v>455</v>
      </c>
      <c r="C1" s="166" t="s">
        <v>456</v>
      </c>
      <c r="D1" s="166" t="s">
        <v>457</v>
      </c>
      <c r="E1" s="166" t="s">
        <v>458</v>
      </c>
      <c r="F1" s="166" t="s">
        <v>459</v>
      </c>
      <c r="G1" s="167" t="s">
        <v>460</v>
      </c>
      <c r="H1" s="167" t="s">
        <v>461</v>
      </c>
      <c r="I1" s="167" t="s">
        <v>462</v>
      </c>
      <c r="J1" s="167" t="s">
        <v>463</v>
      </c>
      <c r="K1" s="166" t="s">
        <v>110</v>
      </c>
      <c r="L1" s="168"/>
      <c r="M1" s="168"/>
      <c r="N1" s="168"/>
      <c r="O1" s="168"/>
      <c r="P1" s="168"/>
      <c r="Q1" s="168"/>
    </row>
    <row r="2" spans="1:17" ht="18" customHeight="1">
      <c r="A2" s="170" t="s">
        <v>224</v>
      </c>
      <c r="B2" s="170" t="s">
        <v>154</v>
      </c>
      <c r="C2" s="171" t="s">
        <v>108</v>
      </c>
      <c r="D2" s="170" t="s">
        <v>464</v>
      </c>
      <c r="E2" s="170" t="s">
        <v>107</v>
      </c>
      <c r="F2" s="172">
        <v>38</v>
      </c>
      <c r="G2" s="173">
        <v>239</v>
      </c>
      <c r="H2" s="185">
        <v>230</v>
      </c>
      <c r="I2" s="173">
        <f>G2-H2</f>
        <v>9</v>
      </c>
      <c r="J2" s="172">
        <f>I2*F2</f>
        <v>342</v>
      </c>
      <c r="K2" s="171"/>
      <c r="L2" s="168"/>
      <c r="M2" s="168"/>
      <c r="N2" s="168"/>
      <c r="O2" s="168"/>
      <c r="P2" s="168"/>
      <c r="Q2" s="168"/>
    </row>
    <row r="3" spans="1:17" ht="18" customHeight="1">
      <c r="A3" s="170" t="s">
        <v>224</v>
      </c>
      <c r="B3" s="170" t="s">
        <v>155</v>
      </c>
      <c r="C3" s="171" t="s">
        <v>108</v>
      </c>
      <c r="D3" s="170" t="s">
        <v>464</v>
      </c>
      <c r="E3" s="170" t="s">
        <v>107</v>
      </c>
      <c r="F3" s="172">
        <v>38</v>
      </c>
      <c r="G3" s="173">
        <v>239</v>
      </c>
      <c r="H3" s="185">
        <v>230</v>
      </c>
      <c r="I3" s="173">
        <f t="shared" ref="I3:I37" si="0">G3-H3</f>
        <v>9</v>
      </c>
      <c r="J3" s="172">
        <f t="shared" ref="J3:J37" si="1">I3*F3</f>
        <v>342</v>
      </c>
      <c r="K3" s="171"/>
      <c r="L3" s="168"/>
      <c r="M3" s="168"/>
      <c r="N3" s="168"/>
      <c r="O3" s="168"/>
      <c r="P3" s="168"/>
      <c r="Q3" s="168"/>
    </row>
    <row r="4" spans="1:17" ht="18" customHeight="1">
      <c r="A4" s="170" t="s">
        <v>224</v>
      </c>
      <c r="B4" s="170" t="s">
        <v>138</v>
      </c>
      <c r="C4" s="171" t="s">
        <v>108</v>
      </c>
      <c r="D4" s="170" t="s">
        <v>464</v>
      </c>
      <c r="E4" s="170" t="s">
        <v>107</v>
      </c>
      <c r="F4" s="172">
        <v>31</v>
      </c>
      <c r="G4" s="173">
        <v>239</v>
      </c>
      <c r="H4" s="185">
        <v>230</v>
      </c>
      <c r="I4" s="173">
        <f t="shared" si="0"/>
        <v>9</v>
      </c>
      <c r="J4" s="172">
        <f t="shared" si="1"/>
        <v>279</v>
      </c>
      <c r="K4" s="171"/>
      <c r="L4" s="168"/>
      <c r="M4" s="168"/>
      <c r="N4" s="168"/>
      <c r="O4" s="168"/>
      <c r="P4" s="168"/>
      <c r="Q4" s="168"/>
    </row>
    <row r="5" spans="1:17" ht="18" customHeight="1">
      <c r="A5" s="170" t="s">
        <v>224</v>
      </c>
      <c r="B5" s="170" t="s">
        <v>139</v>
      </c>
      <c r="C5" s="171" t="s">
        <v>108</v>
      </c>
      <c r="D5" s="170" t="s">
        <v>464</v>
      </c>
      <c r="E5" s="170" t="s">
        <v>107</v>
      </c>
      <c r="F5" s="172">
        <v>31</v>
      </c>
      <c r="G5" s="173">
        <v>239</v>
      </c>
      <c r="H5" s="185">
        <v>230</v>
      </c>
      <c r="I5" s="173">
        <f t="shared" si="0"/>
        <v>9</v>
      </c>
      <c r="J5" s="172">
        <f t="shared" si="1"/>
        <v>279</v>
      </c>
      <c r="K5" s="171"/>
      <c r="L5" s="168"/>
      <c r="M5" s="168"/>
      <c r="N5" s="168"/>
      <c r="O5" s="168"/>
      <c r="P5" s="168"/>
      <c r="Q5" s="168"/>
    </row>
    <row r="6" spans="1:17" ht="18" customHeight="1">
      <c r="A6" s="170" t="s">
        <v>224</v>
      </c>
      <c r="B6" s="170" t="s">
        <v>140</v>
      </c>
      <c r="C6" s="171" t="s">
        <v>108</v>
      </c>
      <c r="D6" s="170" t="s">
        <v>464</v>
      </c>
      <c r="E6" s="170" t="s">
        <v>107</v>
      </c>
      <c r="F6" s="172">
        <v>41</v>
      </c>
      <c r="G6" s="173">
        <v>239</v>
      </c>
      <c r="H6" s="185">
        <v>230</v>
      </c>
      <c r="I6" s="173">
        <f t="shared" si="0"/>
        <v>9</v>
      </c>
      <c r="J6" s="172">
        <f t="shared" si="1"/>
        <v>369</v>
      </c>
      <c r="K6" s="171"/>
      <c r="L6" s="168"/>
      <c r="M6" s="168"/>
      <c r="N6" s="168"/>
      <c r="O6" s="168"/>
      <c r="P6" s="168"/>
      <c r="Q6" s="168"/>
    </row>
    <row r="7" spans="1:17" ht="18" customHeight="1">
      <c r="A7" s="170" t="s">
        <v>224</v>
      </c>
      <c r="B7" s="170" t="s">
        <v>141</v>
      </c>
      <c r="C7" s="171" t="s">
        <v>108</v>
      </c>
      <c r="D7" s="170" t="s">
        <v>464</v>
      </c>
      <c r="E7" s="170" t="s">
        <v>107</v>
      </c>
      <c r="F7" s="172">
        <v>40</v>
      </c>
      <c r="G7" s="173">
        <v>239</v>
      </c>
      <c r="H7" s="185">
        <v>230</v>
      </c>
      <c r="I7" s="173">
        <f t="shared" si="0"/>
        <v>9</v>
      </c>
      <c r="J7" s="172">
        <f t="shared" si="1"/>
        <v>360</v>
      </c>
      <c r="K7" s="171"/>
      <c r="L7" s="168"/>
      <c r="M7" s="168"/>
      <c r="N7" s="168"/>
      <c r="O7" s="168"/>
      <c r="P7" s="168"/>
      <c r="Q7" s="168"/>
    </row>
    <row r="8" spans="1:17" ht="18" customHeight="1">
      <c r="A8" s="170" t="s">
        <v>224</v>
      </c>
      <c r="B8" s="170" t="s">
        <v>136</v>
      </c>
      <c r="C8" s="171" t="s">
        <v>108</v>
      </c>
      <c r="D8" s="170" t="s">
        <v>465</v>
      </c>
      <c r="E8" s="170" t="s">
        <v>107</v>
      </c>
      <c r="F8" s="172">
        <v>39</v>
      </c>
      <c r="G8" s="173">
        <v>230</v>
      </c>
      <c r="H8" s="185">
        <v>239</v>
      </c>
      <c r="I8" s="173">
        <f t="shared" si="0"/>
        <v>-9</v>
      </c>
      <c r="J8" s="172">
        <f t="shared" si="1"/>
        <v>-351</v>
      </c>
      <c r="K8" s="171"/>
      <c r="L8" s="168"/>
      <c r="M8" s="168"/>
      <c r="N8" s="168"/>
      <c r="O8" s="168"/>
      <c r="P8" s="168"/>
      <c r="Q8" s="168"/>
    </row>
    <row r="9" spans="1:17" ht="18" customHeight="1">
      <c r="A9" s="170" t="s">
        <v>224</v>
      </c>
      <c r="B9" s="170" t="s">
        <v>137</v>
      </c>
      <c r="C9" s="171" t="s">
        <v>108</v>
      </c>
      <c r="D9" s="170" t="s">
        <v>465</v>
      </c>
      <c r="E9" s="170" t="s">
        <v>107</v>
      </c>
      <c r="F9" s="172">
        <v>38</v>
      </c>
      <c r="G9" s="173">
        <v>230</v>
      </c>
      <c r="H9" s="185">
        <v>239</v>
      </c>
      <c r="I9" s="173">
        <f t="shared" si="0"/>
        <v>-9</v>
      </c>
      <c r="J9" s="172">
        <f t="shared" si="1"/>
        <v>-342</v>
      </c>
      <c r="K9" s="171"/>
      <c r="L9" s="168"/>
      <c r="M9" s="168"/>
      <c r="N9" s="168"/>
      <c r="O9" s="168"/>
      <c r="P9" s="168"/>
      <c r="Q9" s="168"/>
    </row>
    <row r="10" spans="1:17" ht="18" customHeight="1">
      <c r="A10" s="170" t="s">
        <v>224</v>
      </c>
      <c r="B10" s="170" t="s">
        <v>120</v>
      </c>
      <c r="C10" s="171" t="s">
        <v>108</v>
      </c>
      <c r="D10" s="170" t="s">
        <v>465</v>
      </c>
      <c r="E10" s="170" t="s">
        <v>107</v>
      </c>
      <c r="F10" s="172">
        <v>38</v>
      </c>
      <c r="G10" s="173">
        <v>230</v>
      </c>
      <c r="H10" s="185">
        <v>239</v>
      </c>
      <c r="I10" s="173">
        <f t="shared" si="0"/>
        <v>-9</v>
      </c>
      <c r="J10" s="172">
        <f t="shared" si="1"/>
        <v>-342</v>
      </c>
      <c r="K10" s="171"/>
      <c r="L10" s="168"/>
      <c r="M10" s="168"/>
      <c r="N10" s="168"/>
      <c r="O10" s="168"/>
      <c r="P10" s="168"/>
      <c r="Q10" s="168"/>
    </row>
    <row r="11" spans="1:17" ht="18" customHeight="1">
      <c r="A11" s="170" t="s">
        <v>224</v>
      </c>
      <c r="B11" s="170" t="s">
        <v>121</v>
      </c>
      <c r="C11" s="171" t="s">
        <v>108</v>
      </c>
      <c r="D11" s="170" t="s">
        <v>465</v>
      </c>
      <c r="E11" s="170" t="s">
        <v>107</v>
      </c>
      <c r="F11" s="172">
        <v>38</v>
      </c>
      <c r="G11" s="173">
        <v>230</v>
      </c>
      <c r="H11" s="185">
        <v>239</v>
      </c>
      <c r="I11" s="173">
        <f t="shared" si="0"/>
        <v>-9</v>
      </c>
      <c r="J11" s="172">
        <f t="shared" si="1"/>
        <v>-342</v>
      </c>
      <c r="K11" s="171"/>
      <c r="L11" s="168"/>
      <c r="M11" s="168"/>
      <c r="N11" s="168"/>
      <c r="O11" s="168"/>
      <c r="P11" s="168"/>
      <c r="Q11" s="168"/>
    </row>
    <row r="12" spans="1:17" ht="18" customHeight="1">
      <c r="A12" s="170" t="s">
        <v>224</v>
      </c>
      <c r="B12" s="170" t="s">
        <v>122</v>
      </c>
      <c r="C12" s="171" t="s">
        <v>108</v>
      </c>
      <c r="D12" s="170" t="s">
        <v>465</v>
      </c>
      <c r="E12" s="170" t="s">
        <v>107</v>
      </c>
      <c r="F12" s="172">
        <v>33</v>
      </c>
      <c r="G12" s="173">
        <v>230</v>
      </c>
      <c r="H12" s="185">
        <v>239</v>
      </c>
      <c r="I12" s="173">
        <f t="shared" si="0"/>
        <v>-9</v>
      </c>
      <c r="J12" s="172">
        <f t="shared" si="1"/>
        <v>-297</v>
      </c>
      <c r="K12" s="171"/>
      <c r="L12" s="168"/>
      <c r="M12" s="168"/>
      <c r="N12" s="168"/>
      <c r="O12" s="168"/>
      <c r="P12" s="168"/>
      <c r="Q12" s="168"/>
    </row>
    <row r="13" spans="1:17" ht="18" customHeight="1">
      <c r="A13" s="170" t="s">
        <v>224</v>
      </c>
      <c r="B13" s="170" t="s">
        <v>123</v>
      </c>
      <c r="C13" s="171" t="s">
        <v>108</v>
      </c>
      <c r="D13" s="170" t="s">
        <v>465</v>
      </c>
      <c r="E13" s="170" t="s">
        <v>107</v>
      </c>
      <c r="F13" s="172">
        <v>39</v>
      </c>
      <c r="G13" s="173">
        <v>230</v>
      </c>
      <c r="H13" s="185">
        <v>239</v>
      </c>
      <c r="I13" s="173">
        <f t="shared" si="0"/>
        <v>-9</v>
      </c>
      <c r="J13" s="172">
        <f t="shared" si="1"/>
        <v>-351</v>
      </c>
      <c r="K13" s="171"/>
      <c r="L13" s="168"/>
      <c r="M13" s="168"/>
      <c r="N13" s="168"/>
      <c r="O13" s="168"/>
      <c r="P13" s="168"/>
      <c r="Q13" s="168"/>
    </row>
    <row r="14" spans="1:17" ht="18" customHeight="1">
      <c r="A14" s="170" t="s">
        <v>224</v>
      </c>
      <c r="B14" s="170" t="s">
        <v>142</v>
      </c>
      <c r="C14" s="171" t="s">
        <v>89</v>
      </c>
      <c r="D14" s="170" t="s">
        <v>466</v>
      </c>
      <c r="E14" s="170" t="s">
        <v>87</v>
      </c>
      <c r="F14" s="172">
        <v>36</v>
      </c>
      <c r="G14" s="173">
        <v>222</v>
      </c>
      <c r="H14" s="185">
        <v>232</v>
      </c>
      <c r="I14" s="173">
        <f t="shared" si="0"/>
        <v>-10</v>
      </c>
      <c r="J14" s="172">
        <f t="shared" si="1"/>
        <v>-360</v>
      </c>
      <c r="K14" s="171"/>
      <c r="L14" s="168"/>
      <c r="M14" s="168"/>
      <c r="N14" s="168"/>
      <c r="O14" s="168"/>
      <c r="P14" s="168"/>
      <c r="Q14" s="168"/>
    </row>
    <row r="15" spans="1:17" ht="18" customHeight="1">
      <c r="A15" s="170" t="s">
        <v>224</v>
      </c>
      <c r="B15" s="170" t="s">
        <v>143</v>
      </c>
      <c r="C15" s="171" t="s">
        <v>89</v>
      </c>
      <c r="D15" s="170" t="s">
        <v>466</v>
      </c>
      <c r="E15" s="170" t="s">
        <v>87</v>
      </c>
      <c r="F15" s="172">
        <v>36</v>
      </c>
      <c r="G15" s="173">
        <v>222</v>
      </c>
      <c r="H15" s="185">
        <v>232</v>
      </c>
      <c r="I15" s="173">
        <f t="shared" si="0"/>
        <v>-10</v>
      </c>
      <c r="J15" s="172">
        <f t="shared" si="1"/>
        <v>-360</v>
      </c>
      <c r="K15" s="171"/>
      <c r="L15" s="168"/>
      <c r="M15" s="168"/>
      <c r="N15" s="168"/>
      <c r="O15" s="168"/>
      <c r="P15" s="168"/>
      <c r="Q15" s="168"/>
    </row>
    <row r="16" spans="1:17" ht="18" customHeight="1">
      <c r="A16" s="170" t="s">
        <v>224</v>
      </c>
      <c r="B16" s="170" t="s">
        <v>144</v>
      </c>
      <c r="C16" s="171" t="s">
        <v>89</v>
      </c>
      <c r="D16" s="170" t="s">
        <v>466</v>
      </c>
      <c r="E16" s="170" t="s">
        <v>87</v>
      </c>
      <c r="F16" s="172">
        <v>36</v>
      </c>
      <c r="G16" s="173">
        <v>222</v>
      </c>
      <c r="H16" s="185">
        <v>232</v>
      </c>
      <c r="I16" s="173">
        <f t="shared" si="0"/>
        <v>-10</v>
      </c>
      <c r="J16" s="172">
        <f t="shared" si="1"/>
        <v>-360</v>
      </c>
      <c r="K16" s="171"/>
      <c r="L16" s="168"/>
      <c r="M16" s="168"/>
      <c r="N16" s="168"/>
      <c r="O16" s="168"/>
      <c r="P16" s="168"/>
      <c r="Q16" s="168"/>
    </row>
    <row r="17" spans="1:17" ht="18" customHeight="1">
      <c r="A17" s="170" t="s">
        <v>224</v>
      </c>
      <c r="B17" s="170" t="s">
        <v>145</v>
      </c>
      <c r="C17" s="171" t="s">
        <v>89</v>
      </c>
      <c r="D17" s="170" t="s">
        <v>466</v>
      </c>
      <c r="E17" s="170" t="s">
        <v>87</v>
      </c>
      <c r="F17" s="172">
        <v>37</v>
      </c>
      <c r="G17" s="173">
        <v>222</v>
      </c>
      <c r="H17" s="185">
        <v>232</v>
      </c>
      <c r="I17" s="173">
        <f t="shared" si="0"/>
        <v>-10</v>
      </c>
      <c r="J17" s="172">
        <f t="shared" si="1"/>
        <v>-370</v>
      </c>
      <c r="K17" s="171"/>
      <c r="L17" s="168"/>
      <c r="M17" s="168"/>
      <c r="N17" s="168"/>
      <c r="O17" s="168"/>
      <c r="P17" s="168"/>
      <c r="Q17" s="168"/>
    </row>
    <row r="18" spans="1:17" ht="18" customHeight="1">
      <c r="A18" s="170" t="s">
        <v>224</v>
      </c>
      <c r="B18" s="170" t="s">
        <v>146</v>
      </c>
      <c r="C18" s="171" t="s">
        <v>89</v>
      </c>
      <c r="D18" s="170" t="s">
        <v>466</v>
      </c>
      <c r="E18" s="170" t="s">
        <v>87</v>
      </c>
      <c r="F18" s="172">
        <v>36</v>
      </c>
      <c r="G18" s="173">
        <v>222</v>
      </c>
      <c r="H18" s="185">
        <v>232</v>
      </c>
      <c r="I18" s="173">
        <f t="shared" si="0"/>
        <v>-10</v>
      </c>
      <c r="J18" s="172">
        <f t="shared" si="1"/>
        <v>-360</v>
      </c>
      <c r="K18" s="171"/>
      <c r="L18" s="168"/>
      <c r="M18" s="168"/>
      <c r="N18" s="168"/>
      <c r="O18" s="168"/>
      <c r="P18" s="168"/>
      <c r="Q18" s="168"/>
    </row>
    <row r="19" spans="1:17" ht="18" customHeight="1">
      <c r="A19" s="170" t="s">
        <v>224</v>
      </c>
      <c r="B19" s="170" t="s">
        <v>147</v>
      </c>
      <c r="C19" s="171" t="s">
        <v>89</v>
      </c>
      <c r="D19" s="170" t="s">
        <v>466</v>
      </c>
      <c r="E19" s="170" t="s">
        <v>87</v>
      </c>
      <c r="F19" s="172">
        <v>35</v>
      </c>
      <c r="G19" s="173">
        <v>222</v>
      </c>
      <c r="H19" s="185">
        <v>232</v>
      </c>
      <c r="I19" s="173">
        <f t="shared" si="0"/>
        <v>-10</v>
      </c>
      <c r="J19" s="172">
        <f t="shared" si="1"/>
        <v>-350</v>
      </c>
      <c r="K19" s="171"/>
      <c r="L19" s="168"/>
      <c r="M19" s="168"/>
      <c r="N19" s="168"/>
      <c r="O19" s="168"/>
      <c r="P19" s="168"/>
      <c r="Q19" s="168"/>
    </row>
    <row r="20" spans="1:17" ht="18" customHeight="1">
      <c r="A20" s="170" t="s">
        <v>224</v>
      </c>
      <c r="B20" s="170" t="s">
        <v>148</v>
      </c>
      <c r="C20" s="171" t="s">
        <v>89</v>
      </c>
      <c r="D20" s="170" t="s">
        <v>466</v>
      </c>
      <c r="E20" s="170" t="s">
        <v>87</v>
      </c>
      <c r="F20" s="172">
        <v>35</v>
      </c>
      <c r="G20" s="173">
        <v>222</v>
      </c>
      <c r="H20" s="185">
        <v>232</v>
      </c>
      <c r="I20" s="173">
        <f t="shared" si="0"/>
        <v>-10</v>
      </c>
      <c r="J20" s="172">
        <f t="shared" si="1"/>
        <v>-350</v>
      </c>
      <c r="K20" s="171"/>
      <c r="L20" s="168"/>
      <c r="M20" s="168"/>
      <c r="N20" s="174"/>
      <c r="O20" s="168"/>
      <c r="P20" s="168"/>
      <c r="Q20" s="168"/>
    </row>
    <row r="21" spans="1:17" ht="18" customHeight="1">
      <c r="A21" s="170" t="s">
        <v>224</v>
      </c>
      <c r="B21" s="170" t="s">
        <v>149</v>
      </c>
      <c r="C21" s="171" t="s">
        <v>89</v>
      </c>
      <c r="D21" s="170" t="s">
        <v>466</v>
      </c>
      <c r="E21" s="170" t="s">
        <v>87</v>
      </c>
      <c r="F21" s="172">
        <v>35</v>
      </c>
      <c r="G21" s="173">
        <v>222</v>
      </c>
      <c r="H21" s="185">
        <v>232</v>
      </c>
      <c r="I21" s="173">
        <f t="shared" si="0"/>
        <v>-10</v>
      </c>
      <c r="J21" s="172">
        <f t="shared" si="1"/>
        <v>-350</v>
      </c>
      <c r="K21" s="171"/>
      <c r="L21" s="168"/>
      <c r="M21" s="168"/>
      <c r="N21" s="168"/>
      <c r="O21" s="168"/>
      <c r="P21" s="168"/>
      <c r="Q21" s="168"/>
    </row>
    <row r="22" spans="1:17" ht="18" customHeight="1">
      <c r="A22" s="170" t="s">
        <v>224</v>
      </c>
      <c r="B22" s="170" t="s">
        <v>150</v>
      </c>
      <c r="C22" s="171" t="s">
        <v>89</v>
      </c>
      <c r="D22" s="170" t="s">
        <v>466</v>
      </c>
      <c r="E22" s="170" t="s">
        <v>87</v>
      </c>
      <c r="F22" s="172">
        <v>34</v>
      </c>
      <c r="G22" s="173">
        <v>222</v>
      </c>
      <c r="H22" s="185">
        <v>232</v>
      </c>
      <c r="I22" s="173">
        <f t="shared" si="0"/>
        <v>-10</v>
      </c>
      <c r="J22" s="172">
        <f t="shared" si="1"/>
        <v>-340</v>
      </c>
      <c r="K22" s="171"/>
      <c r="L22" s="168"/>
      <c r="M22" s="168"/>
      <c r="N22" s="168"/>
      <c r="O22" s="168"/>
      <c r="P22" s="168"/>
      <c r="Q22" s="168"/>
    </row>
    <row r="23" spans="1:17" ht="18" customHeight="1">
      <c r="A23" s="170" t="s">
        <v>224</v>
      </c>
      <c r="B23" s="170" t="s">
        <v>151</v>
      </c>
      <c r="C23" s="171" t="s">
        <v>89</v>
      </c>
      <c r="D23" s="170" t="s">
        <v>466</v>
      </c>
      <c r="E23" s="170" t="s">
        <v>87</v>
      </c>
      <c r="F23" s="172">
        <v>34</v>
      </c>
      <c r="G23" s="173">
        <v>222</v>
      </c>
      <c r="H23" s="185">
        <v>232</v>
      </c>
      <c r="I23" s="173">
        <f t="shared" si="0"/>
        <v>-10</v>
      </c>
      <c r="J23" s="172">
        <f t="shared" si="1"/>
        <v>-340</v>
      </c>
      <c r="K23" s="171"/>
      <c r="L23" s="168"/>
      <c r="M23" s="168"/>
      <c r="N23" s="168"/>
      <c r="O23" s="168"/>
      <c r="P23" s="168"/>
      <c r="Q23" s="168"/>
    </row>
    <row r="24" spans="1:17" ht="18" customHeight="1">
      <c r="A24" s="170" t="s">
        <v>224</v>
      </c>
      <c r="B24" s="170" t="s">
        <v>152</v>
      </c>
      <c r="C24" s="171" t="s">
        <v>89</v>
      </c>
      <c r="D24" s="170" t="s">
        <v>466</v>
      </c>
      <c r="E24" s="170" t="s">
        <v>87</v>
      </c>
      <c r="F24" s="172">
        <v>37</v>
      </c>
      <c r="G24" s="173">
        <v>222</v>
      </c>
      <c r="H24" s="185">
        <v>232</v>
      </c>
      <c r="I24" s="173">
        <f t="shared" si="0"/>
        <v>-10</v>
      </c>
      <c r="J24" s="172">
        <f t="shared" si="1"/>
        <v>-370</v>
      </c>
      <c r="K24" s="171"/>
      <c r="L24" s="168"/>
      <c r="M24" s="168"/>
      <c r="N24" s="168"/>
      <c r="O24" s="168"/>
      <c r="P24" s="168"/>
      <c r="Q24" s="168"/>
    </row>
    <row r="25" spans="1:17" ht="18" customHeight="1">
      <c r="A25" s="170" t="s">
        <v>224</v>
      </c>
      <c r="B25" s="170" t="s">
        <v>153</v>
      </c>
      <c r="C25" s="171" t="s">
        <v>89</v>
      </c>
      <c r="D25" s="170" t="s">
        <v>466</v>
      </c>
      <c r="E25" s="170" t="s">
        <v>87</v>
      </c>
      <c r="F25" s="172">
        <v>34</v>
      </c>
      <c r="G25" s="173">
        <v>222</v>
      </c>
      <c r="H25" s="185">
        <v>232</v>
      </c>
      <c r="I25" s="173">
        <f t="shared" si="0"/>
        <v>-10</v>
      </c>
      <c r="J25" s="172">
        <f t="shared" si="1"/>
        <v>-340</v>
      </c>
      <c r="K25" s="171"/>
      <c r="L25" s="168"/>
      <c r="M25" s="168"/>
      <c r="N25" s="174"/>
      <c r="O25" s="168"/>
      <c r="P25" s="168"/>
      <c r="Q25" s="168"/>
    </row>
    <row r="26" spans="1:17" ht="18" customHeight="1">
      <c r="A26" s="170" t="s">
        <v>224</v>
      </c>
      <c r="B26" s="170" t="s">
        <v>124</v>
      </c>
      <c r="C26" s="171" t="s">
        <v>89</v>
      </c>
      <c r="D26" s="170" t="s">
        <v>465</v>
      </c>
      <c r="E26" s="170" t="s">
        <v>87</v>
      </c>
      <c r="F26" s="172">
        <v>39</v>
      </c>
      <c r="G26" s="173">
        <v>232</v>
      </c>
      <c r="H26" s="185">
        <v>222</v>
      </c>
      <c r="I26" s="173">
        <f t="shared" si="0"/>
        <v>10</v>
      </c>
      <c r="J26" s="172">
        <f t="shared" si="1"/>
        <v>390</v>
      </c>
      <c r="K26" s="171"/>
      <c r="L26" s="168"/>
      <c r="M26" s="168"/>
      <c r="N26" s="168"/>
      <c r="O26" s="168"/>
      <c r="P26" s="168"/>
      <c r="Q26" s="168"/>
    </row>
    <row r="27" spans="1:17" ht="18" customHeight="1">
      <c r="A27" s="170" t="s">
        <v>224</v>
      </c>
      <c r="B27" s="170" t="s">
        <v>125</v>
      </c>
      <c r="C27" s="171" t="s">
        <v>89</v>
      </c>
      <c r="D27" s="170" t="s">
        <v>465</v>
      </c>
      <c r="E27" s="170" t="s">
        <v>87</v>
      </c>
      <c r="F27" s="172">
        <v>38</v>
      </c>
      <c r="G27" s="173">
        <v>232</v>
      </c>
      <c r="H27" s="185">
        <v>222</v>
      </c>
      <c r="I27" s="173">
        <f t="shared" si="0"/>
        <v>10</v>
      </c>
      <c r="J27" s="172">
        <f t="shared" si="1"/>
        <v>380</v>
      </c>
      <c r="K27" s="171"/>
      <c r="L27" s="168"/>
      <c r="M27" s="168"/>
      <c r="N27" s="168"/>
      <c r="O27" s="168"/>
      <c r="P27" s="168"/>
      <c r="Q27" s="168"/>
    </row>
    <row r="28" spans="1:17" ht="18" customHeight="1">
      <c r="A28" s="170" t="s">
        <v>224</v>
      </c>
      <c r="B28" s="170" t="s">
        <v>126</v>
      </c>
      <c r="C28" s="171" t="s">
        <v>89</v>
      </c>
      <c r="D28" s="170" t="s">
        <v>465</v>
      </c>
      <c r="E28" s="170" t="s">
        <v>87</v>
      </c>
      <c r="F28" s="172">
        <v>38</v>
      </c>
      <c r="G28" s="173">
        <v>232</v>
      </c>
      <c r="H28" s="185">
        <v>222</v>
      </c>
      <c r="I28" s="173">
        <f t="shared" si="0"/>
        <v>10</v>
      </c>
      <c r="J28" s="172">
        <f t="shared" si="1"/>
        <v>380</v>
      </c>
      <c r="K28" s="171"/>
      <c r="L28" s="168"/>
      <c r="M28" s="168"/>
      <c r="N28" s="168"/>
      <c r="O28" s="168"/>
      <c r="P28" s="168"/>
      <c r="Q28" s="168"/>
    </row>
    <row r="29" spans="1:17" ht="18" customHeight="1">
      <c r="A29" s="170" t="s">
        <v>224</v>
      </c>
      <c r="B29" s="170" t="s">
        <v>127</v>
      </c>
      <c r="C29" s="171" t="s">
        <v>89</v>
      </c>
      <c r="D29" s="170" t="s">
        <v>465</v>
      </c>
      <c r="E29" s="170" t="s">
        <v>87</v>
      </c>
      <c r="F29" s="172">
        <v>38</v>
      </c>
      <c r="G29" s="173">
        <v>232</v>
      </c>
      <c r="H29" s="185">
        <v>222</v>
      </c>
      <c r="I29" s="173">
        <f t="shared" si="0"/>
        <v>10</v>
      </c>
      <c r="J29" s="172">
        <f t="shared" si="1"/>
        <v>380</v>
      </c>
      <c r="K29" s="171"/>
      <c r="L29" s="168"/>
      <c r="M29" s="168"/>
      <c r="N29" s="168"/>
      <c r="O29" s="168"/>
      <c r="P29" s="168"/>
      <c r="Q29" s="168"/>
    </row>
    <row r="30" spans="1:17" ht="18" customHeight="1">
      <c r="A30" s="170" t="s">
        <v>224</v>
      </c>
      <c r="B30" s="170" t="s">
        <v>128</v>
      </c>
      <c r="C30" s="171" t="s">
        <v>89</v>
      </c>
      <c r="D30" s="170" t="s">
        <v>465</v>
      </c>
      <c r="E30" s="170" t="s">
        <v>87</v>
      </c>
      <c r="F30" s="172">
        <v>37</v>
      </c>
      <c r="G30" s="173">
        <v>232</v>
      </c>
      <c r="H30" s="185">
        <v>222</v>
      </c>
      <c r="I30" s="173">
        <f t="shared" si="0"/>
        <v>10</v>
      </c>
      <c r="J30" s="172">
        <f t="shared" si="1"/>
        <v>370</v>
      </c>
      <c r="K30" s="171"/>
      <c r="L30" s="168"/>
      <c r="M30" s="168"/>
      <c r="N30" s="168"/>
      <c r="O30" s="168"/>
      <c r="P30" s="168"/>
      <c r="Q30" s="168"/>
    </row>
    <row r="31" spans="1:17" ht="18" customHeight="1">
      <c r="A31" s="170" t="s">
        <v>224</v>
      </c>
      <c r="B31" s="170" t="s">
        <v>129</v>
      </c>
      <c r="C31" s="171" t="s">
        <v>89</v>
      </c>
      <c r="D31" s="170" t="s">
        <v>465</v>
      </c>
      <c r="E31" s="170" t="s">
        <v>87</v>
      </c>
      <c r="F31" s="172">
        <v>37</v>
      </c>
      <c r="G31" s="173">
        <v>232</v>
      </c>
      <c r="H31" s="185">
        <v>222</v>
      </c>
      <c r="I31" s="173">
        <f t="shared" si="0"/>
        <v>10</v>
      </c>
      <c r="J31" s="172">
        <f t="shared" si="1"/>
        <v>370</v>
      </c>
      <c r="K31" s="171"/>
      <c r="L31" s="168"/>
      <c r="M31" s="168"/>
      <c r="N31" s="168"/>
      <c r="O31" s="168"/>
      <c r="P31" s="168"/>
      <c r="Q31" s="168"/>
    </row>
    <row r="32" spans="1:17" ht="18" customHeight="1">
      <c r="A32" s="170" t="s">
        <v>224</v>
      </c>
      <c r="B32" s="170" t="s">
        <v>130</v>
      </c>
      <c r="C32" s="171" t="s">
        <v>89</v>
      </c>
      <c r="D32" s="170" t="s">
        <v>465</v>
      </c>
      <c r="E32" s="170" t="s">
        <v>87</v>
      </c>
      <c r="F32" s="172">
        <v>37</v>
      </c>
      <c r="G32" s="173">
        <v>232</v>
      </c>
      <c r="H32" s="185">
        <v>222</v>
      </c>
      <c r="I32" s="173">
        <f t="shared" si="0"/>
        <v>10</v>
      </c>
      <c r="J32" s="172">
        <f t="shared" si="1"/>
        <v>370</v>
      </c>
      <c r="K32" s="171"/>
      <c r="L32" s="168"/>
      <c r="M32" s="168"/>
      <c r="N32" s="168"/>
      <c r="O32" s="168"/>
      <c r="P32" s="168"/>
      <c r="Q32" s="168"/>
    </row>
    <row r="33" spans="1:17" ht="18" customHeight="1">
      <c r="A33" s="170" t="s">
        <v>224</v>
      </c>
      <c r="B33" s="170" t="s">
        <v>131</v>
      </c>
      <c r="C33" s="171" t="s">
        <v>89</v>
      </c>
      <c r="D33" s="170" t="s">
        <v>465</v>
      </c>
      <c r="E33" s="170" t="s">
        <v>87</v>
      </c>
      <c r="F33" s="172">
        <v>38</v>
      </c>
      <c r="G33" s="173">
        <v>232</v>
      </c>
      <c r="H33" s="185">
        <v>222</v>
      </c>
      <c r="I33" s="173">
        <f t="shared" si="0"/>
        <v>10</v>
      </c>
      <c r="J33" s="172">
        <f t="shared" si="1"/>
        <v>380</v>
      </c>
      <c r="K33" s="171"/>
      <c r="L33" s="168"/>
      <c r="M33" s="168"/>
      <c r="N33" s="168"/>
      <c r="O33" s="168"/>
      <c r="P33" s="168"/>
      <c r="Q33" s="168"/>
    </row>
    <row r="34" spans="1:17" ht="18" customHeight="1">
      <c r="A34" s="170" t="s">
        <v>224</v>
      </c>
      <c r="B34" s="170" t="s">
        <v>132</v>
      </c>
      <c r="C34" s="171" t="s">
        <v>89</v>
      </c>
      <c r="D34" s="170" t="s">
        <v>465</v>
      </c>
      <c r="E34" s="170" t="s">
        <v>87</v>
      </c>
      <c r="F34" s="172">
        <v>38</v>
      </c>
      <c r="G34" s="173">
        <v>232</v>
      </c>
      <c r="H34" s="185">
        <v>222</v>
      </c>
      <c r="I34" s="173">
        <f t="shared" si="0"/>
        <v>10</v>
      </c>
      <c r="J34" s="172">
        <f t="shared" si="1"/>
        <v>380</v>
      </c>
      <c r="K34" s="171"/>
      <c r="L34" s="168"/>
      <c r="M34" s="168"/>
      <c r="N34" s="168"/>
      <c r="O34" s="168"/>
      <c r="P34" s="168"/>
      <c r="Q34" s="168"/>
    </row>
    <row r="35" spans="1:17" ht="18" customHeight="1">
      <c r="A35" s="170" t="s">
        <v>224</v>
      </c>
      <c r="B35" s="170" t="s">
        <v>133</v>
      </c>
      <c r="C35" s="171" t="s">
        <v>89</v>
      </c>
      <c r="D35" s="170" t="s">
        <v>465</v>
      </c>
      <c r="E35" s="170" t="s">
        <v>87</v>
      </c>
      <c r="F35" s="172">
        <v>38</v>
      </c>
      <c r="G35" s="173">
        <v>232</v>
      </c>
      <c r="H35" s="185">
        <v>222</v>
      </c>
      <c r="I35" s="173">
        <f t="shared" si="0"/>
        <v>10</v>
      </c>
      <c r="J35" s="172">
        <f t="shared" si="1"/>
        <v>380</v>
      </c>
      <c r="K35" s="171"/>
      <c r="L35" s="168"/>
      <c r="M35" s="168"/>
      <c r="N35" s="174"/>
      <c r="O35" s="168"/>
      <c r="P35" s="168"/>
      <c r="Q35" s="168"/>
    </row>
    <row r="36" spans="1:17" ht="18" customHeight="1">
      <c r="A36" s="170" t="s">
        <v>224</v>
      </c>
      <c r="B36" s="170" t="s">
        <v>134</v>
      </c>
      <c r="C36" s="171" t="s">
        <v>89</v>
      </c>
      <c r="D36" s="170" t="s">
        <v>465</v>
      </c>
      <c r="E36" s="170" t="s">
        <v>87</v>
      </c>
      <c r="F36" s="172">
        <v>39</v>
      </c>
      <c r="G36" s="173">
        <v>232</v>
      </c>
      <c r="H36" s="185">
        <v>222</v>
      </c>
      <c r="I36" s="173">
        <f t="shared" si="0"/>
        <v>10</v>
      </c>
      <c r="J36" s="172">
        <f t="shared" si="1"/>
        <v>390</v>
      </c>
      <c r="K36" s="171"/>
      <c r="L36" s="168"/>
      <c r="M36" s="168"/>
      <c r="N36" s="168"/>
      <c r="O36" s="168"/>
      <c r="P36" s="168"/>
      <c r="Q36" s="168"/>
    </row>
    <row r="37" spans="1:17" ht="18" customHeight="1">
      <c r="A37" s="175" t="s">
        <v>224</v>
      </c>
      <c r="B37" s="175" t="s">
        <v>135</v>
      </c>
      <c r="C37" s="176" t="s">
        <v>89</v>
      </c>
      <c r="D37" s="175" t="s">
        <v>465</v>
      </c>
      <c r="E37" s="175" t="s">
        <v>87</v>
      </c>
      <c r="F37" s="177">
        <v>39</v>
      </c>
      <c r="G37" s="178">
        <v>232</v>
      </c>
      <c r="H37" s="186">
        <v>222</v>
      </c>
      <c r="I37" s="178">
        <f t="shared" si="0"/>
        <v>10</v>
      </c>
      <c r="J37" s="177">
        <f t="shared" si="1"/>
        <v>390</v>
      </c>
      <c r="K37" s="176"/>
      <c r="L37" s="168"/>
      <c r="M37" s="168"/>
      <c r="N37" s="168"/>
      <c r="O37" s="168"/>
      <c r="P37" s="168"/>
      <c r="Q37" s="168"/>
    </row>
    <row r="38" spans="1:17" ht="30" customHeight="1">
      <c r="A38" s="206" t="s">
        <v>470</v>
      </c>
      <c r="B38" s="206"/>
      <c r="C38" s="206"/>
      <c r="D38" s="206"/>
      <c r="E38" s="206"/>
      <c r="F38" s="206"/>
      <c r="G38" s="206"/>
      <c r="H38" s="206"/>
      <c r="I38" s="206"/>
      <c r="J38" s="179">
        <f>SUM(J2:J37)</f>
        <v>256</v>
      </c>
      <c r="K38" s="180"/>
      <c r="L38" s="168"/>
      <c r="M38" s="168"/>
      <c r="N38" s="168"/>
      <c r="O38" s="168"/>
      <c r="P38" s="168"/>
      <c r="Q38" s="168"/>
    </row>
    <row r="39" spans="1:17" ht="16.5" customHeight="1">
      <c r="A39" s="168"/>
      <c r="B39" s="168"/>
      <c r="C39" s="168"/>
      <c r="D39" s="168"/>
      <c r="E39" s="168"/>
      <c r="F39" s="181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</row>
    <row r="40" spans="1:17" ht="16.5" customHeight="1">
      <c r="A40" s="168"/>
      <c r="B40" s="168"/>
      <c r="C40" s="168"/>
      <c r="D40" s="168"/>
      <c r="E40" s="168"/>
      <c r="F40" s="181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</row>
    <row r="41" spans="1:17" ht="16.5" customHeight="1">
      <c r="A41" s="168"/>
      <c r="B41" s="168"/>
      <c r="C41" s="168"/>
      <c r="D41" s="168"/>
      <c r="E41" s="168"/>
      <c r="F41" s="181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</row>
    <row r="42" spans="1:17" ht="16.5" customHeight="1">
      <c r="A42" s="168"/>
      <c r="B42" s="168"/>
      <c r="C42" s="168"/>
      <c r="D42" s="168"/>
      <c r="E42" s="168"/>
      <c r="F42" s="181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</row>
    <row r="43" spans="1:17" ht="16.5" customHeight="1">
      <c r="A43" s="168"/>
      <c r="B43" s="168"/>
      <c r="C43" s="168"/>
      <c r="D43" s="168"/>
      <c r="E43" s="168"/>
      <c r="F43" s="181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</row>
    <row r="44" spans="1:17" ht="16.5" customHeight="1">
      <c r="A44" s="168"/>
      <c r="B44" s="168"/>
      <c r="C44" s="168"/>
      <c r="D44" s="168"/>
      <c r="E44" s="168"/>
      <c r="F44" s="181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</row>
    <row r="45" spans="1:17" ht="16.5" customHeight="1">
      <c r="A45" s="168"/>
      <c r="B45" s="168"/>
      <c r="C45" s="168"/>
      <c r="D45" s="168"/>
      <c r="E45" s="168"/>
      <c r="F45" s="181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</row>
    <row r="46" spans="1:17" ht="16.5" customHeight="1">
      <c r="A46" s="168"/>
      <c r="B46" s="168"/>
      <c r="C46" s="168"/>
      <c r="D46" s="168"/>
      <c r="E46" s="168"/>
      <c r="F46" s="181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</row>
    <row r="47" spans="1:17" ht="16.5" customHeight="1">
      <c r="A47" s="168"/>
      <c r="B47" s="168"/>
      <c r="C47" s="168"/>
      <c r="D47" s="168"/>
      <c r="E47" s="168"/>
      <c r="F47" s="181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</row>
    <row r="48" spans="1:17" ht="16.5" customHeight="1">
      <c r="A48" s="168"/>
      <c r="B48" s="168"/>
      <c r="C48" s="168"/>
      <c r="D48" s="168"/>
      <c r="E48" s="168"/>
      <c r="F48" s="181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</row>
    <row r="49" spans="1:17" ht="16.5" customHeight="1">
      <c r="A49" s="168"/>
      <c r="B49" s="168"/>
      <c r="C49" s="168"/>
      <c r="D49" s="168"/>
      <c r="E49" s="168"/>
      <c r="F49" s="181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</row>
    <row r="50" spans="1:17" ht="16.5" customHeight="1">
      <c r="A50" s="168"/>
      <c r="B50" s="168"/>
      <c r="C50" s="168"/>
      <c r="D50" s="168"/>
      <c r="E50" s="168"/>
      <c r="F50" s="181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</row>
    <row r="51" spans="1:17" ht="16.5" customHeight="1">
      <c r="A51" s="168"/>
      <c r="B51" s="168"/>
      <c r="C51" s="168"/>
      <c r="D51" s="168"/>
      <c r="E51" s="168"/>
      <c r="F51" s="181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</row>
    <row r="52" spans="1:17" ht="16.5" customHeight="1">
      <c r="A52" s="168"/>
      <c r="B52" s="168"/>
      <c r="C52" s="168"/>
      <c r="D52" s="168"/>
      <c r="E52" s="168"/>
      <c r="F52" s="181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</row>
    <row r="53" spans="1:17" ht="16.5" customHeight="1">
      <c r="A53" s="168"/>
      <c r="B53" s="168"/>
      <c r="C53" s="168"/>
      <c r="D53" s="168"/>
      <c r="E53" s="168"/>
      <c r="F53" s="181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</row>
    <row r="54" spans="1:17" ht="16.5" customHeight="1">
      <c r="A54" s="168"/>
      <c r="B54" s="168"/>
      <c r="C54" s="168"/>
      <c r="D54" s="168"/>
      <c r="E54" s="168"/>
      <c r="F54" s="181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</row>
    <row r="55" spans="1:17" ht="16.5" customHeight="1">
      <c r="A55" s="168"/>
      <c r="B55" s="168"/>
      <c r="C55" s="168"/>
      <c r="D55" s="168"/>
      <c r="E55" s="168"/>
      <c r="F55" s="181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</row>
    <row r="56" spans="1:17" ht="16.5" customHeight="1">
      <c r="A56" s="168"/>
      <c r="B56" s="168"/>
      <c r="C56" s="168"/>
      <c r="D56" s="168"/>
      <c r="E56" s="168"/>
      <c r="F56" s="181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</row>
    <row r="57" spans="1:17" ht="16.5" customHeight="1">
      <c r="A57" s="168"/>
      <c r="B57" s="168"/>
      <c r="C57" s="168"/>
      <c r="D57" s="168"/>
      <c r="E57" s="168"/>
      <c r="F57" s="181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</row>
    <row r="58" spans="1:17" ht="16.5" customHeight="1">
      <c r="A58" s="168"/>
      <c r="B58" s="168"/>
      <c r="C58" s="168"/>
      <c r="D58" s="168"/>
      <c r="E58" s="168"/>
      <c r="F58" s="181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</row>
    <row r="59" spans="1:17" ht="16.5" customHeight="1">
      <c r="A59" s="168"/>
      <c r="B59" s="168"/>
      <c r="C59" s="168"/>
      <c r="D59" s="168"/>
      <c r="E59" s="168"/>
      <c r="F59" s="181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</row>
    <row r="60" spans="1:17" ht="16.5" customHeight="1">
      <c r="A60" s="168"/>
      <c r="B60" s="168"/>
      <c r="C60" s="168"/>
      <c r="D60" s="168"/>
      <c r="E60" s="168"/>
      <c r="F60" s="181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</row>
    <row r="61" spans="1:17" ht="16.5" customHeight="1">
      <c r="A61" s="168"/>
      <c r="B61" s="168"/>
      <c r="C61" s="168"/>
      <c r="D61" s="168"/>
      <c r="E61" s="168"/>
      <c r="F61" s="181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</row>
    <row r="62" spans="1:17" ht="16.5" customHeight="1">
      <c r="A62" s="168"/>
      <c r="B62" s="168"/>
      <c r="C62" s="168"/>
      <c r="D62" s="168"/>
      <c r="E62" s="168"/>
      <c r="F62" s="181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</row>
    <row r="63" spans="1:17" ht="16.5" customHeight="1">
      <c r="A63" s="168"/>
      <c r="B63" s="168"/>
      <c r="C63" s="168"/>
      <c r="D63" s="168"/>
      <c r="E63" s="168"/>
      <c r="F63" s="181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</row>
    <row r="64" spans="1:17" ht="16.5" customHeight="1">
      <c r="A64" s="168"/>
      <c r="B64" s="168"/>
      <c r="C64" s="168"/>
      <c r="D64" s="168"/>
      <c r="E64" s="168"/>
      <c r="F64" s="181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</row>
    <row r="65" spans="1:17" ht="16.5" customHeight="1">
      <c r="A65" s="168"/>
      <c r="B65" s="168"/>
      <c r="C65" s="168"/>
      <c r="D65" s="168"/>
      <c r="E65" s="168"/>
      <c r="F65" s="181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</row>
    <row r="66" spans="1:17" ht="16.5" customHeight="1">
      <c r="A66" s="168"/>
      <c r="B66" s="168"/>
      <c r="C66" s="168"/>
      <c r="D66" s="168"/>
      <c r="E66" s="168"/>
      <c r="F66" s="181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</row>
    <row r="67" spans="1:17" ht="16.5" customHeight="1">
      <c r="A67" s="168"/>
      <c r="B67" s="168"/>
      <c r="C67" s="168"/>
      <c r="D67" s="168"/>
      <c r="E67" s="168"/>
      <c r="F67" s="181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</row>
    <row r="68" spans="1:17" ht="16.5" customHeight="1">
      <c r="A68" s="168"/>
      <c r="B68" s="168"/>
      <c r="C68" s="168"/>
      <c r="D68" s="168"/>
      <c r="E68" s="168"/>
      <c r="F68" s="181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</row>
    <row r="69" spans="1:17" ht="16.5" customHeight="1">
      <c r="A69" s="168"/>
      <c r="B69" s="168"/>
      <c r="C69" s="168"/>
      <c r="D69" s="168"/>
      <c r="E69" s="168"/>
      <c r="F69" s="181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</row>
    <row r="70" spans="1:17" ht="16.5" customHeight="1">
      <c r="A70" s="168"/>
      <c r="B70" s="168"/>
      <c r="C70" s="168"/>
      <c r="D70" s="168"/>
      <c r="E70" s="168"/>
      <c r="F70" s="181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</row>
    <row r="71" spans="1:17" ht="16.5" customHeight="1">
      <c r="A71" s="168"/>
      <c r="B71" s="168"/>
      <c r="C71" s="168"/>
      <c r="D71" s="168"/>
      <c r="E71" s="168"/>
      <c r="F71" s="181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</row>
    <row r="72" spans="1:17" ht="16.5" customHeight="1">
      <c r="A72" s="168"/>
      <c r="B72" s="168"/>
      <c r="C72" s="168"/>
      <c r="D72" s="168"/>
      <c r="E72" s="168"/>
      <c r="F72" s="181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</row>
    <row r="73" spans="1:17" ht="16.5" customHeight="1">
      <c r="A73" s="168"/>
      <c r="B73" s="168"/>
      <c r="C73" s="168"/>
      <c r="D73" s="168"/>
      <c r="E73" s="168"/>
      <c r="F73" s="181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</row>
    <row r="74" spans="1:17" ht="16.5" customHeight="1">
      <c r="A74" s="168"/>
      <c r="B74" s="168"/>
      <c r="C74" s="168"/>
      <c r="D74" s="168"/>
      <c r="E74" s="168"/>
      <c r="F74" s="181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</row>
    <row r="75" spans="1:17" ht="16.5" customHeight="1">
      <c r="A75" s="168"/>
      <c r="B75" s="168"/>
      <c r="C75" s="168"/>
      <c r="D75" s="168"/>
      <c r="E75" s="168"/>
      <c r="F75" s="181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</row>
    <row r="76" spans="1:17" ht="16.5" customHeight="1">
      <c r="A76" s="168"/>
      <c r="B76" s="168"/>
      <c r="C76" s="168"/>
      <c r="D76" s="168"/>
      <c r="E76" s="168"/>
      <c r="F76" s="181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</row>
    <row r="77" spans="1:17" ht="16.5" customHeight="1">
      <c r="A77" s="168"/>
      <c r="B77" s="168"/>
      <c r="C77" s="168"/>
      <c r="D77" s="168"/>
      <c r="E77" s="168"/>
      <c r="F77" s="181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</row>
    <row r="78" spans="1:17" ht="16.5" customHeight="1">
      <c r="A78" s="168"/>
      <c r="B78" s="168"/>
      <c r="C78" s="168"/>
      <c r="D78" s="168"/>
      <c r="E78" s="168"/>
      <c r="F78" s="181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</row>
    <row r="79" spans="1:17" ht="16.5" customHeight="1">
      <c r="A79" s="168"/>
      <c r="B79" s="168"/>
      <c r="C79" s="168"/>
      <c r="D79" s="168"/>
      <c r="E79" s="168"/>
      <c r="F79" s="181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</row>
    <row r="80" spans="1:17" ht="16.5" customHeight="1">
      <c r="A80" s="168"/>
      <c r="B80" s="168"/>
      <c r="C80" s="168"/>
      <c r="D80" s="168"/>
      <c r="E80" s="168"/>
      <c r="F80" s="181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</row>
    <row r="81" spans="1:17" ht="16.5" customHeight="1">
      <c r="A81" s="168"/>
      <c r="B81" s="168"/>
      <c r="C81" s="168"/>
      <c r="D81" s="168"/>
      <c r="E81" s="168"/>
      <c r="F81" s="181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</row>
    <row r="82" spans="1:17" ht="16.5" customHeight="1">
      <c r="A82" s="168"/>
      <c r="B82" s="168"/>
      <c r="C82" s="168"/>
      <c r="D82" s="168"/>
      <c r="E82" s="168"/>
      <c r="F82" s="181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</row>
    <row r="83" spans="1:17" ht="16.5" customHeight="1">
      <c r="A83" s="168"/>
      <c r="B83" s="168"/>
      <c r="C83" s="168"/>
      <c r="D83" s="168"/>
      <c r="E83" s="168"/>
      <c r="F83" s="181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</row>
    <row r="84" spans="1:17" ht="16.5" customHeight="1">
      <c r="A84" s="168"/>
      <c r="B84" s="168"/>
      <c r="C84" s="168"/>
      <c r="D84" s="168"/>
      <c r="E84" s="168"/>
      <c r="F84" s="181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</row>
    <row r="85" spans="1:17" ht="16.5" customHeight="1">
      <c r="A85" s="168"/>
      <c r="B85" s="168"/>
      <c r="C85" s="168"/>
      <c r="D85" s="168"/>
      <c r="E85" s="168"/>
      <c r="F85" s="181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</row>
    <row r="86" spans="1:17" ht="16.5" customHeight="1">
      <c r="A86" s="168"/>
      <c r="B86" s="168"/>
      <c r="C86" s="168"/>
      <c r="D86" s="168"/>
      <c r="E86" s="168"/>
      <c r="F86" s="181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</row>
    <row r="87" spans="1:17" ht="16.5" customHeight="1">
      <c r="A87" s="168"/>
      <c r="B87" s="168"/>
      <c r="C87" s="168"/>
      <c r="D87" s="168"/>
      <c r="E87" s="168"/>
      <c r="F87" s="181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</row>
    <row r="88" spans="1:17" ht="16.5" customHeight="1">
      <c r="A88" s="168"/>
      <c r="B88" s="168"/>
      <c r="C88" s="168"/>
      <c r="D88" s="168"/>
      <c r="E88" s="168"/>
      <c r="F88" s="181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</row>
    <row r="89" spans="1:17" ht="16.5" customHeight="1">
      <c r="A89" s="168"/>
      <c r="B89" s="168"/>
      <c r="C89" s="168"/>
      <c r="D89" s="168"/>
      <c r="E89" s="168"/>
      <c r="F89" s="181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</row>
    <row r="90" spans="1:17" ht="16.5" customHeight="1">
      <c r="A90" s="168"/>
      <c r="B90" s="168"/>
      <c r="C90" s="168"/>
      <c r="D90" s="168"/>
      <c r="E90" s="168"/>
      <c r="F90" s="181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</row>
    <row r="91" spans="1:17" ht="16.5" customHeight="1">
      <c r="A91" s="168"/>
      <c r="B91" s="168"/>
      <c r="C91" s="168"/>
      <c r="D91" s="168"/>
      <c r="E91" s="168"/>
      <c r="F91" s="181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</row>
    <row r="92" spans="1:17" ht="16.5" customHeight="1">
      <c r="A92" s="168"/>
      <c r="B92" s="168"/>
      <c r="C92" s="168"/>
      <c r="D92" s="168"/>
      <c r="E92" s="168"/>
      <c r="F92" s="181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</row>
    <row r="93" spans="1:17" ht="16.5" customHeight="1">
      <c r="A93" s="168"/>
      <c r="B93" s="168"/>
      <c r="C93" s="168"/>
      <c r="D93" s="168"/>
      <c r="E93" s="168"/>
      <c r="F93" s="181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</row>
    <row r="94" spans="1:17" ht="16.5" customHeight="1">
      <c r="A94" s="168"/>
      <c r="B94" s="168"/>
      <c r="C94" s="168"/>
      <c r="D94" s="168"/>
      <c r="E94" s="168"/>
      <c r="F94" s="181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</row>
    <row r="95" spans="1:17" ht="16.5" customHeight="1">
      <c r="A95" s="168"/>
      <c r="B95" s="168"/>
      <c r="C95" s="168"/>
      <c r="D95" s="168"/>
      <c r="E95" s="168"/>
      <c r="F95" s="181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</row>
    <row r="96" spans="1:17" ht="16.5" customHeight="1">
      <c r="A96" s="168"/>
      <c r="B96" s="168"/>
      <c r="C96" s="168"/>
      <c r="D96" s="168"/>
      <c r="E96" s="168"/>
      <c r="F96" s="181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</row>
    <row r="97" spans="1:17" ht="16.5" customHeight="1">
      <c r="A97" s="168"/>
      <c r="B97" s="168"/>
      <c r="C97" s="168"/>
      <c r="D97" s="168"/>
      <c r="E97" s="168"/>
      <c r="F97" s="181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</row>
    <row r="98" spans="1:17" ht="16.5" customHeight="1">
      <c r="A98" s="168"/>
      <c r="B98" s="168"/>
      <c r="C98" s="168"/>
      <c r="D98" s="168"/>
      <c r="E98" s="168"/>
      <c r="F98" s="181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68"/>
    </row>
    <row r="99" spans="1:17" ht="16.5" customHeight="1">
      <c r="A99" s="168"/>
      <c r="B99" s="168"/>
      <c r="C99" s="168"/>
      <c r="D99" s="168"/>
      <c r="E99" s="168"/>
      <c r="F99" s="181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</row>
    <row r="100" spans="1:17" ht="16.5" customHeight="1">
      <c r="A100" s="168"/>
      <c r="B100" s="168"/>
      <c r="C100" s="168"/>
      <c r="D100" s="168"/>
      <c r="E100" s="168"/>
      <c r="F100" s="181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</row>
    <row r="101" spans="1:17" ht="16.5" customHeight="1">
      <c r="A101" s="168"/>
      <c r="B101" s="168"/>
      <c r="C101" s="168"/>
      <c r="D101" s="168"/>
      <c r="E101" s="168"/>
      <c r="F101" s="181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</row>
    <row r="102" spans="1:17" ht="16.5" customHeight="1">
      <c r="A102" s="168"/>
      <c r="B102" s="168"/>
      <c r="C102" s="168"/>
      <c r="D102" s="168"/>
      <c r="E102" s="168"/>
      <c r="F102" s="181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</row>
    <row r="103" spans="1:17" ht="16.5" customHeight="1">
      <c r="A103" s="168"/>
      <c r="B103" s="168"/>
      <c r="C103" s="168"/>
      <c r="D103" s="168"/>
      <c r="E103" s="168"/>
      <c r="F103" s="181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</row>
    <row r="104" spans="1:17" ht="16.5" customHeight="1">
      <c r="A104" s="168"/>
      <c r="B104" s="168"/>
      <c r="C104" s="168"/>
      <c r="D104" s="168"/>
      <c r="E104" s="168"/>
      <c r="F104" s="181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</row>
    <row r="105" spans="1:17" ht="16.5" customHeight="1">
      <c r="A105" s="168"/>
      <c r="B105" s="168"/>
      <c r="C105" s="168"/>
      <c r="D105" s="168"/>
      <c r="E105" s="168"/>
      <c r="F105" s="181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</row>
    <row r="106" spans="1:17" ht="16.5" customHeight="1">
      <c r="A106" s="168"/>
      <c r="B106" s="168"/>
      <c r="C106" s="168"/>
      <c r="D106" s="168"/>
      <c r="E106" s="168"/>
      <c r="F106" s="181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</row>
    <row r="107" spans="1:17" ht="16.5" customHeight="1">
      <c r="A107" s="168"/>
      <c r="B107" s="168"/>
      <c r="C107" s="168"/>
      <c r="D107" s="168"/>
      <c r="E107" s="168"/>
      <c r="F107" s="181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</row>
    <row r="108" spans="1:17" ht="16.5" customHeight="1">
      <c r="A108" s="168"/>
      <c r="B108" s="168"/>
      <c r="C108" s="168"/>
      <c r="D108" s="168"/>
      <c r="E108" s="168"/>
      <c r="F108" s="181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</row>
    <row r="109" spans="1:17" ht="16.5" customHeight="1">
      <c r="A109" s="168"/>
      <c r="B109" s="168"/>
      <c r="C109" s="168"/>
      <c r="D109" s="168"/>
      <c r="E109" s="168"/>
      <c r="F109" s="181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</row>
    <row r="110" spans="1:17" ht="16.5" customHeight="1">
      <c r="A110" s="168"/>
      <c r="B110" s="168"/>
      <c r="C110" s="168"/>
      <c r="D110" s="168"/>
      <c r="E110" s="168"/>
      <c r="F110" s="181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</row>
    <row r="111" spans="1:17" ht="16.5" customHeight="1">
      <c r="A111" s="168"/>
      <c r="B111" s="168"/>
      <c r="C111" s="168"/>
      <c r="D111" s="168"/>
      <c r="E111" s="168"/>
      <c r="F111" s="181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</row>
    <row r="112" spans="1:17" ht="16.5" customHeight="1">
      <c r="A112" s="168"/>
      <c r="B112" s="168"/>
      <c r="C112" s="168"/>
      <c r="D112" s="168"/>
      <c r="E112" s="168"/>
      <c r="F112" s="181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</row>
    <row r="113" spans="1:17" ht="16.5" customHeight="1">
      <c r="A113" s="168"/>
      <c r="B113" s="168"/>
      <c r="C113" s="168"/>
      <c r="D113" s="168"/>
      <c r="E113" s="168"/>
      <c r="F113" s="181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</row>
    <row r="114" spans="1:17" ht="16.5" customHeight="1">
      <c r="A114" s="168"/>
      <c r="B114" s="168"/>
      <c r="C114" s="168"/>
      <c r="D114" s="168"/>
      <c r="E114" s="168"/>
      <c r="F114" s="181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</row>
    <row r="115" spans="1:17" ht="16.5" customHeight="1">
      <c r="A115" s="168"/>
      <c r="B115" s="168"/>
      <c r="C115" s="168"/>
      <c r="D115" s="168"/>
      <c r="E115" s="168"/>
      <c r="F115" s="181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</row>
    <row r="116" spans="1:17" ht="16.5" customHeight="1">
      <c r="A116" s="168"/>
      <c r="B116" s="168"/>
      <c r="C116" s="168"/>
      <c r="D116" s="168"/>
      <c r="E116" s="168"/>
      <c r="F116" s="181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</row>
    <row r="117" spans="1:17" ht="16.5" customHeight="1">
      <c r="A117" s="168"/>
      <c r="B117" s="168"/>
      <c r="C117" s="168"/>
      <c r="D117" s="168"/>
      <c r="E117" s="168"/>
      <c r="F117" s="181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</row>
    <row r="118" spans="1:17" ht="16.5" customHeight="1">
      <c r="A118" s="168"/>
      <c r="B118" s="168"/>
      <c r="C118" s="168"/>
      <c r="D118" s="168"/>
      <c r="E118" s="168"/>
      <c r="F118" s="181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</row>
    <row r="119" spans="1:17" ht="16.5" customHeight="1">
      <c r="A119" s="168"/>
      <c r="B119" s="168"/>
      <c r="C119" s="168"/>
      <c r="D119" s="168"/>
      <c r="E119" s="168"/>
      <c r="F119" s="181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</row>
    <row r="120" spans="1:17" ht="16.5" customHeight="1">
      <c r="A120" s="168"/>
      <c r="B120" s="168"/>
      <c r="C120" s="168"/>
      <c r="D120" s="168"/>
      <c r="E120" s="168"/>
      <c r="F120" s="181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</row>
    <row r="121" spans="1:17" ht="16.5" customHeight="1">
      <c r="A121" s="168"/>
      <c r="B121" s="168"/>
      <c r="C121" s="168"/>
      <c r="D121" s="168"/>
      <c r="E121" s="168"/>
      <c r="F121" s="181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</row>
    <row r="122" spans="1:17" ht="16.5" customHeight="1">
      <c r="A122" s="168"/>
      <c r="B122" s="168"/>
      <c r="C122" s="168"/>
      <c r="D122" s="168"/>
      <c r="E122" s="168"/>
      <c r="F122" s="181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</row>
    <row r="123" spans="1:17" ht="16.5" customHeight="1">
      <c r="A123" s="168"/>
      <c r="B123" s="168"/>
      <c r="C123" s="168"/>
      <c r="D123" s="168"/>
      <c r="E123" s="168"/>
      <c r="F123" s="181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</row>
    <row r="124" spans="1:17" ht="16.5" customHeight="1">
      <c r="A124" s="168"/>
      <c r="B124" s="168"/>
      <c r="C124" s="168"/>
      <c r="D124" s="168"/>
      <c r="E124" s="168"/>
      <c r="F124" s="181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</row>
    <row r="125" spans="1:17" ht="16.5" customHeight="1">
      <c r="A125" s="168"/>
      <c r="B125" s="168"/>
      <c r="C125" s="168"/>
      <c r="D125" s="168"/>
      <c r="E125" s="168"/>
      <c r="F125" s="181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</row>
    <row r="126" spans="1:17" ht="16.5" customHeight="1">
      <c r="A126" s="168"/>
      <c r="B126" s="168"/>
      <c r="C126" s="168"/>
      <c r="D126" s="168"/>
      <c r="E126" s="168"/>
      <c r="F126" s="181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</row>
    <row r="127" spans="1:17" ht="16.5" customHeight="1">
      <c r="A127" s="168"/>
      <c r="B127" s="168"/>
      <c r="C127" s="168"/>
      <c r="D127" s="168"/>
      <c r="E127" s="168"/>
      <c r="F127" s="181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</row>
    <row r="128" spans="1:17" ht="16.5" customHeight="1">
      <c r="A128" s="168"/>
      <c r="B128" s="168"/>
      <c r="C128" s="168"/>
      <c r="D128" s="168"/>
      <c r="E128" s="168"/>
      <c r="F128" s="181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</row>
    <row r="129" spans="1:17" ht="16.5" customHeight="1">
      <c r="A129" s="168"/>
      <c r="B129" s="168"/>
      <c r="C129" s="168"/>
      <c r="D129" s="168"/>
      <c r="E129" s="168"/>
      <c r="F129" s="181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</row>
    <row r="130" spans="1:17" ht="16.5" customHeight="1">
      <c r="A130" s="168"/>
      <c r="B130" s="168"/>
      <c r="C130" s="168"/>
      <c r="D130" s="168"/>
      <c r="E130" s="168"/>
      <c r="F130" s="181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</row>
    <row r="131" spans="1:17" ht="16.5" customHeight="1">
      <c r="A131" s="168"/>
      <c r="B131" s="168"/>
      <c r="C131" s="168"/>
      <c r="D131" s="168"/>
      <c r="E131" s="168"/>
      <c r="F131" s="181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</row>
    <row r="132" spans="1:17" ht="16.5" customHeight="1">
      <c r="A132" s="168"/>
      <c r="B132" s="168"/>
      <c r="C132" s="168"/>
      <c r="D132" s="168"/>
      <c r="E132" s="168"/>
      <c r="F132" s="181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</row>
    <row r="133" spans="1:17" ht="16.5" customHeight="1">
      <c r="A133" s="168"/>
      <c r="B133" s="168"/>
      <c r="C133" s="168"/>
      <c r="D133" s="168"/>
      <c r="E133" s="168"/>
      <c r="F133" s="181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</row>
    <row r="134" spans="1:17" ht="16.5" customHeight="1">
      <c r="A134" s="168"/>
      <c r="B134" s="168"/>
      <c r="C134" s="168"/>
      <c r="D134" s="168"/>
      <c r="E134" s="168"/>
      <c r="F134" s="181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</row>
    <row r="135" spans="1:17" ht="16.5" customHeight="1">
      <c r="A135" s="168"/>
      <c r="B135" s="168"/>
      <c r="C135" s="168"/>
      <c r="D135" s="168"/>
      <c r="E135" s="168"/>
      <c r="F135" s="181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</row>
    <row r="136" spans="1:17" ht="16.5" customHeight="1">
      <c r="A136" s="168"/>
      <c r="B136" s="168"/>
      <c r="C136" s="168"/>
      <c r="D136" s="168"/>
      <c r="E136" s="168"/>
      <c r="F136" s="181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</row>
    <row r="137" spans="1:17" ht="16.5" customHeight="1">
      <c r="A137" s="168"/>
      <c r="B137" s="168"/>
      <c r="C137" s="168"/>
      <c r="D137" s="168"/>
      <c r="E137" s="168"/>
      <c r="F137" s="181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</row>
    <row r="138" spans="1:17" ht="16.5" customHeight="1">
      <c r="A138" s="168"/>
      <c r="B138" s="168"/>
      <c r="C138" s="168"/>
      <c r="D138" s="168"/>
      <c r="E138" s="168"/>
      <c r="F138" s="181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</row>
    <row r="139" spans="1:17" ht="16.5" customHeight="1">
      <c r="A139" s="168"/>
      <c r="B139" s="168"/>
      <c r="C139" s="168"/>
      <c r="D139" s="168"/>
      <c r="E139" s="168"/>
      <c r="F139" s="181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</row>
    <row r="140" spans="1:17" ht="16.5" customHeight="1">
      <c r="A140" s="168"/>
      <c r="B140" s="168"/>
      <c r="C140" s="168"/>
      <c r="D140" s="168"/>
      <c r="E140" s="168"/>
      <c r="F140" s="181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</row>
    <row r="141" spans="1:17" ht="16.5" customHeight="1">
      <c r="A141" s="168"/>
      <c r="B141" s="168"/>
      <c r="C141" s="168"/>
      <c r="D141" s="168"/>
      <c r="E141" s="168"/>
      <c r="F141" s="181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</row>
    <row r="142" spans="1:17" ht="16.5" customHeight="1">
      <c r="A142" s="168"/>
      <c r="B142" s="168"/>
      <c r="C142" s="168"/>
      <c r="D142" s="168"/>
      <c r="E142" s="168"/>
      <c r="F142" s="181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</row>
    <row r="143" spans="1:17" ht="16.5" customHeight="1">
      <c r="A143" s="168"/>
      <c r="B143" s="168"/>
      <c r="C143" s="168"/>
      <c r="D143" s="168"/>
      <c r="E143" s="168"/>
      <c r="F143" s="181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</row>
    <row r="144" spans="1:17" ht="16.5" customHeight="1">
      <c r="A144" s="168"/>
      <c r="B144" s="168"/>
      <c r="C144" s="168"/>
      <c r="D144" s="168"/>
      <c r="E144" s="168"/>
      <c r="F144" s="181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</row>
    <row r="145" spans="1:17" ht="16.5" customHeight="1">
      <c r="A145" s="168"/>
      <c r="B145" s="168"/>
      <c r="C145" s="168"/>
      <c r="D145" s="168"/>
      <c r="E145" s="168"/>
      <c r="F145" s="181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</row>
    <row r="146" spans="1:17" ht="16.5" customHeight="1">
      <c r="A146" s="168"/>
      <c r="B146" s="168"/>
      <c r="C146" s="168"/>
      <c r="D146" s="168"/>
      <c r="E146" s="168"/>
      <c r="F146" s="181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</row>
    <row r="147" spans="1:17" ht="16.5" customHeight="1">
      <c r="A147" s="168"/>
      <c r="B147" s="168"/>
      <c r="C147" s="168"/>
      <c r="D147" s="168"/>
      <c r="E147" s="168"/>
      <c r="F147" s="181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</row>
    <row r="148" spans="1:17" ht="16.5" customHeight="1">
      <c r="A148" s="168"/>
      <c r="B148" s="168"/>
      <c r="C148" s="168"/>
      <c r="D148" s="168"/>
      <c r="E148" s="168"/>
      <c r="F148" s="181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</row>
    <row r="149" spans="1:17" ht="16.5" customHeight="1">
      <c r="A149" s="168"/>
      <c r="B149" s="168"/>
      <c r="C149" s="168"/>
      <c r="D149" s="168"/>
      <c r="E149" s="168"/>
      <c r="F149" s="181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</row>
    <row r="150" spans="1:17" ht="16.5" customHeight="1">
      <c r="A150" s="168"/>
      <c r="B150" s="168"/>
      <c r="C150" s="168"/>
      <c r="D150" s="168"/>
      <c r="E150" s="168"/>
      <c r="F150" s="181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</row>
    <row r="151" spans="1:17" ht="16.5" customHeight="1">
      <c r="A151" s="168"/>
      <c r="B151" s="168"/>
      <c r="C151" s="168"/>
      <c r="D151" s="168"/>
      <c r="E151" s="168"/>
      <c r="F151" s="181"/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168"/>
    </row>
    <row r="152" spans="1:17" ht="16.5" customHeight="1">
      <c r="A152" s="168"/>
      <c r="B152" s="168"/>
      <c r="C152" s="168"/>
      <c r="D152" s="168"/>
      <c r="E152" s="168"/>
      <c r="F152" s="181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</row>
    <row r="153" spans="1:17" ht="16.5" customHeight="1">
      <c r="A153" s="168"/>
      <c r="B153" s="168"/>
      <c r="C153" s="168"/>
      <c r="D153" s="168"/>
      <c r="E153" s="168"/>
      <c r="F153" s="181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</row>
    <row r="154" spans="1:17" ht="16.5" customHeight="1">
      <c r="A154" s="168"/>
      <c r="B154" s="168"/>
      <c r="C154" s="168"/>
      <c r="D154" s="168"/>
      <c r="E154" s="168"/>
      <c r="F154" s="181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</row>
    <row r="155" spans="1:17" ht="16.5" customHeight="1">
      <c r="A155" s="168"/>
      <c r="B155" s="168"/>
      <c r="C155" s="168"/>
      <c r="D155" s="168"/>
      <c r="E155" s="168"/>
      <c r="F155" s="181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</row>
    <row r="156" spans="1:17" ht="16.5" customHeight="1">
      <c r="A156" s="168"/>
      <c r="B156" s="168"/>
      <c r="C156" s="168"/>
      <c r="D156" s="168"/>
      <c r="E156" s="168"/>
      <c r="F156" s="181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</row>
    <row r="157" spans="1:17" ht="16.5" customHeight="1">
      <c r="A157" s="168"/>
      <c r="B157" s="168"/>
      <c r="C157" s="168"/>
      <c r="D157" s="168"/>
      <c r="E157" s="168"/>
      <c r="F157" s="181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</row>
    <row r="158" spans="1:17" ht="16.5" customHeight="1">
      <c r="A158" s="168"/>
      <c r="B158" s="168"/>
      <c r="C158" s="168"/>
      <c r="D158" s="168"/>
      <c r="E158" s="168"/>
      <c r="F158" s="181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</row>
    <row r="159" spans="1:17" ht="16.5" customHeight="1">
      <c r="A159" s="168"/>
      <c r="B159" s="168"/>
      <c r="C159" s="168"/>
      <c r="D159" s="168"/>
      <c r="E159" s="168"/>
      <c r="F159" s="181"/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168"/>
    </row>
    <row r="160" spans="1:17" ht="16.5" customHeight="1">
      <c r="A160" s="168"/>
      <c r="B160" s="168"/>
      <c r="C160" s="168"/>
      <c r="D160" s="168"/>
      <c r="E160" s="168"/>
      <c r="F160" s="181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</row>
    <row r="161" spans="1:17" ht="16.5" customHeight="1">
      <c r="A161" s="168"/>
      <c r="B161" s="168"/>
      <c r="C161" s="168"/>
      <c r="D161" s="168"/>
      <c r="E161" s="168"/>
      <c r="F161" s="181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</row>
    <row r="162" spans="1:17" ht="16.5" customHeight="1">
      <c r="A162" s="168"/>
      <c r="B162" s="168"/>
      <c r="C162" s="168"/>
      <c r="D162" s="168"/>
      <c r="E162" s="168"/>
      <c r="F162" s="181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</row>
    <row r="163" spans="1:17" ht="16.5" customHeight="1">
      <c r="A163" s="168"/>
      <c r="B163" s="168"/>
      <c r="C163" s="168"/>
      <c r="D163" s="168"/>
      <c r="E163" s="168"/>
      <c r="F163" s="181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</row>
    <row r="164" spans="1:17" ht="16.5" customHeight="1">
      <c r="A164" s="168"/>
      <c r="B164" s="168"/>
      <c r="C164" s="168"/>
      <c r="D164" s="168"/>
      <c r="E164" s="168"/>
      <c r="F164" s="181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</row>
    <row r="165" spans="1:17" ht="16.5" customHeight="1">
      <c r="A165" s="168"/>
      <c r="B165" s="168"/>
      <c r="C165" s="168"/>
      <c r="D165" s="168"/>
      <c r="E165" s="168"/>
      <c r="F165" s="181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</row>
    <row r="166" spans="1:17" ht="16.5" customHeight="1">
      <c r="A166" s="168"/>
      <c r="B166" s="168"/>
      <c r="C166" s="168"/>
      <c r="D166" s="168"/>
      <c r="E166" s="168"/>
      <c r="F166" s="181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</row>
    <row r="167" spans="1:17" ht="16.5" customHeight="1">
      <c r="A167" s="168"/>
      <c r="B167" s="168"/>
      <c r="C167" s="168"/>
      <c r="D167" s="168"/>
      <c r="E167" s="168"/>
      <c r="F167" s="181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</row>
    <row r="168" spans="1:17" ht="16.5" customHeight="1">
      <c r="A168" s="168"/>
      <c r="B168" s="168"/>
      <c r="C168" s="168"/>
      <c r="D168" s="168"/>
      <c r="E168" s="168"/>
      <c r="F168" s="181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</row>
    <row r="169" spans="1:17" ht="16.5" customHeight="1">
      <c r="A169" s="168"/>
      <c r="B169" s="168"/>
      <c r="C169" s="168"/>
      <c r="D169" s="168"/>
      <c r="E169" s="168"/>
      <c r="F169" s="181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</row>
    <row r="170" spans="1:17" ht="16.5" customHeight="1">
      <c r="A170" s="168"/>
      <c r="B170" s="168"/>
      <c r="C170" s="168"/>
      <c r="D170" s="168"/>
      <c r="E170" s="168"/>
      <c r="F170" s="181"/>
      <c r="G170" s="168"/>
      <c r="H170" s="168"/>
      <c r="I170" s="168"/>
      <c r="J170" s="168"/>
      <c r="K170" s="168"/>
      <c r="L170" s="168"/>
      <c r="M170" s="168"/>
      <c r="N170" s="168"/>
      <c r="O170" s="168"/>
      <c r="P170" s="168"/>
      <c r="Q170" s="168"/>
    </row>
    <row r="171" spans="1:17" ht="16.5" customHeight="1">
      <c r="A171" s="168"/>
      <c r="B171" s="168"/>
      <c r="C171" s="168"/>
      <c r="D171" s="168"/>
      <c r="E171" s="168"/>
      <c r="F171" s="181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</row>
    <row r="172" spans="1:17" ht="16.5" customHeight="1">
      <c r="A172" s="168"/>
      <c r="B172" s="168"/>
      <c r="C172" s="168"/>
      <c r="D172" s="168"/>
      <c r="E172" s="168"/>
      <c r="F172" s="181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</row>
    <row r="173" spans="1:17" ht="16.5" customHeight="1">
      <c r="A173" s="168"/>
      <c r="B173" s="168"/>
      <c r="C173" s="168"/>
      <c r="D173" s="168"/>
      <c r="E173" s="168"/>
      <c r="F173" s="181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</row>
    <row r="174" spans="1:17" ht="16.5" customHeight="1">
      <c r="A174" s="168"/>
      <c r="B174" s="168"/>
      <c r="C174" s="168"/>
      <c r="D174" s="168"/>
      <c r="E174" s="168"/>
      <c r="F174" s="181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</row>
    <row r="175" spans="1:17" ht="16.5" customHeight="1">
      <c r="A175" s="168"/>
      <c r="B175" s="168"/>
      <c r="C175" s="168"/>
      <c r="D175" s="168"/>
      <c r="E175" s="168"/>
      <c r="F175" s="181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</row>
    <row r="176" spans="1:17" ht="16.5" customHeight="1">
      <c r="A176" s="168"/>
      <c r="B176" s="168"/>
      <c r="C176" s="168"/>
      <c r="D176" s="168"/>
      <c r="E176" s="168"/>
      <c r="F176" s="181"/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168"/>
    </row>
    <row r="177" spans="1:17" ht="16.5" customHeight="1">
      <c r="A177" s="168"/>
      <c r="B177" s="168"/>
      <c r="C177" s="168"/>
      <c r="D177" s="168"/>
      <c r="E177" s="168"/>
      <c r="F177" s="181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</row>
    <row r="178" spans="1:17" ht="16.5" customHeight="1">
      <c r="A178" s="168"/>
      <c r="B178" s="168"/>
      <c r="C178" s="168"/>
      <c r="D178" s="168"/>
      <c r="E178" s="168"/>
      <c r="F178" s="181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</row>
    <row r="179" spans="1:17" ht="16.5" customHeight="1">
      <c r="A179" s="168"/>
      <c r="B179" s="168"/>
      <c r="C179" s="168"/>
      <c r="D179" s="168"/>
      <c r="E179" s="168"/>
      <c r="F179" s="181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</row>
    <row r="180" spans="1:17" ht="16.5" customHeight="1">
      <c r="A180" s="168"/>
      <c r="B180" s="168"/>
      <c r="C180" s="168"/>
      <c r="D180" s="168"/>
      <c r="E180" s="168"/>
      <c r="F180" s="181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</row>
    <row r="181" spans="1:17" ht="16.5" customHeight="1">
      <c r="A181" s="168"/>
      <c r="B181" s="168"/>
      <c r="C181" s="168"/>
      <c r="D181" s="168"/>
      <c r="E181" s="168"/>
      <c r="F181" s="181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</row>
    <row r="182" spans="1:17" ht="16.5" customHeight="1">
      <c r="A182" s="168"/>
      <c r="B182" s="168"/>
      <c r="C182" s="168"/>
      <c r="D182" s="168"/>
      <c r="E182" s="168"/>
      <c r="F182" s="181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  <c r="Q182" s="168"/>
    </row>
    <row r="183" spans="1:17" ht="16.5" customHeight="1">
      <c r="A183" s="168"/>
      <c r="B183" s="168"/>
      <c r="C183" s="168"/>
      <c r="D183" s="168"/>
      <c r="E183" s="168"/>
      <c r="F183" s="181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</row>
    <row r="184" spans="1:17" ht="16.5" customHeight="1">
      <c r="A184" s="168"/>
      <c r="B184" s="168"/>
      <c r="C184" s="168"/>
      <c r="D184" s="168"/>
      <c r="E184" s="168"/>
      <c r="F184" s="181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</row>
    <row r="185" spans="1:17" ht="16.5" customHeight="1">
      <c r="A185" s="168"/>
      <c r="B185" s="168"/>
      <c r="C185" s="168"/>
      <c r="D185" s="168"/>
      <c r="E185" s="168"/>
      <c r="F185" s="181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</row>
    <row r="186" spans="1:17" ht="16.5" customHeight="1">
      <c r="A186" s="168"/>
      <c r="B186" s="168"/>
      <c r="C186" s="168"/>
      <c r="D186" s="168"/>
      <c r="E186" s="168"/>
      <c r="F186" s="181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</row>
    <row r="187" spans="1:17" ht="16.5" customHeight="1">
      <c r="A187" s="168"/>
      <c r="B187" s="168"/>
      <c r="C187" s="168"/>
      <c r="D187" s="168"/>
      <c r="E187" s="168"/>
      <c r="F187" s="181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</row>
    <row r="188" spans="1:17" ht="16.5" customHeight="1">
      <c r="A188" s="168"/>
      <c r="B188" s="168"/>
      <c r="C188" s="168"/>
      <c r="D188" s="168"/>
      <c r="E188" s="168"/>
      <c r="F188" s="181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</row>
    <row r="189" spans="1:17" ht="16.5" customHeight="1">
      <c r="A189" s="168"/>
      <c r="B189" s="168"/>
      <c r="C189" s="168"/>
      <c r="D189" s="168"/>
      <c r="E189" s="168"/>
      <c r="F189" s="181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</row>
    <row r="190" spans="1:17" ht="16.5" customHeight="1">
      <c r="A190" s="168"/>
      <c r="B190" s="168"/>
      <c r="C190" s="168"/>
      <c r="D190" s="168"/>
      <c r="E190" s="168"/>
      <c r="F190" s="181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</row>
    <row r="191" spans="1:17" ht="16.5" customHeight="1">
      <c r="A191" s="168"/>
      <c r="B191" s="168"/>
      <c r="C191" s="168"/>
      <c r="D191" s="168"/>
      <c r="E191" s="168"/>
      <c r="F191" s="181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</row>
    <row r="192" spans="1:17" ht="16.5" customHeight="1">
      <c r="A192" s="168"/>
      <c r="B192" s="168"/>
      <c r="C192" s="168"/>
      <c r="D192" s="168"/>
      <c r="E192" s="168"/>
      <c r="F192" s="181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</row>
    <row r="193" spans="1:17" ht="16.5" customHeight="1">
      <c r="A193" s="168"/>
      <c r="B193" s="168"/>
      <c r="C193" s="168"/>
      <c r="D193" s="168"/>
      <c r="E193" s="168"/>
      <c r="F193" s="181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</row>
    <row r="194" spans="1:17" ht="16.5" customHeight="1">
      <c r="A194" s="168"/>
      <c r="B194" s="168"/>
      <c r="C194" s="168"/>
      <c r="D194" s="168"/>
      <c r="E194" s="168"/>
      <c r="F194" s="181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</row>
    <row r="195" spans="1:17" ht="16.5" customHeight="1">
      <c r="A195" s="168"/>
      <c r="B195" s="168"/>
      <c r="C195" s="168"/>
      <c r="D195" s="168"/>
      <c r="E195" s="168"/>
      <c r="F195" s="181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</row>
    <row r="196" spans="1:17" ht="16.5" customHeight="1">
      <c r="A196" s="168"/>
      <c r="B196" s="168"/>
      <c r="C196" s="168"/>
      <c r="D196" s="168"/>
      <c r="E196" s="168"/>
      <c r="F196" s="181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</row>
    <row r="197" spans="1:17" ht="16.5" customHeight="1">
      <c r="A197" s="168"/>
      <c r="B197" s="168"/>
      <c r="C197" s="168"/>
      <c r="D197" s="168"/>
      <c r="E197" s="168"/>
      <c r="F197" s="181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</row>
    <row r="198" spans="1:17" ht="16.5" customHeight="1">
      <c r="A198" s="168"/>
      <c r="B198" s="168"/>
      <c r="C198" s="168"/>
      <c r="D198" s="168"/>
      <c r="E198" s="168"/>
      <c r="F198" s="181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</row>
    <row r="199" spans="1:17" ht="16.5" customHeight="1">
      <c r="A199" s="168"/>
      <c r="B199" s="168"/>
      <c r="C199" s="168"/>
      <c r="D199" s="168"/>
      <c r="E199" s="168"/>
      <c r="F199" s="181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</row>
    <row r="200" spans="1:17" ht="16.5" customHeight="1">
      <c r="A200" s="168"/>
      <c r="B200" s="168"/>
      <c r="C200" s="168"/>
      <c r="D200" s="168"/>
      <c r="E200" s="168"/>
      <c r="F200" s="181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</row>
    <row r="201" spans="1:17" ht="16.5" customHeight="1">
      <c r="A201" s="168"/>
      <c r="B201" s="168"/>
      <c r="C201" s="168"/>
      <c r="D201" s="168"/>
      <c r="E201" s="168"/>
      <c r="F201" s="181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</row>
    <row r="202" spans="1:17" ht="16.5" customHeight="1">
      <c r="A202" s="168"/>
      <c r="B202" s="168"/>
      <c r="C202" s="168"/>
      <c r="D202" s="168"/>
      <c r="E202" s="168"/>
      <c r="F202" s="181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</row>
    <row r="203" spans="1:17" ht="16.5" customHeight="1">
      <c r="A203" s="168"/>
      <c r="B203" s="168"/>
      <c r="C203" s="168"/>
      <c r="D203" s="168"/>
      <c r="E203" s="168"/>
      <c r="F203" s="181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</row>
    <row r="204" spans="1:17" ht="16.5" customHeight="1">
      <c r="A204" s="168"/>
      <c r="B204" s="168"/>
      <c r="C204" s="168"/>
      <c r="D204" s="168"/>
      <c r="E204" s="168"/>
      <c r="F204" s="181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</row>
    <row r="205" spans="1:17" ht="16.5" customHeight="1">
      <c r="A205" s="168"/>
      <c r="B205" s="168"/>
      <c r="C205" s="168"/>
      <c r="D205" s="168"/>
      <c r="E205" s="168"/>
      <c r="F205" s="181"/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</row>
    <row r="206" spans="1:17" ht="16.5" customHeight="1">
      <c r="A206" s="168"/>
      <c r="B206" s="168"/>
      <c r="C206" s="168"/>
      <c r="D206" s="168"/>
      <c r="E206" s="168"/>
      <c r="F206" s="181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</row>
    <row r="207" spans="1:17" ht="16.5" customHeight="1">
      <c r="A207" s="168"/>
      <c r="B207" s="168"/>
      <c r="C207" s="168"/>
      <c r="D207" s="168"/>
      <c r="E207" s="168"/>
      <c r="F207" s="181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</row>
    <row r="208" spans="1:17" ht="16.5" customHeight="1">
      <c r="A208" s="168"/>
      <c r="B208" s="168"/>
      <c r="C208" s="168"/>
      <c r="D208" s="168"/>
      <c r="E208" s="168"/>
      <c r="F208" s="181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</row>
    <row r="209" spans="1:17" ht="16.5" customHeight="1">
      <c r="A209" s="168"/>
      <c r="B209" s="168"/>
      <c r="C209" s="168"/>
      <c r="D209" s="168"/>
      <c r="E209" s="168"/>
      <c r="F209" s="181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</row>
    <row r="210" spans="1:17" ht="16.5" customHeight="1">
      <c r="A210" s="168"/>
      <c r="B210" s="168"/>
      <c r="C210" s="168"/>
      <c r="D210" s="168"/>
      <c r="E210" s="168"/>
      <c r="F210" s="181"/>
      <c r="G210" s="168"/>
      <c r="H210" s="168"/>
      <c r="I210" s="168"/>
      <c r="J210" s="168"/>
      <c r="K210" s="168"/>
      <c r="L210" s="168"/>
      <c r="M210" s="168"/>
      <c r="N210" s="168"/>
      <c r="O210" s="168"/>
      <c r="P210" s="168"/>
      <c r="Q210" s="168"/>
    </row>
    <row r="211" spans="1:17" ht="16.5" customHeight="1">
      <c r="A211" s="168"/>
      <c r="B211" s="168"/>
      <c r="C211" s="168"/>
      <c r="D211" s="168"/>
      <c r="E211" s="168"/>
      <c r="F211" s="181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</row>
    <row r="212" spans="1:17" ht="16.5" customHeight="1">
      <c r="A212" s="168"/>
      <c r="B212" s="168"/>
      <c r="C212" s="168"/>
      <c r="D212" s="168"/>
      <c r="E212" s="168"/>
      <c r="F212" s="181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</row>
    <row r="213" spans="1:17" ht="16.5" customHeight="1">
      <c r="A213" s="168"/>
      <c r="B213" s="168"/>
      <c r="C213" s="168"/>
      <c r="D213" s="168"/>
      <c r="E213" s="168"/>
      <c r="F213" s="181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</row>
    <row r="214" spans="1:17" ht="16.5" customHeight="1">
      <c r="A214" s="168"/>
      <c r="B214" s="168"/>
      <c r="C214" s="168"/>
      <c r="D214" s="168"/>
      <c r="E214" s="168"/>
      <c r="F214" s="181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</row>
    <row r="215" spans="1:17" ht="16.5" customHeight="1">
      <c r="A215" s="168"/>
      <c r="B215" s="168"/>
      <c r="C215" s="168"/>
      <c r="D215" s="168"/>
      <c r="E215" s="168"/>
      <c r="F215" s="181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</row>
    <row r="216" spans="1:17" ht="16.5" customHeight="1">
      <c r="A216" s="168"/>
      <c r="B216" s="168"/>
      <c r="C216" s="168"/>
      <c r="D216" s="168"/>
      <c r="E216" s="168"/>
      <c r="F216" s="181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</row>
    <row r="217" spans="1:17" ht="16.5" customHeight="1">
      <c r="A217" s="168"/>
      <c r="B217" s="168"/>
      <c r="C217" s="168"/>
      <c r="D217" s="168"/>
      <c r="E217" s="168"/>
      <c r="F217" s="181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</row>
    <row r="218" spans="1:17" ht="16.5" customHeight="1">
      <c r="A218" s="168"/>
      <c r="B218" s="168"/>
      <c r="C218" s="168"/>
      <c r="D218" s="168"/>
      <c r="E218" s="168"/>
      <c r="F218" s="181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</row>
    <row r="219" spans="1:17" ht="16.5" customHeight="1">
      <c r="A219" s="168"/>
      <c r="B219" s="168"/>
      <c r="C219" s="168"/>
      <c r="D219" s="168"/>
      <c r="E219" s="168"/>
      <c r="F219" s="181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</row>
    <row r="220" spans="1:17" ht="16.5" customHeight="1">
      <c r="A220" s="168"/>
      <c r="B220" s="168"/>
      <c r="C220" s="168"/>
      <c r="D220" s="168"/>
      <c r="E220" s="168"/>
      <c r="F220" s="181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</row>
    <row r="221" spans="1:17" ht="16.5" customHeight="1">
      <c r="A221" s="168"/>
      <c r="B221" s="168"/>
      <c r="C221" s="168"/>
      <c r="D221" s="168"/>
      <c r="E221" s="168"/>
      <c r="F221" s="181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</row>
    <row r="222" spans="1:17" ht="16.5" customHeight="1">
      <c r="A222" s="168"/>
      <c r="B222" s="168"/>
      <c r="C222" s="168"/>
      <c r="D222" s="168"/>
      <c r="E222" s="168"/>
      <c r="F222" s="181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</row>
    <row r="223" spans="1:17" ht="16.5" customHeight="1">
      <c r="A223" s="168"/>
      <c r="B223" s="168"/>
      <c r="C223" s="168"/>
      <c r="D223" s="168"/>
      <c r="E223" s="168"/>
      <c r="F223" s="181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</row>
    <row r="224" spans="1:17" ht="16.5" customHeight="1">
      <c r="A224" s="168"/>
      <c r="B224" s="168"/>
      <c r="C224" s="168"/>
      <c r="D224" s="168"/>
      <c r="E224" s="168"/>
      <c r="F224" s="181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</row>
    <row r="225" spans="1:17" ht="16.5" customHeight="1">
      <c r="A225" s="168"/>
      <c r="B225" s="168"/>
      <c r="C225" s="168"/>
      <c r="D225" s="168"/>
      <c r="E225" s="168"/>
      <c r="F225" s="181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</row>
    <row r="226" spans="1:17" ht="16.5" customHeight="1">
      <c r="A226" s="168"/>
      <c r="B226" s="168"/>
      <c r="C226" s="168"/>
      <c r="D226" s="168"/>
      <c r="E226" s="168"/>
      <c r="F226" s="181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</row>
    <row r="227" spans="1:17" ht="16.5" customHeight="1">
      <c r="A227" s="168"/>
      <c r="B227" s="168"/>
      <c r="C227" s="168"/>
      <c r="D227" s="168"/>
      <c r="E227" s="168"/>
      <c r="F227" s="181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</row>
    <row r="228" spans="1:17" ht="16.5" customHeight="1">
      <c r="A228" s="168"/>
      <c r="B228" s="168"/>
      <c r="C228" s="168"/>
      <c r="D228" s="168"/>
      <c r="E228" s="168"/>
      <c r="F228" s="181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</row>
    <row r="229" spans="1:17" ht="16.5" customHeight="1">
      <c r="A229" s="168"/>
      <c r="B229" s="168"/>
      <c r="C229" s="168"/>
      <c r="D229" s="168"/>
      <c r="E229" s="168"/>
      <c r="F229" s="181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</row>
    <row r="230" spans="1:17" ht="16.5" customHeight="1">
      <c r="A230" s="168"/>
      <c r="B230" s="168"/>
      <c r="C230" s="168"/>
      <c r="D230" s="168"/>
      <c r="E230" s="168"/>
      <c r="F230" s="181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</row>
    <row r="231" spans="1:17" ht="16.5" customHeight="1">
      <c r="A231" s="168"/>
      <c r="B231" s="168"/>
      <c r="C231" s="168"/>
      <c r="D231" s="168"/>
      <c r="E231" s="168"/>
      <c r="F231" s="181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</row>
    <row r="232" spans="1:17" ht="16.5" customHeight="1">
      <c r="A232" s="168"/>
      <c r="B232" s="168"/>
      <c r="C232" s="168"/>
      <c r="D232" s="168"/>
      <c r="E232" s="168"/>
      <c r="F232" s="181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</row>
    <row r="233" spans="1:17" ht="16.5" customHeight="1">
      <c r="A233" s="168"/>
      <c r="B233" s="168"/>
      <c r="C233" s="168"/>
      <c r="D233" s="168"/>
      <c r="E233" s="168"/>
      <c r="F233" s="181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</row>
    <row r="234" spans="1:17" ht="16.5" customHeight="1">
      <c r="A234" s="168"/>
      <c r="B234" s="168"/>
      <c r="C234" s="168"/>
      <c r="D234" s="168"/>
      <c r="E234" s="168"/>
      <c r="F234" s="181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</row>
    <row r="235" spans="1:17" ht="16.5" customHeight="1">
      <c r="A235" s="168"/>
      <c r="B235" s="168"/>
      <c r="C235" s="168"/>
      <c r="D235" s="168"/>
      <c r="E235" s="168"/>
      <c r="F235" s="181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</row>
    <row r="236" spans="1:17" ht="16.5" customHeight="1">
      <c r="A236" s="168"/>
      <c r="B236" s="168"/>
      <c r="C236" s="168"/>
      <c r="D236" s="168"/>
      <c r="E236" s="168"/>
      <c r="F236" s="181"/>
      <c r="G236" s="168"/>
      <c r="H236" s="168"/>
      <c r="I236" s="168"/>
      <c r="J236" s="168"/>
      <c r="K236" s="168"/>
      <c r="L236" s="168"/>
      <c r="M236" s="168"/>
      <c r="N236" s="168"/>
      <c r="O236" s="168"/>
      <c r="P236" s="168"/>
      <c r="Q236" s="168"/>
    </row>
    <row r="237" spans="1:17" ht="16.5" customHeight="1">
      <c r="A237" s="168"/>
      <c r="B237" s="168"/>
      <c r="C237" s="168"/>
      <c r="D237" s="168"/>
      <c r="E237" s="168"/>
      <c r="F237" s="181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</row>
    <row r="238" spans="1:17" ht="16.5" customHeight="1">
      <c r="A238" s="168"/>
      <c r="B238" s="168"/>
      <c r="C238" s="168"/>
      <c r="D238" s="168"/>
      <c r="E238" s="168"/>
      <c r="F238" s="181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</row>
    <row r="239" spans="1:17" ht="16.5" customHeight="1">
      <c r="A239" s="168"/>
      <c r="B239" s="168"/>
      <c r="C239" s="168"/>
      <c r="D239" s="168"/>
      <c r="E239" s="168"/>
      <c r="F239" s="181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</row>
    <row r="240" spans="1:17" ht="16.5" customHeight="1">
      <c r="A240" s="168"/>
      <c r="B240" s="168"/>
      <c r="C240" s="168"/>
      <c r="D240" s="168"/>
      <c r="E240" s="168"/>
      <c r="F240" s="181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</row>
    <row r="241" spans="1:17" ht="16.5" customHeight="1">
      <c r="A241" s="168"/>
      <c r="B241" s="168"/>
      <c r="C241" s="168"/>
      <c r="D241" s="168"/>
      <c r="E241" s="168"/>
      <c r="F241" s="181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</row>
    <row r="242" spans="1:17" ht="16.5" customHeight="1">
      <c r="A242" s="168"/>
      <c r="B242" s="168"/>
      <c r="C242" s="168"/>
      <c r="D242" s="168"/>
      <c r="E242" s="168"/>
      <c r="F242" s="181"/>
      <c r="G242" s="168"/>
      <c r="H242" s="168"/>
      <c r="I242" s="168"/>
      <c r="J242" s="168"/>
      <c r="K242" s="168"/>
      <c r="L242" s="168"/>
      <c r="M242" s="168"/>
      <c r="N242" s="168"/>
      <c r="O242" s="168"/>
      <c r="P242" s="168"/>
      <c r="Q242" s="168"/>
    </row>
    <row r="243" spans="1:17" ht="16.5" customHeight="1">
      <c r="A243" s="168"/>
      <c r="B243" s="168"/>
      <c r="C243" s="168"/>
      <c r="D243" s="168"/>
      <c r="E243" s="168"/>
      <c r="F243" s="181"/>
      <c r="G243" s="168"/>
      <c r="H243" s="168"/>
      <c r="I243" s="168"/>
      <c r="J243" s="168"/>
      <c r="K243" s="168"/>
      <c r="L243" s="168"/>
      <c r="M243" s="168"/>
      <c r="N243" s="168"/>
      <c r="O243" s="168"/>
      <c r="P243" s="168"/>
      <c r="Q243" s="168"/>
    </row>
    <row r="244" spans="1:17" ht="16.5" customHeight="1">
      <c r="A244" s="168"/>
      <c r="B244" s="168"/>
      <c r="C244" s="168"/>
      <c r="D244" s="168"/>
      <c r="E244" s="168"/>
      <c r="F244" s="181"/>
      <c r="G244" s="168"/>
      <c r="H244" s="168"/>
      <c r="I244" s="168"/>
      <c r="J244" s="168"/>
      <c r="K244" s="168"/>
      <c r="L244" s="168"/>
      <c r="M244" s="168"/>
      <c r="N244" s="168"/>
      <c r="O244" s="168"/>
      <c r="P244" s="168"/>
      <c r="Q244" s="168"/>
    </row>
    <row r="245" spans="1:17" ht="16.5" customHeight="1">
      <c r="A245" s="168"/>
      <c r="B245" s="168"/>
      <c r="C245" s="168"/>
      <c r="D245" s="168"/>
      <c r="E245" s="168"/>
      <c r="F245" s="181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</row>
    <row r="246" spans="1:17" ht="16.5" customHeight="1">
      <c r="A246" s="168"/>
      <c r="B246" s="168"/>
      <c r="C246" s="168"/>
      <c r="D246" s="168"/>
      <c r="E246" s="168"/>
      <c r="F246" s="181"/>
      <c r="G246" s="168"/>
      <c r="H246" s="168"/>
      <c r="I246" s="168"/>
      <c r="J246" s="168"/>
      <c r="K246" s="168"/>
      <c r="L246" s="168"/>
      <c r="M246" s="168"/>
      <c r="N246" s="168"/>
      <c r="O246" s="168"/>
      <c r="P246" s="168"/>
      <c r="Q246" s="168"/>
    </row>
    <row r="247" spans="1:17" ht="16.5" customHeight="1">
      <c r="A247" s="168"/>
      <c r="B247" s="168"/>
      <c r="C247" s="168"/>
      <c r="D247" s="168"/>
      <c r="E247" s="168"/>
      <c r="F247" s="181"/>
      <c r="G247" s="168"/>
      <c r="H247" s="168"/>
      <c r="I247" s="168"/>
      <c r="J247" s="168"/>
      <c r="K247" s="168"/>
      <c r="L247" s="168"/>
      <c r="M247" s="168"/>
      <c r="N247" s="168"/>
      <c r="O247" s="168"/>
      <c r="P247" s="168"/>
      <c r="Q247" s="168"/>
    </row>
    <row r="248" spans="1:17" ht="16.5" customHeight="1">
      <c r="A248" s="168"/>
      <c r="B248" s="168"/>
      <c r="C248" s="168"/>
      <c r="D248" s="168"/>
      <c r="E248" s="168"/>
      <c r="F248" s="181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</row>
    <row r="249" spans="1:17" ht="16.5" customHeight="1">
      <c r="A249" s="168"/>
      <c r="B249" s="168"/>
      <c r="C249" s="168"/>
      <c r="D249" s="168"/>
      <c r="E249" s="168"/>
      <c r="F249" s="181"/>
      <c r="G249" s="168"/>
      <c r="H249" s="168"/>
      <c r="I249" s="168"/>
      <c r="J249" s="168"/>
      <c r="K249" s="168"/>
      <c r="L249" s="168"/>
      <c r="M249" s="168"/>
      <c r="N249" s="168"/>
      <c r="O249" s="168"/>
      <c r="P249" s="168"/>
      <c r="Q249" s="168"/>
    </row>
    <row r="250" spans="1:17" ht="16.5" customHeight="1">
      <c r="A250" s="168"/>
      <c r="B250" s="168"/>
      <c r="C250" s="168"/>
      <c r="D250" s="168"/>
      <c r="E250" s="168"/>
      <c r="F250" s="181"/>
      <c r="G250" s="168"/>
      <c r="H250" s="168"/>
      <c r="I250" s="168"/>
      <c r="J250" s="168"/>
      <c r="K250" s="168"/>
      <c r="L250" s="168"/>
      <c r="M250" s="168"/>
      <c r="N250" s="168"/>
      <c r="O250" s="168"/>
      <c r="P250" s="168"/>
      <c r="Q250" s="168"/>
    </row>
    <row r="251" spans="1:17" ht="16.5" customHeight="1">
      <c r="A251" s="168"/>
      <c r="B251" s="168"/>
      <c r="C251" s="168"/>
      <c r="D251" s="168"/>
      <c r="E251" s="168"/>
      <c r="F251" s="181"/>
      <c r="G251" s="168"/>
      <c r="H251" s="168"/>
      <c r="I251" s="168"/>
      <c r="J251" s="168"/>
      <c r="K251" s="168"/>
      <c r="L251" s="168"/>
      <c r="M251" s="168"/>
      <c r="N251" s="168"/>
      <c r="O251" s="168"/>
      <c r="P251" s="168"/>
      <c r="Q251" s="168"/>
    </row>
    <row r="252" spans="1:17" ht="16.5" customHeight="1">
      <c r="A252" s="168"/>
      <c r="B252" s="168"/>
      <c r="C252" s="168"/>
      <c r="D252" s="168"/>
      <c r="E252" s="168"/>
      <c r="F252" s="181"/>
      <c r="G252" s="168"/>
      <c r="H252" s="168"/>
      <c r="I252" s="168"/>
      <c r="J252" s="168"/>
      <c r="K252" s="168"/>
      <c r="L252" s="168"/>
      <c r="M252" s="168"/>
      <c r="N252" s="168"/>
      <c r="O252" s="168"/>
      <c r="P252" s="168"/>
      <c r="Q252" s="168"/>
    </row>
    <row r="253" spans="1:17" ht="16.5" customHeight="1">
      <c r="A253" s="168"/>
      <c r="B253" s="168"/>
      <c r="C253" s="168"/>
      <c r="D253" s="168"/>
      <c r="E253" s="168"/>
      <c r="F253" s="181"/>
      <c r="G253" s="168"/>
      <c r="H253" s="168"/>
      <c r="I253" s="168"/>
      <c r="J253" s="168"/>
      <c r="K253" s="168"/>
      <c r="L253" s="168"/>
      <c r="M253" s="168"/>
      <c r="N253" s="168"/>
      <c r="O253" s="168"/>
      <c r="P253" s="168"/>
      <c r="Q253" s="168"/>
    </row>
    <row r="254" spans="1:17" ht="16.5" customHeight="1">
      <c r="A254" s="168"/>
      <c r="B254" s="168"/>
      <c r="C254" s="168"/>
      <c r="D254" s="168"/>
      <c r="E254" s="168"/>
      <c r="F254" s="181"/>
      <c r="G254" s="168"/>
      <c r="H254" s="168"/>
      <c r="I254" s="168"/>
      <c r="J254" s="168"/>
      <c r="K254" s="168"/>
      <c r="L254" s="168"/>
      <c r="M254" s="168"/>
      <c r="N254" s="168"/>
      <c r="O254" s="168"/>
      <c r="P254" s="168"/>
      <c r="Q254" s="168"/>
    </row>
    <row r="255" spans="1:17" ht="16.5" customHeight="1">
      <c r="A255" s="168"/>
      <c r="B255" s="168"/>
      <c r="C255" s="168"/>
      <c r="D255" s="168"/>
      <c r="E255" s="168"/>
      <c r="F255" s="181"/>
      <c r="G255" s="168"/>
      <c r="H255" s="168"/>
      <c r="I255" s="168"/>
      <c r="J255" s="168"/>
      <c r="K255" s="168"/>
      <c r="L255" s="168"/>
      <c r="M255" s="168"/>
      <c r="N255" s="168"/>
      <c r="O255" s="168"/>
      <c r="P255" s="168"/>
      <c r="Q255" s="168"/>
    </row>
    <row r="256" spans="1:17" ht="16.5" customHeight="1">
      <c r="A256" s="168"/>
      <c r="B256" s="168"/>
      <c r="C256" s="168"/>
      <c r="D256" s="168"/>
      <c r="E256" s="168"/>
      <c r="F256" s="181"/>
      <c r="G256" s="168"/>
      <c r="H256" s="168"/>
      <c r="I256" s="168"/>
      <c r="J256" s="168"/>
      <c r="K256" s="168"/>
      <c r="L256" s="168"/>
      <c r="M256" s="168"/>
      <c r="N256" s="168"/>
      <c r="O256" s="168"/>
      <c r="P256" s="168"/>
      <c r="Q256" s="168"/>
    </row>
    <row r="257" spans="1:17" ht="16.5" customHeight="1">
      <c r="A257" s="168"/>
      <c r="B257" s="168"/>
      <c r="C257" s="168"/>
      <c r="D257" s="168"/>
      <c r="E257" s="168"/>
      <c r="F257" s="181"/>
      <c r="G257" s="168"/>
      <c r="H257" s="168"/>
      <c r="I257" s="168"/>
      <c r="J257" s="168"/>
      <c r="K257" s="168"/>
      <c r="L257" s="168"/>
      <c r="M257" s="168"/>
      <c r="N257" s="168"/>
      <c r="O257" s="168"/>
      <c r="P257" s="168"/>
      <c r="Q257" s="168"/>
    </row>
    <row r="258" spans="1:17" ht="16.5" customHeight="1">
      <c r="A258" s="168"/>
      <c r="B258" s="168"/>
      <c r="C258" s="168"/>
      <c r="D258" s="168"/>
      <c r="E258" s="168"/>
      <c r="F258" s="181"/>
      <c r="G258" s="168"/>
      <c r="H258" s="168"/>
      <c r="I258" s="168"/>
      <c r="J258" s="168"/>
      <c r="K258" s="168"/>
      <c r="L258" s="168"/>
      <c r="M258" s="168"/>
      <c r="N258" s="168"/>
      <c r="O258" s="168"/>
      <c r="P258" s="168"/>
      <c r="Q258" s="168"/>
    </row>
    <row r="259" spans="1:17" ht="16.5" customHeight="1">
      <c r="A259" s="168"/>
      <c r="B259" s="168"/>
      <c r="C259" s="168"/>
      <c r="D259" s="168"/>
      <c r="E259" s="168"/>
      <c r="F259" s="181"/>
      <c r="G259" s="168"/>
      <c r="H259" s="168"/>
      <c r="I259" s="168"/>
      <c r="J259" s="168"/>
      <c r="K259" s="168"/>
      <c r="L259" s="168"/>
      <c r="M259" s="168"/>
      <c r="N259" s="168"/>
      <c r="O259" s="168"/>
      <c r="P259" s="168"/>
      <c r="Q259" s="168"/>
    </row>
    <row r="260" spans="1:17" ht="16.5" customHeight="1">
      <c r="A260" s="168"/>
      <c r="B260" s="168"/>
      <c r="C260" s="168"/>
      <c r="D260" s="168"/>
      <c r="E260" s="168"/>
      <c r="F260" s="181"/>
      <c r="G260" s="168"/>
      <c r="H260" s="168"/>
      <c r="I260" s="168"/>
      <c r="J260" s="168"/>
      <c r="K260" s="168"/>
      <c r="L260" s="168"/>
      <c r="M260" s="168"/>
      <c r="N260" s="168"/>
      <c r="O260" s="168"/>
      <c r="P260" s="168"/>
      <c r="Q260" s="168"/>
    </row>
    <row r="261" spans="1:17" ht="16.5" customHeight="1">
      <c r="A261" s="168"/>
      <c r="B261" s="168"/>
      <c r="C261" s="168"/>
      <c r="D261" s="168"/>
      <c r="E261" s="168"/>
      <c r="F261" s="181"/>
      <c r="G261" s="168"/>
      <c r="H261" s="168"/>
      <c r="I261" s="168"/>
      <c r="J261" s="168"/>
      <c r="K261" s="168"/>
      <c r="L261" s="168"/>
      <c r="M261" s="168"/>
      <c r="N261" s="168"/>
      <c r="O261" s="168"/>
      <c r="P261" s="168"/>
      <c r="Q261" s="168"/>
    </row>
    <row r="262" spans="1:17" ht="16.5" customHeight="1">
      <c r="A262" s="168"/>
      <c r="B262" s="168"/>
      <c r="C262" s="168"/>
      <c r="D262" s="168"/>
      <c r="E262" s="168"/>
      <c r="F262" s="181"/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</row>
    <row r="263" spans="1:17" ht="16.5" customHeight="1">
      <c r="A263" s="168"/>
      <c r="B263" s="168"/>
      <c r="C263" s="168"/>
      <c r="D263" s="168"/>
      <c r="E263" s="168"/>
      <c r="F263" s="181"/>
      <c r="G263" s="168"/>
      <c r="H263" s="168"/>
      <c r="I263" s="168"/>
      <c r="J263" s="168"/>
      <c r="K263" s="168"/>
      <c r="L263" s="168"/>
      <c r="M263" s="168"/>
      <c r="N263" s="168"/>
      <c r="O263" s="168"/>
      <c r="P263" s="168"/>
      <c r="Q263" s="168"/>
    </row>
    <row r="264" spans="1:17" ht="16.5" customHeight="1">
      <c r="A264" s="168"/>
      <c r="B264" s="168"/>
      <c r="C264" s="168"/>
      <c r="D264" s="168"/>
      <c r="E264" s="168"/>
      <c r="F264" s="181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</row>
    <row r="265" spans="1:17" ht="16.5" customHeight="1">
      <c r="A265" s="168"/>
      <c r="B265" s="168"/>
      <c r="C265" s="168"/>
      <c r="D265" s="168"/>
      <c r="E265" s="168"/>
      <c r="F265" s="181"/>
      <c r="G265" s="168"/>
      <c r="H265" s="168"/>
      <c r="I265" s="168"/>
      <c r="J265" s="168"/>
      <c r="K265" s="168"/>
      <c r="L265" s="168"/>
      <c r="M265" s="168"/>
      <c r="N265" s="168"/>
      <c r="O265" s="168"/>
      <c r="P265" s="168"/>
      <c r="Q265" s="168"/>
    </row>
    <row r="266" spans="1:17" ht="16.5" customHeight="1">
      <c r="A266" s="168"/>
      <c r="B266" s="168"/>
      <c r="C266" s="168"/>
      <c r="D266" s="168"/>
      <c r="E266" s="168"/>
      <c r="F266" s="181"/>
      <c r="G266" s="168"/>
      <c r="H266" s="168"/>
      <c r="I266" s="168"/>
      <c r="J266" s="168"/>
      <c r="K266" s="168"/>
      <c r="L266" s="168"/>
      <c r="M266" s="168"/>
      <c r="N266" s="168"/>
      <c r="O266" s="168"/>
      <c r="P266" s="168"/>
      <c r="Q266" s="168"/>
    </row>
    <row r="267" spans="1:17" ht="16.5" customHeight="1">
      <c r="A267" s="168"/>
      <c r="B267" s="168"/>
      <c r="C267" s="168"/>
      <c r="D267" s="168"/>
      <c r="E267" s="168"/>
      <c r="F267" s="181"/>
      <c r="G267" s="168"/>
      <c r="H267" s="168"/>
      <c r="I267" s="168"/>
      <c r="J267" s="168"/>
      <c r="K267" s="168"/>
      <c r="L267" s="168"/>
      <c r="M267" s="168"/>
      <c r="N267" s="168"/>
      <c r="O267" s="168"/>
      <c r="P267" s="168"/>
      <c r="Q267" s="168"/>
    </row>
    <row r="268" spans="1:17" ht="16.5" customHeight="1">
      <c r="A268" s="168"/>
      <c r="B268" s="168"/>
      <c r="C268" s="168"/>
      <c r="D268" s="168"/>
      <c r="E268" s="168"/>
      <c r="F268" s="181"/>
      <c r="G268" s="168"/>
      <c r="H268" s="168"/>
      <c r="I268" s="168"/>
      <c r="J268" s="168"/>
      <c r="K268" s="168"/>
      <c r="L268" s="168"/>
      <c r="M268" s="168"/>
      <c r="N268" s="168"/>
      <c r="O268" s="168"/>
      <c r="P268" s="168"/>
      <c r="Q268" s="168"/>
    </row>
    <row r="269" spans="1:17" ht="16.5" customHeight="1">
      <c r="A269" s="168"/>
      <c r="B269" s="168"/>
      <c r="C269" s="168"/>
      <c r="D269" s="168"/>
      <c r="E269" s="168"/>
      <c r="F269" s="181"/>
      <c r="G269" s="168"/>
      <c r="H269" s="168"/>
      <c r="I269" s="168"/>
      <c r="J269" s="168"/>
      <c r="K269" s="168"/>
      <c r="L269" s="168"/>
      <c r="M269" s="168"/>
      <c r="N269" s="168"/>
      <c r="O269" s="168"/>
      <c r="P269" s="168"/>
      <c r="Q269" s="168"/>
    </row>
    <row r="270" spans="1:17" ht="16.5" customHeight="1">
      <c r="A270" s="168"/>
      <c r="B270" s="168"/>
      <c r="C270" s="168"/>
      <c r="D270" s="168"/>
      <c r="E270" s="168"/>
      <c r="F270" s="181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</row>
    <row r="271" spans="1:17" ht="16.5" customHeight="1">
      <c r="A271" s="168"/>
      <c r="B271" s="168"/>
      <c r="C271" s="168"/>
      <c r="D271" s="168"/>
      <c r="E271" s="168"/>
      <c r="F271" s="181"/>
      <c r="G271" s="168"/>
      <c r="H271" s="168"/>
      <c r="I271" s="168"/>
      <c r="J271" s="168"/>
      <c r="K271" s="168"/>
      <c r="L271" s="168"/>
      <c r="M271" s="168"/>
      <c r="N271" s="168"/>
      <c r="O271" s="168"/>
      <c r="P271" s="168"/>
      <c r="Q271" s="168"/>
    </row>
    <row r="272" spans="1:17" ht="16.5" customHeight="1">
      <c r="A272" s="168"/>
      <c r="B272" s="168"/>
      <c r="C272" s="168"/>
      <c r="D272" s="168"/>
      <c r="E272" s="168"/>
      <c r="F272" s="181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</row>
    <row r="273" spans="1:17" ht="16.5" customHeight="1">
      <c r="A273" s="168"/>
      <c r="B273" s="168"/>
      <c r="C273" s="168"/>
      <c r="D273" s="168"/>
      <c r="E273" s="168"/>
      <c r="F273" s="181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</row>
    <row r="274" spans="1:17" ht="16.5" customHeight="1">
      <c r="A274" s="168"/>
      <c r="B274" s="168"/>
      <c r="C274" s="168"/>
      <c r="D274" s="168"/>
      <c r="E274" s="168"/>
      <c r="F274" s="181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</row>
    <row r="275" spans="1:17" ht="16.5" customHeight="1">
      <c r="A275" s="168"/>
      <c r="B275" s="168"/>
      <c r="C275" s="168"/>
      <c r="D275" s="168"/>
      <c r="E275" s="168"/>
      <c r="F275" s="181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</row>
    <row r="276" spans="1:17" ht="16.5" customHeight="1">
      <c r="A276" s="168"/>
      <c r="B276" s="168"/>
      <c r="C276" s="168"/>
      <c r="D276" s="168"/>
      <c r="E276" s="168"/>
      <c r="F276" s="181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</row>
    <row r="277" spans="1:17" ht="16.5" customHeight="1">
      <c r="A277" s="168"/>
      <c r="B277" s="168"/>
      <c r="C277" s="168"/>
      <c r="D277" s="168"/>
      <c r="E277" s="168"/>
      <c r="F277" s="181"/>
      <c r="G277" s="168"/>
      <c r="H277" s="168"/>
      <c r="I277" s="168"/>
      <c r="J277" s="168"/>
      <c r="K277" s="168"/>
      <c r="L277" s="168"/>
      <c r="M277" s="168"/>
      <c r="N277" s="168"/>
      <c r="O277" s="168"/>
      <c r="P277" s="168"/>
      <c r="Q277" s="168"/>
    </row>
    <row r="278" spans="1:17" ht="16.5" customHeight="1">
      <c r="A278" s="168"/>
      <c r="B278" s="168"/>
      <c r="C278" s="168"/>
      <c r="D278" s="168"/>
      <c r="E278" s="168"/>
      <c r="F278" s="181"/>
      <c r="G278" s="168"/>
      <c r="H278" s="168"/>
      <c r="I278" s="168"/>
      <c r="J278" s="168"/>
      <c r="K278" s="168"/>
      <c r="L278" s="168"/>
      <c r="M278" s="168"/>
      <c r="N278" s="168"/>
      <c r="O278" s="168"/>
      <c r="P278" s="168"/>
      <c r="Q278" s="168"/>
    </row>
    <row r="279" spans="1:17" ht="16.5" customHeight="1">
      <c r="A279" s="168"/>
      <c r="B279" s="168"/>
      <c r="C279" s="168"/>
      <c r="D279" s="168"/>
      <c r="E279" s="168"/>
      <c r="F279" s="181"/>
      <c r="G279" s="168"/>
      <c r="H279" s="168"/>
      <c r="I279" s="168"/>
      <c r="J279" s="168"/>
      <c r="K279" s="168"/>
      <c r="L279" s="168"/>
      <c r="M279" s="168"/>
      <c r="N279" s="168"/>
      <c r="O279" s="168"/>
      <c r="P279" s="168"/>
      <c r="Q279" s="168"/>
    </row>
    <row r="280" spans="1:17" ht="16.5" customHeight="1">
      <c r="A280" s="168"/>
      <c r="B280" s="168"/>
      <c r="C280" s="168"/>
      <c r="D280" s="168"/>
      <c r="E280" s="168"/>
      <c r="F280" s="181"/>
      <c r="G280" s="168"/>
      <c r="H280" s="168"/>
      <c r="I280" s="168"/>
      <c r="J280" s="168"/>
      <c r="K280" s="168"/>
      <c r="L280" s="168"/>
      <c r="M280" s="168"/>
      <c r="N280" s="168"/>
      <c r="O280" s="168"/>
      <c r="P280" s="168"/>
      <c r="Q280" s="168"/>
    </row>
    <row r="281" spans="1:17" ht="16.5" customHeight="1">
      <c r="A281" s="168"/>
      <c r="B281" s="168"/>
      <c r="C281" s="168"/>
      <c r="D281" s="168"/>
      <c r="E281" s="168"/>
      <c r="F281" s="181"/>
      <c r="G281" s="168"/>
      <c r="H281" s="168"/>
      <c r="I281" s="168"/>
      <c r="J281" s="168"/>
      <c r="K281" s="168"/>
      <c r="L281" s="168"/>
      <c r="M281" s="168"/>
      <c r="N281" s="168"/>
      <c r="O281" s="168"/>
      <c r="P281" s="168"/>
      <c r="Q281" s="168"/>
    </row>
    <row r="282" spans="1:17" ht="16.5" customHeight="1">
      <c r="A282" s="168"/>
      <c r="B282" s="168"/>
      <c r="C282" s="168"/>
      <c r="D282" s="168"/>
      <c r="E282" s="168"/>
      <c r="F282" s="181"/>
      <c r="G282" s="168"/>
      <c r="H282" s="168"/>
      <c r="I282" s="168"/>
      <c r="J282" s="168"/>
      <c r="K282" s="168"/>
      <c r="L282" s="168"/>
      <c r="M282" s="168"/>
      <c r="N282" s="168"/>
      <c r="O282" s="168"/>
      <c r="P282" s="168"/>
      <c r="Q282" s="168"/>
    </row>
    <row r="283" spans="1:17" ht="16.5" customHeight="1">
      <c r="A283" s="168"/>
      <c r="B283" s="168"/>
      <c r="C283" s="168"/>
      <c r="D283" s="168"/>
      <c r="E283" s="168"/>
      <c r="F283" s="181"/>
      <c r="G283" s="168"/>
      <c r="H283" s="168"/>
      <c r="I283" s="168"/>
      <c r="J283" s="168"/>
      <c r="K283" s="168"/>
      <c r="L283" s="168"/>
      <c r="M283" s="168"/>
      <c r="N283" s="168"/>
      <c r="O283" s="168"/>
      <c r="P283" s="168"/>
      <c r="Q283" s="168"/>
    </row>
    <row r="284" spans="1:17" ht="16.5" customHeight="1">
      <c r="A284" s="168"/>
      <c r="B284" s="168"/>
      <c r="C284" s="168"/>
      <c r="D284" s="168"/>
      <c r="E284" s="168"/>
      <c r="F284" s="181"/>
      <c r="G284" s="168"/>
      <c r="H284" s="168"/>
      <c r="I284" s="168"/>
      <c r="J284" s="168"/>
      <c r="K284" s="168"/>
      <c r="L284" s="168"/>
      <c r="M284" s="168"/>
      <c r="N284" s="168"/>
      <c r="O284" s="168"/>
      <c r="P284" s="168"/>
      <c r="Q284" s="168"/>
    </row>
    <row r="285" spans="1:17" ht="16.5" customHeight="1">
      <c r="A285" s="168"/>
      <c r="B285" s="168"/>
      <c r="C285" s="168"/>
      <c r="D285" s="168"/>
      <c r="E285" s="168"/>
      <c r="F285" s="181"/>
      <c r="G285" s="168"/>
      <c r="H285" s="168"/>
      <c r="I285" s="168"/>
      <c r="J285" s="168"/>
      <c r="K285" s="168"/>
      <c r="L285" s="168"/>
      <c r="M285" s="168"/>
      <c r="N285" s="168"/>
      <c r="O285" s="168"/>
      <c r="P285" s="168"/>
      <c r="Q285" s="168"/>
    </row>
    <row r="286" spans="1:17" ht="16.5" customHeight="1">
      <c r="A286" s="168"/>
      <c r="B286" s="168"/>
      <c r="C286" s="168"/>
      <c r="D286" s="168"/>
      <c r="E286" s="168"/>
      <c r="F286" s="181"/>
      <c r="G286" s="168"/>
      <c r="H286" s="168"/>
      <c r="I286" s="168"/>
      <c r="J286" s="168"/>
      <c r="K286" s="168"/>
      <c r="L286" s="168"/>
      <c r="M286" s="168"/>
      <c r="N286" s="168"/>
      <c r="O286" s="168"/>
      <c r="P286" s="168"/>
      <c r="Q286" s="168"/>
    </row>
    <row r="287" spans="1:17" ht="16.5" customHeight="1">
      <c r="A287" s="168"/>
      <c r="B287" s="168"/>
      <c r="C287" s="168"/>
      <c r="D287" s="168"/>
      <c r="E287" s="168"/>
      <c r="F287" s="181"/>
      <c r="G287" s="168"/>
      <c r="H287" s="168"/>
      <c r="I287" s="168"/>
      <c r="J287" s="168"/>
      <c r="K287" s="168"/>
      <c r="L287" s="168"/>
      <c r="M287" s="168"/>
      <c r="N287" s="168"/>
      <c r="O287" s="168"/>
      <c r="P287" s="168"/>
      <c r="Q287" s="168"/>
    </row>
    <row r="288" spans="1:17" ht="16.5" customHeight="1">
      <c r="A288" s="168"/>
      <c r="B288" s="168"/>
      <c r="C288" s="168"/>
      <c r="D288" s="168"/>
      <c r="E288" s="168"/>
      <c r="F288" s="181"/>
      <c r="G288" s="168"/>
      <c r="H288" s="168"/>
      <c r="I288" s="168"/>
      <c r="J288" s="168"/>
      <c r="K288" s="168"/>
      <c r="L288" s="168"/>
      <c r="M288" s="168"/>
      <c r="N288" s="168"/>
      <c r="O288" s="168"/>
      <c r="P288" s="168"/>
      <c r="Q288" s="168"/>
    </row>
    <row r="289" spans="1:17" ht="16.5" customHeight="1">
      <c r="A289" s="168"/>
      <c r="B289" s="168"/>
      <c r="C289" s="168"/>
      <c r="D289" s="168"/>
      <c r="E289" s="168"/>
      <c r="F289" s="181"/>
      <c r="G289" s="168"/>
      <c r="H289" s="168"/>
      <c r="I289" s="168"/>
      <c r="J289" s="168"/>
      <c r="K289" s="168"/>
      <c r="L289" s="168"/>
      <c r="M289" s="168"/>
      <c r="N289" s="168"/>
      <c r="O289" s="168"/>
      <c r="P289" s="168"/>
      <c r="Q289" s="168"/>
    </row>
    <row r="290" spans="1:17" ht="16.5" customHeight="1">
      <c r="A290" s="168"/>
      <c r="B290" s="168"/>
      <c r="C290" s="168"/>
      <c r="D290" s="168"/>
      <c r="E290" s="168"/>
      <c r="F290" s="181"/>
      <c r="G290" s="168"/>
      <c r="H290" s="168"/>
      <c r="I290" s="168"/>
      <c r="J290" s="168"/>
      <c r="K290" s="168"/>
      <c r="L290" s="168"/>
      <c r="M290" s="168"/>
      <c r="N290" s="168"/>
      <c r="O290" s="168"/>
      <c r="P290" s="168"/>
      <c r="Q290" s="168"/>
    </row>
    <row r="291" spans="1:17" ht="16.5" customHeight="1">
      <c r="A291" s="168"/>
      <c r="B291" s="168"/>
      <c r="C291" s="168"/>
      <c r="D291" s="168"/>
      <c r="E291" s="168"/>
      <c r="F291" s="181"/>
      <c r="G291" s="168"/>
      <c r="H291" s="168"/>
      <c r="I291" s="168"/>
      <c r="J291" s="168"/>
      <c r="K291" s="168"/>
      <c r="L291" s="168"/>
      <c r="M291" s="168"/>
      <c r="N291" s="168"/>
      <c r="O291" s="168"/>
      <c r="P291" s="168"/>
      <c r="Q291" s="168"/>
    </row>
    <row r="292" spans="1:17" ht="16.5" customHeight="1">
      <c r="A292" s="168"/>
      <c r="B292" s="168"/>
      <c r="C292" s="168"/>
      <c r="D292" s="168"/>
      <c r="E292" s="168"/>
      <c r="F292" s="181"/>
      <c r="G292" s="168"/>
      <c r="H292" s="168"/>
      <c r="I292" s="168"/>
      <c r="J292" s="168"/>
      <c r="K292" s="168"/>
      <c r="L292" s="168"/>
      <c r="M292" s="168"/>
      <c r="N292" s="168"/>
      <c r="O292" s="168"/>
      <c r="P292" s="168"/>
      <c r="Q292" s="168"/>
    </row>
    <row r="293" spans="1:17" ht="16.5" customHeight="1">
      <c r="A293" s="168"/>
      <c r="B293" s="168"/>
      <c r="C293" s="168"/>
      <c r="D293" s="168"/>
      <c r="E293" s="168"/>
      <c r="F293" s="181"/>
      <c r="G293" s="168"/>
      <c r="H293" s="168"/>
      <c r="I293" s="168"/>
      <c r="J293" s="168"/>
      <c r="K293" s="168"/>
      <c r="L293" s="168"/>
      <c r="M293" s="168"/>
      <c r="N293" s="168"/>
      <c r="O293" s="168"/>
      <c r="P293" s="168"/>
      <c r="Q293" s="168"/>
    </row>
    <row r="294" spans="1:17" ht="16.5" customHeight="1">
      <c r="A294" s="168"/>
      <c r="B294" s="168"/>
      <c r="C294" s="168"/>
      <c r="D294" s="168"/>
      <c r="E294" s="168"/>
      <c r="F294" s="181"/>
      <c r="G294" s="168"/>
      <c r="H294" s="168"/>
      <c r="I294" s="168"/>
      <c r="J294" s="168"/>
      <c r="K294" s="168"/>
      <c r="L294" s="168"/>
      <c r="M294" s="168"/>
      <c r="N294" s="168"/>
      <c r="O294" s="168"/>
      <c r="P294" s="168"/>
      <c r="Q294" s="168"/>
    </row>
    <row r="295" spans="1:17" ht="16.5" customHeight="1">
      <c r="A295" s="168"/>
      <c r="B295" s="168"/>
      <c r="C295" s="168"/>
      <c r="D295" s="168"/>
      <c r="E295" s="168"/>
      <c r="F295" s="181"/>
      <c r="G295" s="168"/>
      <c r="H295" s="168"/>
      <c r="I295" s="168"/>
      <c r="J295" s="168"/>
      <c r="K295" s="168"/>
      <c r="L295" s="168"/>
      <c r="M295" s="168"/>
      <c r="N295" s="168"/>
      <c r="O295" s="168"/>
      <c r="P295" s="168"/>
      <c r="Q295" s="168"/>
    </row>
    <row r="296" spans="1:17" ht="16.5" customHeight="1">
      <c r="A296" s="168"/>
      <c r="B296" s="168"/>
      <c r="C296" s="168"/>
      <c r="D296" s="168"/>
      <c r="E296" s="168"/>
      <c r="F296" s="181"/>
      <c r="G296" s="168"/>
      <c r="H296" s="168"/>
      <c r="I296" s="168"/>
      <c r="J296" s="168"/>
      <c r="K296" s="168"/>
      <c r="L296" s="168"/>
      <c r="M296" s="168"/>
      <c r="N296" s="168"/>
      <c r="O296" s="168"/>
      <c r="P296" s="168"/>
      <c r="Q296" s="168"/>
    </row>
    <row r="297" spans="1:17" ht="16.5" customHeight="1">
      <c r="A297" s="168"/>
      <c r="B297" s="168"/>
      <c r="C297" s="168"/>
      <c r="D297" s="168"/>
      <c r="E297" s="168"/>
      <c r="F297" s="181"/>
      <c r="G297" s="168"/>
      <c r="H297" s="168"/>
      <c r="I297" s="168"/>
      <c r="J297" s="168"/>
      <c r="K297" s="168"/>
      <c r="L297" s="168"/>
      <c r="M297" s="168"/>
      <c r="N297" s="168"/>
      <c r="O297" s="168"/>
      <c r="P297" s="168"/>
      <c r="Q297" s="168"/>
    </row>
    <row r="298" spans="1:17" ht="16.5" customHeight="1">
      <c r="A298" s="168"/>
      <c r="B298" s="168"/>
      <c r="C298" s="168"/>
      <c r="D298" s="168"/>
      <c r="E298" s="168"/>
      <c r="F298" s="181"/>
      <c r="G298" s="168"/>
      <c r="H298" s="168"/>
      <c r="I298" s="168"/>
      <c r="J298" s="168"/>
      <c r="K298" s="168"/>
      <c r="L298" s="168"/>
      <c r="M298" s="168"/>
      <c r="N298" s="168"/>
      <c r="O298" s="168"/>
      <c r="P298" s="168"/>
      <c r="Q298" s="168"/>
    </row>
    <row r="299" spans="1:17" ht="16.5" customHeight="1">
      <c r="A299" s="168"/>
      <c r="B299" s="168"/>
      <c r="C299" s="168"/>
      <c r="D299" s="168"/>
      <c r="E299" s="168"/>
      <c r="F299" s="181"/>
      <c r="G299" s="168"/>
      <c r="H299" s="168"/>
      <c r="I299" s="168"/>
      <c r="J299" s="168"/>
      <c r="K299" s="168"/>
      <c r="L299" s="168"/>
      <c r="M299" s="168"/>
      <c r="N299" s="168"/>
      <c r="O299" s="168"/>
      <c r="P299" s="168"/>
      <c r="Q299" s="168"/>
    </row>
    <row r="300" spans="1:17" ht="16.5" customHeight="1">
      <c r="A300" s="168"/>
      <c r="B300" s="168"/>
      <c r="C300" s="168"/>
      <c r="D300" s="168"/>
      <c r="E300" s="168"/>
      <c r="F300" s="181"/>
      <c r="G300" s="168"/>
      <c r="H300" s="168"/>
      <c r="I300" s="168"/>
      <c r="J300" s="168"/>
      <c r="K300" s="168"/>
      <c r="L300" s="168"/>
      <c r="M300" s="168"/>
      <c r="N300" s="168"/>
      <c r="O300" s="168"/>
      <c r="P300" s="168"/>
      <c r="Q300" s="168"/>
    </row>
    <row r="301" spans="1:17" ht="16.5" customHeight="1">
      <c r="A301" s="168"/>
      <c r="B301" s="168"/>
      <c r="C301" s="168"/>
      <c r="D301" s="168"/>
      <c r="E301" s="168"/>
      <c r="F301" s="181"/>
      <c r="G301" s="168"/>
      <c r="H301" s="168"/>
      <c r="I301" s="168"/>
      <c r="J301" s="168"/>
      <c r="K301" s="168"/>
      <c r="L301" s="168"/>
      <c r="M301" s="168"/>
      <c r="N301" s="168"/>
      <c r="O301" s="168"/>
      <c r="P301" s="168"/>
      <c r="Q301" s="168"/>
    </row>
    <row r="302" spans="1:17" ht="16.5" customHeight="1">
      <c r="A302" s="168"/>
      <c r="B302" s="168"/>
      <c r="C302" s="168"/>
      <c r="D302" s="168"/>
      <c r="E302" s="168"/>
      <c r="F302" s="181"/>
      <c r="G302" s="168"/>
      <c r="H302" s="168"/>
      <c r="I302" s="168"/>
      <c r="J302" s="168"/>
      <c r="K302" s="168"/>
      <c r="L302" s="168"/>
      <c r="M302" s="168"/>
      <c r="N302" s="168"/>
      <c r="O302" s="168"/>
      <c r="P302" s="168"/>
      <c r="Q302" s="168"/>
    </row>
    <row r="303" spans="1:17" ht="16.5" customHeight="1">
      <c r="A303" s="168"/>
      <c r="B303" s="168"/>
      <c r="C303" s="168"/>
      <c r="D303" s="168"/>
      <c r="E303" s="168"/>
      <c r="F303" s="181"/>
      <c r="G303" s="168"/>
      <c r="H303" s="168"/>
      <c r="I303" s="168"/>
      <c r="J303" s="168"/>
      <c r="K303" s="168"/>
      <c r="L303" s="168"/>
      <c r="M303" s="168"/>
      <c r="N303" s="168"/>
      <c r="O303" s="168"/>
      <c r="P303" s="168"/>
      <c r="Q303" s="168"/>
    </row>
    <row r="304" spans="1:17" ht="16.5" customHeight="1">
      <c r="A304" s="168"/>
      <c r="B304" s="168"/>
      <c r="C304" s="168"/>
      <c r="D304" s="168"/>
      <c r="E304" s="168"/>
      <c r="F304" s="181"/>
      <c r="G304" s="168"/>
      <c r="H304" s="168"/>
      <c r="I304" s="168"/>
      <c r="J304" s="168"/>
      <c r="K304" s="168"/>
      <c r="L304" s="168"/>
      <c r="M304" s="168"/>
      <c r="N304" s="168"/>
      <c r="O304" s="168"/>
      <c r="P304" s="168"/>
      <c r="Q304" s="168"/>
    </row>
    <row r="305" spans="1:17" ht="16.5" customHeight="1">
      <c r="A305" s="168"/>
      <c r="B305" s="168"/>
      <c r="C305" s="168"/>
      <c r="D305" s="168"/>
      <c r="E305" s="168"/>
      <c r="F305" s="181"/>
      <c r="G305" s="168"/>
      <c r="H305" s="168"/>
      <c r="I305" s="168"/>
      <c r="J305" s="168"/>
      <c r="K305" s="168"/>
      <c r="L305" s="168"/>
      <c r="M305" s="168"/>
      <c r="N305" s="168"/>
      <c r="O305" s="168"/>
      <c r="P305" s="168"/>
      <c r="Q305" s="168"/>
    </row>
    <row r="306" spans="1:17" ht="16.5" customHeight="1">
      <c r="A306" s="168"/>
      <c r="B306" s="168"/>
      <c r="C306" s="168"/>
      <c r="D306" s="168"/>
      <c r="E306" s="168"/>
      <c r="F306" s="181"/>
      <c r="G306" s="168"/>
      <c r="H306" s="168"/>
      <c r="I306" s="168"/>
      <c r="J306" s="168"/>
      <c r="K306" s="168"/>
      <c r="L306" s="168"/>
      <c r="M306" s="168"/>
      <c r="N306" s="168"/>
      <c r="O306" s="168"/>
      <c r="P306" s="168"/>
      <c r="Q306" s="168"/>
    </row>
    <row r="307" spans="1:17" ht="16.5" customHeight="1">
      <c r="A307" s="168"/>
      <c r="B307" s="168"/>
      <c r="C307" s="168"/>
      <c r="D307" s="168"/>
      <c r="E307" s="168"/>
      <c r="F307" s="181"/>
      <c r="G307" s="168"/>
      <c r="H307" s="168"/>
      <c r="I307" s="168"/>
      <c r="J307" s="168"/>
      <c r="K307" s="168"/>
      <c r="L307" s="168"/>
      <c r="M307" s="168"/>
      <c r="N307" s="168"/>
      <c r="O307" s="168"/>
      <c r="P307" s="168"/>
      <c r="Q307" s="168"/>
    </row>
    <row r="308" spans="1:17" ht="16.5" customHeight="1">
      <c r="A308" s="168"/>
      <c r="B308" s="168"/>
      <c r="C308" s="168"/>
      <c r="D308" s="168"/>
      <c r="E308" s="168"/>
      <c r="F308" s="181"/>
      <c r="G308" s="168"/>
      <c r="H308" s="168"/>
      <c r="I308" s="168"/>
      <c r="J308" s="168"/>
      <c r="K308" s="168"/>
      <c r="L308" s="168"/>
      <c r="M308" s="168"/>
      <c r="N308" s="168"/>
      <c r="O308" s="168"/>
      <c r="P308" s="168"/>
      <c r="Q308" s="168"/>
    </row>
    <row r="309" spans="1:17" ht="16.5" customHeight="1">
      <c r="A309" s="168"/>
      <c r="B309" s="168"/>
      <c r="C309" s="168"/>
      <c r="D309" s="168"/>
      <c r="E309" s="168"/>
      <c r="F309" s="181"/>
      <c r="G309" s="168"/>
      <c r="H309" s="168"/>
      <c r="I309" s="168"/>
      <c r="J309" s="168"/>
      <c r="K309" s="168"/>
      <c r="L309" s="168"/>
      <c r="M309" s="168"/>
      <c r="N309" s="168"/>
      <c r="O309" s="168"/>
      <c r="P309" s="168"/>
      <c r="Q309" s="168"/>
    </row>
    <row r="310" spans="1:17" ht="16.5" customHeight="1">
      <c r="A310" s="168"/>
      <c r="B310" s="168"/>
      <c r="C310" s="168"/>
      <c r="D310" s="168"/>
      <c r="E310" s="168"/>
      <c r="F310" s="181"/>
      <c r="G310" s="168"/>
      <c r="H310" s="168"/>
      <c r="I310" s="168"/>
      <c r="J310" s="168"/>
      <c r="K310" s="168"/>
      <c r="L310" s="168"/>
      <c r="M310" s="168"/>
      <c r="N310" s="168"/>
      <c r="O310" s="168"/>
      <c r="P310" s="168"/>
      <c r="Q310" s="168"/>
    </row>
    <row r="311" spans="1:17" ht="16.5" customHeight="1">
      <c r="A311" s="168"/>
      <c r="B311" s="168"/>
      <c r="C311" s="168"/>
      <c r="D311" s="168"/>
      <c r="E311" s="168"/>
      <c r="F311" s="181"/>
      <c r="G311" s="168"/>
      <c r="H311" s="168"/>
      <c r="I311" s="168"/>
      <c r="J311" s="168"/>
      <c r="K311" s="168"/>
      <c r="L311" s="168"/>
      <c r="M311" s="168"/>
      <c r="N311" s="168"/>
      <c r="O311" s="168"/>
      <c r="P311" s="168"/>
      <c r="Q311" s="168"/>
    </row>
    <row r="312" spans="1:17" ht="16.5" customHeight="1">
      <c r="A312" s="168"/>
      <c r="B312" s="168"/>
      <c r="C312" s="168"/>
      <c r="D312" s="168"/>
      <c r="E312" s="168"/>
      <c r="F312" s="181"/>
      <c r="G312" s="168"/>
      <c r="H312" s="168"/>
      <c r="I312" s="168"/>
      <c r="J312" s="168"/>
      <c r="K312" s="168"/>
      <c r="L312" s="168"/>
      <c r="M312" s="168"/>
      <c r="N312" s="168"/>
      <c r="O312" s="168"/>
      <c r="P312" s="168"/>
      <c r="Q312" s="168"/>
    </row>
    <row r="313" spans="1:17" ht="16.5" customHeight="1">
      <c r="A313" s="168"/>
      <c r="B313" s="168"/>
      <c r="C313" s="168"/>
      <c r="D313" s="168"/>
      <c r="E313" s="168"/>
      <c r="F313" s="181"/>
      <c r="G313" s="168"/>
      <c r="H313" s="168"/>
      <c r="I313" s="168"/>
      <c r="J313" s="168"/>
      <c r="K313" s="168"/>
      <c r="L313" s="168"/>
      <c r="M313" s="168"/>
      <c r="N313" s="168"/>
      <c r="O313" s="168"/>
      <c r="P313" s="168"/>
      <c r="Q313" s="168"/>
    </row>
    <row r="314" spans="1:17" ht="16.5" customHeight="1">
      <c r="A314" s="168"/>
      <c r="B314" s="168"/>
      <c r="C314" s="168"/>
      <c r="D314" s="168"/>
      <c r="E314" s="168"/>
      <c r="F314" s="181"/>
      <c r="G314" s="168"/>
      <c r="H314" s="168"/>
      <c r="I314" s="168"/>
      <c r="J314" s="168"/>
      <c r="K314" s="168"/>
      <c r="L314" s="168"/>
      <c r="M314" s="168"/>
      <c r="N314" s="168"/>
      <c r="O314" s="168"/>
      <c r="P314" s="168"/>
      <c r="Q314" s="168"/>
    </row>
    <row r="315" spans="1:17" ht="16.5" customHeight="1">
      <c r="A315" s="168"/>
      <c r="B315" s="168"/>
      <c r="C315" s="168"/>
      <c r="D315" s="168"/>
      <c r="E315" s="168"/>
      <c r="F315" s="181"/>
      <c r="G315" s="168"/>
      <c r="H315" s="168"/>
      <c r="I315" s="168"/>
      <c r="J315" s="168"/>
      <c r="K315" s="168"/>
      <c r="L315" s="168"/>
      <c r="M315" s="168"/>
      <c r="N315" s="168"/>
      <c r="O315" s="168"/>
      <c r="P315" s="168"/>
      <c r="Q315" s="168"/>
    </row>
    <row r="316" spans="1:17" ht="16.5" customHeight="1">
      <c r="A316" s="168"/>
      <c r="B316" s="168"/>
      <c r="C316" s="168"/>
      <c r="D316" s="168"/>
      <c r="E316" s="168"/>
      <c r="F316" s="181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Q316" s="168"/>
    </row>
    <row r="317" spans="1:17" ht="16.5" customHeight="1">
      <c r="A317" s="168"/>
      <c r="B317" s="168"/>
      <c r="C317" s="168"/>
      <c r="D317" s="168"/>
      <c r="E317" s="168"/>
      <c r="F317" s="181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Q317" s="168"/>
    </row>
    <row r="318" spans="1:17" ht="16.5" customHeight="1">
      <c r="A318" s="168"/>
      <c r="B318" s="168"/>
      <c r="C318" s="168"/>
      <c r="D318" s="168"/>
      <c r="E318" s="168"/>
      <c r="F318" s="181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Q318" s="168"/>
    </row>
    <row r="319" spans="1:17" ht="16.5" customHeight="1">
      <c r="A319" s="168"/>
      <c r="B319" s="168"/>
      <c r="C319" s="168"/>
      <c r="D319" s="168"/>
      <c r="E319" s="168"/>
      <c r="F319" s="181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Q319" s="168"/>
    </row>
    <row r="320" spans="1:17" ht="16.5" customHeight="1">
      <c r="A320" s="168"/>
      <c r="B320" s="168"/>
      <c r="C320" s="168"/>
      <c r="D320" s="168"/>
      <c r="E320" s="168"/>
      <c r="F320" s="181"/>
      <c r="G320" s="168"/>
      <c r="H320" s="168"/>
      <c r="I320" s="168"/>
      <c r="J320" s="168"/>
      <c r="K320" s="168"/>
      <c r="L320" s="168"/>
      <c r="M320" s="168"/>
      <c r="N320" s="168"/>
      <c r="O320" s="168"/>
      <c r="P320" s="168"/>
      <c r="Q320" s="168"/>
    </row>
    <row r="321" spans="1:17" ht="16.5" customHeight="1">
      <c r="A321" s="168"/>
      <c r="B321" s="168"/>
      <c r="C321" s="168"/>
      <c r="D321" s="168"/>
      <c r="E321" s="168"/>
      <c r="F321" s="181"/>
      <c r="G321" s="168"/>
      <c r="H321" s="168"/>
      <c r="I321" s="168"/>
      <c r="J321" s="168"/>
      <c r="K321" s="168"/>
      <c r="L321" s="168"/>
      <c r="M321" s="168"/>
      <c r="N321" s="168"/>
      <c r="O321" s="168"/>
      <c r="P321" s="168"/>
      <c r="Q321" s="168"/>
    </row>
    <row r="322" spans="1:17" ht="16.5" customHeight="1">
      <c r="A322" s="168"/>
      <c r="B322" s="168"/>
      <c r="C322" s="168"/>
      <c r="D322" s="168"/>
      <c r="E322" s="168"/>
      <c r="F322" s="181"/>
      <c r="G322" s="168"/>
      <c r="H322" s="168"/>
      <c r="I322" s="168"/>
      <c r="J322" s="168"/>
      <c r="K322" s="168"/>
      <c r="L322" s="168"/>
      <c r="M322" s="168"/>
      <c r="N322" s="168"/>
      <c r="O322" s="168"/>
      <c r="P322" s="168"/>
      <c r="Q322" s="168"/>
    </row>
    <row r="323" spans="1:17" ht="16.5" customHeight="1">
      <c r="A323" s="168"/>
      <c r="B323" s="168"/>
      <c r="C323" s="168"/>
      <c r="D323" s="168"/>
      <c r="E323" s="168"/>
      <c r="F323" s="181"/>
      <c r="G323" s="168"/>
      <c r="H323" s="168"/>
      <c r="I323" s="168"/>
      <c r="J323" s="168"/>
      <c r="K323" s="168"/>
      <c r="L323" s="168"/>
      <c r="M323" s="168"/>
      <c r="N323" s="168"/>
      <c r="O323" s="168"/>
      <c r="P323" s="168"/>
      <c r="Q323" s="168"/>
    </row>
    <row r="324" spans="1:17" ht="16.5" customHeight="1">
      <c r="A324" s="168"/>
      <c r="B324" s="168"/>
      <c r="C324" s="168"/>
      <c r="D324" s="168"/>
      <c r="E324" s="168"/>
      <c r="F324" s="181"/>
      <c r="G324" s="168"/>
      <c r="H324" s="168"/>
      <c r="I324" s="168"/>
      <c r="J324" s="168"/>
      <c r="K324" s="168"/>
      <c r="L324" s="168"/>
      <c r="M324" s="168"/>
      <c r="N324" s="168"/>
      <c r="O324" s="168"/>
      <c r="P324" s="168"/>
      <c r="Q324" s="168"/>
    </row>
    <row r="325" spans="1:17" ht="16.5" customHeight="1">
      <c r="A325" s="168"/>
      <c r="B325" s="168"/>
      <c r="C325" s="168"/>
      <c r="D325" s="168"/>
      <c r="E325" s="168"/>
      <c r="F325" s="181"/>
      <c r="G325" s="168"/>
      <c r="H325" s="168"/>
      <c r="I325" s="168"/>
      <c r="J325" s="168"/>
      <c r="K325" s="168"/>
      <c r="L325" s="168"/>
      <c r="M325" s="168"/>
      <c r="N325" s="168"/>
      <c r="O325" s="168"/>
      <c r="P325" s="168"/>
      <c r="Q325" s="168"/>
    </row>
    <row r="326" spans="1:17" ht="16.5" customHeight="1">
      <c r="A326" s="168"/>
      <c r="B326" s="168"/>
      <c r="C326" s="168"/>
      <c r="D326" s="168"/>
      <c r="E326" s="168"/>
      <c r="F326" s="181"/>
      <c r="G326" s="168"/>
      <c r="H326" s="168"/>
      <c r="I326" s="168"/>
      <c r="J326" s="168"/>
      <c r="K326" s="168"/>
      <c r="L326" s="168"/>
      <c r="M326" s="168"/>
      <c r="N326" s="168"/>
      <c r="O326" s="168"/>
      <c r="P326" s="168"/>
      <c r="Q326" s="168"/>
    </row>
    <row r="327" spans="1:17" ht="16.5" customHeight="1">
      <c r="A327" s="168"/>
      <c r="B327" s="168"/>
      <c r="C327" s="168"/>
      <c r="D327" s="168"/>
      <c r="E327" s="168"/>
      <c r="F327" s="181"/>
      <c r="G327" s="168"/>
      <c r="H327" s="168"/>
      <c r="I327" s="168"/>
      <c r="J327" s="168"/>
      <c r="K327" s="168"/>
      <c r="L327" s="168"/>
      <c r="M327" s="168"/>
      <c r="N327" s="168"/>
      <c r="O327" s="168"/>
      <c r="P327" s="168"/>
      <c r="Q327" s="168"/>
    </row>
    <row r="328" spans="1:17" ht="16.5" customHeight="1">
      <c r="A328" s="168"/>
      <c r="B328" s="168"/>
      <c r="C328" s="168"/>
      <c r="D328" s="168"/>
      <c r="E328" s="168"/>
      <c r="F328" s="181"/>
      <c r="G328" s="168"/>
      <c r="H328" s="168"/>
      <c r="I328" s="168"/>
      <c r="J328" s="168"/>
      <c r="K328" s="168"/>
      <c r="L328" s="168"/>
      <c r="M328" s="168"/>
      <c r="N328" s="168"/>
      <c r="O328" s="168"/>
      <c r="P328" s="168"/>
      <c r="Q328" s="168"/>
    </row>
    <row r="329" spans="1:17" ht="16.5" customHeight="1">
      <c r="A329" s="168"/>
      <c r="B329" s="168"/>
      <c r="C329" s="168"/>
      <c r="D329" s="168"/>
      <c r="E329" s="168"/>
      <c r="F329" s="181"/>
      <c r="G329" s="168"/>
      <c r="H329" s="168"/>
      <c r="I329" s="168"/>
      <c r="J329" s="168"/>
      <c r="K329" s="168"/>
      <c r="L329" s="168"/>
      <c r="M329" s="168"/>
      <c r="N329" s="168"/>
      <c r="O329" s="168"/>
      <c r="P329" s="168"/>
      <c r="Q329" s="168"/>
    </row>
    <row r="330" spans="1:17" ht="16.5" customHeight="1">
      <c r="A330" s="168"/>
      <c r="B330" s="168"/>
      <c r="C330" s="168"/>
      <c r="D330" s="168"/>
      <c r="E330" s="168"/>
      <c r="F330" s="181"/>
      <c r="G330" s="168"/>
      <c r="H330" s="168"/>
      <c r="I330" s="168"/>
      <c r="J330" s="168"/>
      <c r="K330" s="168"/>
      <c r="L330" s="168"/>
      <c r="M330" s="168"/>
      <c r="N330" s="168"/>
      <c r="O330" s="168"/>
      <c r="P330" s="168"/>
      <c r="Q330" s="168"/>
    </row>
    <row r="331" spans="1:17" ht="16.5" customHeight="1">
      <c r="A331" s="168"/>
      <c r="B331" s="168"/>
      <c r="C331" s="168"/>
      <c r="D331" s="168"/>
      <c r="E331" s="168"/>
      <c r="F331" s="181"/>
      <c r="G331" s="168"/>
      <c r="H331" s="168"/>
      <c r="I331" s="168"/>
      <c r="J331" s="168"/>
      <c r="K331" s="168"/>
      <c r="L331" s="168"/>
      <c r="M331" s="168"/>
      <c r="N331" s="168"/>
      <c r="O331" s="168"/>
      <c r="P331" s="168"/>
      <c r="Q331" s="168"/>
    </row>
    <row r="332" spans="1:17" ht="16.5" customHeight="1">
      <c r="A332" s="168"/>
      <c r="B332" s="168"/>
      <c r="C332" s="168"/>
      <c r="D332" s="168"/>
      <c r="E332" s="168"/>
      <c r="F332" s="181"/>
      <c r="G332" s="168"/>
      <c r="H332" s="168"/>
      <c r="I332" s="168"/>
      <c r="J332" s="168"/>
      <c r="K332" s="168"/>
      <c r="L332" s="168"/>
      <c r="M332" s="168"/>
      <c r="N332" s="168"/>
      <c r="O332" s="168"/>
      <c r="P332" s="168"/>
      <c r="Q332" s="168"/>
    </row>
    <row r="333" spans="1:17" ht="16.5" customHeight="1">
      <c r="A333" s="168"/>
      <c r="B333" s="168"/>
      <c r="C333" s="168"/>
      <c r="D333" s="168"/>
      <c r="E333" s="168"/>
      <c r="F333" s="181"/>
      <c r="G333" s="168"/>
      <c r="H333" s="168"/>
      <c r="I333" s="168"/>
      <c r="J333" s="168"/>
      <c r="K333" s="168"/>
      <c r="L333" s="168"/>
      <c r="M333" s="168"/>
      <c r="N333" s="168"/>
      <c r="O333" s="168"/>
      <c r="P333" s="168"/>
      <c r="Q333" s="168"/>
    </row>
    <row r="334" spans="1:17" ht="16.5" customHeight="1">
      <c r="A334" s="168"/>
      <c r="B334" s="168"/>
      <c r="C334" s="168"/>
      <c r="D334" s="168"/>
      <c r="E334" s="168"/>
      <c r="F334" s="181"/>
      <c r="G334" s="168"/>
      <c r="H334" s="168"/>
      <c r="I334" s="168"/>
      <c r="J334" s="168"/>
      <c r="K334" s="168"/>
      <c r="L334" s="168"/>
      <c r="M334" s="168"/>
      <c r="N334" s="168"/>
      <c r="O334" s="168"/>
      <c r="P334" s="168"/>
      <c r="Q334" s="168"/>
    </row>
    <row r="335" spans="1:17" ht="16.5" customHeight="1">
      <c r="A335" s="168"/>
      <c r="B335" s="168"/>
      <c r="C335" s="168"/>
      <c r="D335" s="168"/>
      <c r="E335" s="168"/>
      <c r="F335" s="181"/>
      <c r="G335" s="168"/>
      <c r="H335" s="168"/>
      <c r="I335" s="168"/>
      <c r="J335" s="168"/>
      <c r="K335" s="168"/>
      <c r="L335" s="168"/>
      <c r="M335" s="168"/>
      <c r="N335" s="168"/>
      <c r="O335" s="168"/>
      <c r="P335" s="168"/>
      <c r="Q335" s="168"/>
    </row>
    <row r="336" spans="1:17" ht="16.5" customHeight="1">
      <c r="A336" s="168"/>
      <c r="B336" s="168"/>
      <c r="C336" s="168"/>
      <c r="D336" s="168"/>
      <c r="E336" s="168"/>
      <c r="F336" s="181"/>
      <c r="G336" s="168"/>
      <c r="H336" s="168"/>
      <c r="I336" s="168"/>
      <c r="J336" s="168"/>
      <c r="K336" s="168"/>
      <c r="L336" s="168"/>
      <c r="M336" s="168"/>
      <c r="N336" s="168"/>
      <c r="O336" s="168"/>
      <c r="P336" s="168"/>
      <c r="Q336" s="168"/>
    </row>
    <row r="337" spans="1:17" ht="16.5" customHeight="1">
      <c r="A337" s="168"/>
      <c r="B337" s="168"/>
      <c r="C337" s="168"/>
      <c r="D337" s="168"/>
      <c r="E337" s="168"/>
      <c r="F337" s="181"/>
      <c r="G337" s="168"/>
      <c r="H337" s="168"/>
      <c r="I337" s="168"/>
      <c r="J337" s="168"/>
      <c r="K337" s="168"/>
      <c r="L337" s="168"/>
      <c r="M337" s="168"/>
      <c r="N337" s="168"/>
      <c r="O337" s="168"/>
      <c r="P337" s="168"/>
      <c r="Q337" s="168"/>
    </row>
    <row r="338" spans="1:17" ht="16.5" customHeight="1">
      <c r="A338" s="168"/>
      <c r="B338" s="168"/>
      <c r="C338" s="168"/>
      <c r="D338" s="168"/>
      <c r="E338" s="168"/>
      <c r="F338" s="181"/>
      <c r="G338" s="168"/>
      <c r="H338" s="168"/>
      <c r="I338" s="168"/>
      <c r="J338" s="168"/>
      <c r="K338" s="168"/>
      <c r="L338" s="168"/>
      <c r="M338" s="168"/>
      <c r="N338" s="168"/>
      <c r="O338" s="168"/>
      <c r="P338" s="168"/>
      <c r="Q338" s="168"/>
    </row>
    <row r="339" spans="1:17" ht="16.5" customHeight="1">
      <c r="A339" s="168"/>
      <c r="B339" s="168"/>
      <c r="C339" s="168"/>
      <c r="D339" s="168"/>
      <c r="E339" s="168"/>
      <c r="F339" s="181"/>
      <c r="G339" s="168"/>
      <c r="H339" s="168"/>
      <c r="I339" s="168"/>
      <c r="J339" s="168"/>
      <c r="K339" s="168"/>
      <c r="L339" s="168"/>
      <c r="M339" s="168"/>
      <c r="N339" s="168"/>
      <c r="O339" s="168"/>
      <c r="P339" s="168"/>
      <c r="Q339" s="168"/>
    </row>
    <row r="340" spans="1:17" ht="16.5" customHeight="1">
      <c r="A340" s="168"/>
      <c r="B340" s="168"/>
      <c r="C340" s="168"/>
      <c r="D340" s="168"/>
      <c r="E340" s="168"/>
      <c r="F340" s="181"/>
      <c r="G340" s="168"/>
      <c r="H340" s="168"/>
      <c r="I340" s="168"/>
      <c r="J340" s="168"/>
      <c r="K340" s="168"/>
      <c r="L340" s="168"/>
      <c r="M340" s="168"/>
      <c r="N340" s="168"/>
      <c r="O340" s="168"/>
      <c r="P340" s="168"/>
      <c r="Q340" s="168"/>
    </row>
    <row r="341" spans="1:17" ht="16.5" customHeight="1">
      <c r="A341" s="168"/>
      <c r="B341" s="168"/>
      <c r="C341" s="168"/>
      <c r="D341" s="168"/>
      <c r="E341" s="168"/>
      <c r="F341" s="181"/>
      <c r="G341" s="168"/>
      <c r="H341" s="168"/>
      <c r="I341" s="168"/>
      <c r="J341" s="168"/>
      <c r="K341" s="168"/>
      <c r="L341" s="168"/>
      <c r="M341" s="168"/>
      <c r="N341" s="168"/>
      <c r="O341" s="168"/>
      <c r="P341" s="168"/>
      <c r="Q341" s="168"/>
    </row>
    <row r="342" spans="1:17" ht="16.5" customHeight="1">
      <c r="A342" s="168"/>
      <c r="B342" s="168"/>
      <c r="C342" s="168"/>
      <c r="D342" s="168"/>
      <c r="E342" s="168"/>
      <c r="F342" s="181"/>
      <c r="G342" s="168"/>
      <c r="H342" s="168"/>
      <c r="I342" s="168"/>
      <c r="J342" s="168"/>
      <c r="K342" s="168"/>
      <c r="L342" s="168"/>
      <c r="M342" s="168"/>
      <c r="N342" s="168"/>
      <c r="O342" s="168"/>
      <c r="P342" s="168"/>
      <c r="Q342" s="168"/>
    </row>
    <row r="343" spans="1:17" ht="16.5" customHeight="1">
      <c r="A343" s="168"/>
      <c r="B343" s="168"/>
      <c r="C343" s="168"/>
      <c r="D343" s="168"/>
      <c r="E343" s="168"/>
      <c r="F343" s="181"/>
      <c r="G343" s="168"/>
      <c r="H343" s="168"/>
      <c r="I343" s="168"/>
      <c r="J343" s="168"/>
      <c r="K343" s="168"/>
      <c r="L343" s="168"/>
      <c r="M343" s="168"/>
      <c r="N343" s="168"/>
      <c r="O343" s="168"/>
      <c r="P343" s="168"/>
      <c r="Q343" s="168"/>
    </row>
    <row r="344" spans="1:17" ht="16.5" customHeight="1">
      <c r="A344" s="168"/>
      <c r="B344" s="168"/>
      <c r="C344" s="168"/>
      <c r="D344" s="168"/>
      <c r="E344" s="168"/>
      <c r="F344" s="181"/>
      <c r="G344" s="168"/>
      <c r="H344" s="168"/>
      <c r="I344" s="168"/>
      <c r="J344" s="168"/>
      <c r="K344" s="168"/>
      <c r="L344" s="168"/>
      <c r="M344" s="168"/>
      <c r="N344" s="168"/>
      <c r="O344" s="168"/>
      <c r="P344" s="168"/>
      <c r="Q344" s="168"/>
    </row>
    <row r="345" spans="1:17" ht="16.5" customHeight="1">
      <c r="A345" s="168"/>
      <c r="B345" s="168"/>
      <c r="C345" s="168"/>
      <c r="D345" s="168"/>
      <c r="E345" s="168"/>
      <c r="F345" s="181"/>
      <c r="G345" s="168"/>
      <c r="H345" s="168"/>
      <c r="I345" s="168"/>
      <c r="J345" s="168"/>
      <c r="K345" s="168"/>
      <c r="L345" s="168"/>
      <c r="M345" s="168"/>
      <c r="N345" s="168"/>
      <c r="O345" s="168"/>
      <c r="P345" s="168"/>
      <c r="Q345" s="168"/>
    </row>
    <row r="346" spans="1:17" ht="16.5" customHeight="1">
      <c r="A346" s="168"/>
      <c r="B346" s="168"/>
      <c r="C346" s="168"/>
      <c r="D346" s="168"/>
      <c r="E346" s="168"/>
      <c r="F346" s="181"/>
      <c r="G346" s="168"/>
      <c r="H346" s="168"/>
      <c r="I346" s="168"/>
      <c r="J346" s="168"/>
      <c r="K346" s="168"/>
      <c r="L346" s="168"/>
      <c r="M346" s="168"/>
      <c r="N346" s="168"/>
      <c r="O346" s="168"/>
      <c r="P346" s="168"/>
      <c r="Q346" s="168"/>
    </row>
    <row r="347" spans="1:17" ht="16.5" customHeight="1">
      <c r="A347" s="168"/>
      <c r="B347" s="168"/>
      <c r="C347" s="168"/>
      <c r="D347" s="168"/>
      <c r="E347" s="168"/>
      <c r="F347" s="181"/>
      <c r="G347" s="168"/>
      <c r="H347" s="168"/>
      <c r="I347" s="168"/>
      <c r="J347" s="168"/>
      <c r="K347" s="168"/>
      <c r="L347" s="168"/>
      <c r="M347" s="168"/>
      <c r="N347" s="168"/>
      <c r="O347" s="168"/>
      <c r="P347" s="168"/>
      <c r="Q347" s="168"/>
    </row>
    <row r="348" spans="1:17" ht="16.5" customHeight="1">
      <c r="A348" s="168"/>
      <c r="B348" s="168"/>
      <c r="C348" s="168"/>
      <c r="D348" s="168"/>
      <c r="E348" s="168"/>
      <c r="F348" s="181"/>
      <c r="G348" s="168"/>
      <c r="H348" s="168"/>
      <c r="I348" s="168"/>
      <c r="J348" s="168"/>
      <c r="K348" s="168"/>
      <c r="L348" s="168"/>
      <c r="M348" s="168"/>
      <c r="N348" s="168"/>
      <c r="O348" s="168"/>
      <c r="P348" s="168"/>
      <c r="Q348" s="168"/>
    </row>
    <row r="349" spans="1:17" ht="16.5" customHeight="1">
      <c r="A349" s="168"/>
      <c r="B349" s="168"/>
      <c r="C349" s="168"/>
      <c r="D349" s="168"/>
      <c r="E349" s="168"/>
      <c r="F349" s="181"/>
      <c r="G349" s="168"/>
      <c r="H349" s="168"/>
      <c r="I349" s="168"/>
      <c r="J349" s="168"/>
      <c r="K349" s="168"/>
      <c r="L349" s="168"/>
      <c r="M349" s="168"/>
      <c r="N349" s="168"/>
      <c r="O349" s="168"/>
      <c r="P349" s="168"/>
      <c r="Q349" s="168"/>
    </row>
    <row r="350" spans="1:17" ht="16.5" customHeight="1">
      <c r="A350" s="168"/>
      <c r="B350" s="168"/>
      <c r="C350" s="168"/>
      <c r="D350" s="168"/>
      <c r="E350" s="168"/>
      <c r="F350" s="181"/>
      <c r="G350" s="168"/>
      <c r="H350" s="168"/>
      <c r="I350" s="168"/>
      <c r="J350" s="168"/>
      <c r="K350" s="168"/>
      <c r="L350" s="168"/>
      <c r="M350" s="168"/>
      <c r="N350" s="168"/>
      <c r="O350" s="168"/>
      <c r="P350" s="168"/>
      <c r="Q350" s="168"/>
    </row>
    <row r="351" spans="1:17" ht="16.5" customHeight="1">
      <c r="A351" s="168"/>
      <c r="B351" s="168"/>
      <c r="C351" s="168"/>
      <c r="D351" s="168"/>
      <c r="E351" s="168"/>
      <c r="F351" s="181"/>
      <c r="G351" s="168"/>
      <c r="H351" s="168"/>
      <c r="I351" s="168"/>
      <c r="J351" s="168"/>
      <c r="K351" s="168"/>
      <c r="L351" s="168"/>
      <c r="M351" s="168"/>
      <c r="N351" s="168"/>
      <c r="O351" s="168"/>
      <c r="P351" s="168"/>
      <c r="Q351" s="168"/>
    </row>
    <row r="352" spans="1:17" ht="16.5" customHeight="1">
      <c r="A352" s="168"/>
      <c r="B352" s="168"/>
      <c r="C352" s="168"/>
      <c r="D352" s="168"/>
      <c r="E352" s="168"/>
      <c r="F352" s="181"/>
      <c r="G352" s="168"/>
      <c r="H352" s="168"/>
      <c r="I352" s="168"/>
      <c r="J352" s="168"/>
      <c r="K352" s="168"/>
      <c r="L352" s="168"/>
      <c r="M352" s="168"/>
      <c r="N352" s="168"/>
      <c r="O352" s="168"/>
      <c r="P352" s="168"/>
      <c r="Q352" s="168"/>
    </row>
    <row r="353" spans="1:17" ht="16.5" customHeight="1">
      <c r="A353" s="168"/>
      <c r="B353" s="168"/>
      <c r="C353" s="168"/>
      <c r="D353" s="168"/>
      <c r="E353" s="168"/>
      <c r="F353" s="181"/>
      <c r="G353" s="168"/>
      <c r="H353" s="168"/>
      <c r="I353" s="168"/>
      <c r="J353" s="168"/>
      <c r="K353" s="168"/>
      <c r="L353" s="168"/>
      <c r="M353" s="168"/>
      <c r="N353" s="168"/>
      <c r="O353" s="168"/>
      <c r="P353" s="168"/>
      <c r="Q353" s="168"/>
    </row>
    <row r="354" spans="1:17" ht="16.5" customHeight="1">
      <c r="A354" s="168"/>
      <c r="B354" s="168"/>
      <c r="C354" s="168"/>
      <c r="D354" s="168"/>
      <c r="E354" s="168"/>
      <c r="F354" s="181"/>
      <c r="G354" s="168"/>
      <c r="H354" s="168"/>
      <c r="I354" s="168"/>
      <c r="J354" s="168"/>
      <c r="K354" s="168"/>
      <c r="L354" s="168"/>
      <c r="M354" s="168"/>
      <c r="N354" s="168"/>
      <c r="O354" s="168"/>
      <c r="P354" s="168"/>
      <c r="Q354" s="168"/>
    </row>
    <row r="355" spans="1:17" ht="16.5" customHeight="1">
      <c r="A355" s="168"/>
      <c r="B355" s="168"/>
      <c r="C355" s="168"/>
      <c r="D355" s="168"/>
      <c r="E355" s="168"/>
      <c r="F355" s="181"/>
      <c r="G355" s="168"/>
      <c r="H355" s="168"/>
      <c r="I355" s="168"/>
      <c r="J355" s="168"/>
      <c r="K355" s="168"/>
      <c r="L355" s="168"/>
      <c r="M355" s="168"/>
      <c r="N355" s="168"/>
      <c r="O355" s="168"/>
      <c r="P355" s="168"/>
      <c r="Q355" s="168"/>
    </row>
    <row r="356" spans="1:17" ht="16.5" customHeight="1">
      <c r="A356" s="168"/>
      <c r="B356" s="168"/>
      <c r="C356" s="168"/>
      <c r="D356" s="168"/>
      <c r="E356" s="168"/>
      <c r="F356" s="181"/>
      <c r="G356" s="168"/>
      <c r="H356" s="168"/>
      <c r="I356" s="168"/>
      <c r="J356" s="168"/>
      <c r="K356" s="168"/>
      <c r="L356" s="168"/>
      <c r="M356" s="168"/>
      <c r="N356" s="168"/>
      <c r="O356" s="168"/>
      <c r="P356" s="168"/>
      <c r="Q356" s="168"/>
    </row>
    <row r="357" spans="1:17" ht="16.5" customHeight="1">
      <c r="A357" s="168"/>
      <c r="B357" s="168"/>
      <c r="C357" s="168"/>
      <c r="D357" s="168"/>
      <c r="E357" s="168"/>
      <c r="F357" s="181"/>
      <c r="G357" s="168"/>
      <c r="H357" s="168"/>
      <c r="I357" s="168"/>
      <c r="J357" s="168"/>
      <c r="K357" s="168"/>
      <c r="L357" s="168"/>
      <c r="M357" s="168"/>
      <c r="N357" s="168"/>
      <c r="O357" s="168"/>
      <c r="P357" s="168"/>
      <c r="Q357" s="168"/>
    </row>
    <row r="358" spans="1:17" ht="16.5" customHeight="1">
      <c r="A358" s="168"/>
      <c r="B358" s="168"/>
      <c r="C358" s="168"/>
      <c r="D358" s="168"/>
      <c r="E358" s="168"/>
      <c r="F358" s="181"/>
      <c r="G358" s="168"/>
      <c r="H358" s="168"/>
      <c r="I358" s="168"/>
      <c r="J358" s="168"/>
      <c r="K358" s="168"/>
      <c r="L358" s="168"/>
      <c r="M358" s="168"/>
      <c r="N358" s="168"/>
      <c r="O358" s="168"/>
      <c r="P358" s="168"/>
      <c r="Q358" s="168"/>
    </row>
    <row r="359" spans="1:17" ht="16.5" customHeight="1">
      <c r="A359" s="168"/>
      <c r="B359" s="168"/>
      <c r="C359" s="168"/>
      <c r="D359" s="168"/>
      <c r="E359" s="168"/>
      <c r="F359" s="181"/>
      <c r="G359" s="168"/>
      <c r="H359" s="168"/>
      <c r="I359" s="168"/>
      <c r="J359" s="168"/>
      <c r="K359" s="168"/>
      <c r="L359" s="168"/>
      <c r="M359" s="168"/>
      <c r="N359" s="168"/>
      <c r="O359" s="168"/>
      <c r="P359" s="168"/>
      <c r="Q359" s="168"/>
    </row>
    <row r="360" spans="1:17" ht="16.5" customHeight="1">
      <c r="A360" s="168"/>
      <c r="B360" s="168"/>
      <c r="C360" s="168"/>
      <c r="D360" s="168"/>
      <c r="E360" s="168"/>
      <c r="F360" s="181"/>
      <c r="G360" s="168"/>
      <c r="H360" s="168"/>
      <c r="I360" s="168"/>
      <c r="J360" s="168"/>
      <c r="K360" s="168"/>
      <c r="L360" s="168"/>
      <c r="M360" s="168"/>
      <c r="N360" s="168"/>
      <c r="O360" s="168"/>
      <c r="P360" s="168"/>
      <c r="Q360" s="168"/>
    </row>
    <row r="361" spans="1:17" ht="16.5" customHeight="1">
      <c r="A361" s="168"/>
      <c r="B361" s="168"/>
      <c r="C361" s="168"/>
      <c r="D361" s="168"/>
      <c r="E361" s="168"/>
      <c r="F361" s="181"/>
      <c r="G361" s="168"/>
      <c r="H361" s="168"/>
      <c r="I361" s="168"/>
      <c r="J361" s="168"/>
      <c r="K361" s="168"/>
      <c r="L361" s="168"/>
      <c r="M361" s="168"/>
      <c r="N361" s="168"/>
      <c r="O361" s="168"/>
      <c r="P361" s="168"/>
      <c r="Q361" s="168"/>
    </row>
    <row r="362" spans="1:17" ht="16.5" customHeight="1">
      <c r="A362" s="168"/>
      <c r="B362" s="168"/>
      <c r="C362" s="168"/>
      <c r="D362" s="168"/>
      <c r="E362" s="168"/>
      <c r="F362" s="181"/>
      <c r="G362" s="168"/>
      <c r="H362" s="168"/>
      <c r="I362" s="168"/>
      <c r="J362" s="168"/>
      <c r="K362" s="168"/>
      <c r="L362" s="168"/>
      <c r="M362" s="168"/>
      <c r="N362" s="168"/>
      <c r="O362" s="168"/>
      <c r="P362" s="168"/>
      <c r="Q362" s="168"/>
    </row>
    <row r="363" spans="1:17" ht="16.5" customHeight="1">
      <c r="A363" s="168"/>
      <c r="B363" s="168"/>
      <c r="C363" s="168"/>
      <c r="D363" s="168"/>
      <c r="E363" s="168"/>
      <c r="F363" s="181"/>
      <c r="G363" s="168"/>
      <c r="H363" s="168"/>
      <c r="I363" s="168"/>
      <c r="J363" s="168"/>
      <c r="K363" s="168"/>
      <c r="L363" s="168"/>
      <c r="M363" s="168"/>
      <c r="N363" s="168"/>
      <c r="O363" s="168"/>
      <c r="P363" s="168"/>
      <c r="Q363" s="168"/>
    </row>
    <row r="364" spans="1:17" ht="16.5" customHeight="1">
      <c r="A364" s="168"/>
      <c r="B364" s="168"/>
      <c r="C364" s="168"/>
      <c r="D364" s="168"/>
      <c r="E364" s="168"/>
      <c r="F364" s="181"/>
      <c r="G364" s="168"/>
      <c r="H364" s="168"/>
      <c r="I364" s="168"/>
      <c r="J364" s="168"/>
      <c r="K364" s="168"/>
      <c r="L364" s="168"/>
      <c r="M364" s="168"/>
      <c r="N364" s="168"/>
      <c r="O364" s="168"/>
      <c r="P364" s="168"/>
      <c r="Q364" s="168"/>
    </row>
    <row r="365" spans="1:17" ht="16.5" customHeight="1">
      <c r="A365" s="168"/>
      <c r="B365" s="168"/>
      <c r="C365" s="168"/>
      <c r="D365" s="168"/>
      <c r="E365" s="168"/>
      <c r="F365" s="181"/>
      <c r="G365" s="168"/>
      <c r="H365" s="168"/>
      <c r="I365" s="168"/>
      <c r="J365" s="168"/>
      <c r="K365" s="168"/>
      <c r="L365" s="168"/>
      <c r="M365" s="168"/>
      <c r="N365" s="168"/>
      <c r="O365" s="168"/>
      <c r="P365" s="168"/>
      <c r="Q365" s="168"/>
    </row>
    <row r="366" spans="1:17" ht="16.5" customHeight="1">
      <c r="A366" s="168"/>
      <c r="B366" s="168"/>
      <c r="C366" s="168"/>
      <c r="D366" s="168"/>
      <c r="E366" s="168"/>
      <c r="F366" s="181"/>
      <c r="G366" s="168"/>
      <c r="H366" s="168"/>
      <c r="I366" s="168"/>
      <c r="J366" s="168"/>
      <c r="K366" s="168"/>
      <c r="L366" s="168"/>
      <c r="M366" s="168"/>
      <c r="N366" s="168"/>
      <c r="O366" s="168"/>
      <c r="P366" s="168"/>
      <c r="Q366" s="168"/>
    </row>
    <row r="367" spans="1:17" ht="16.5" customHeight="1">
      <c r="A367" s="168"/>
      <c r="B367" s="168"/>
      <c r="C367" s="168"/>
      <c r="D367" s="168"/>
      <c r="E367" s="168"/>
      <c r="F367" s="181"/>
      <c r="G367" s="168"/>
      <c r="H367" s="168"/>
      <c r="I367" s="168"/>
      <c r="J367" s="168"/>
      <c r="K367" s="168"/>
      <c r="L367" s="168"/>
      <c r="M367" s="168"/>
      <c r="N367" s="168"/>
      <c r="O367" s="168"/>
      <c r="P367" s="168"/>
      <c r="Q367" s="168"/>
    </row>
    <row r="368" spans="1:17" ht="16.5" customHeight="1">
      <c r="A368" s="168"/>
      <c r="B368" s="168"/>
      <c r="C368" s="168"/>
      <c r="D368" s="168"/>
      <c r="E368" s="168"/>
      <c r="F368" s="181"/>
      <c r="G368" s="168"/>
      <c r="H368" s="168"/>
      <c r="I368" s="168"/>
      <c r="J368" s="168"/>
      <c r="K368" s="168"/>
      <c r="L368" s="168"/>
      <c r="M368" s="168"/>
      <c r="N368" s="168"/>
      <c r="O368" s="168"/>
      <c r="P368" s="168"/>
      <c r="Q368" s="168"/>
    </row>
    <row r="369" spans="1:17" ht="16.5" customHeight="1">
      <c r="A369" s="168"/>
      <c r="B369" s="168"/>
      <c r="C369" s="168"/>
      <c r="D369" s="168"/>
      <c r="E369" s="168"/>
      <c r="F369" s="181"/>
      <c r="G369" s="168"/>
      <c r="H369" s="168"/>
      <c r="I369" s="168"/>
      <c r="J369" s="168"/>
      <c r="K369" s="168"/>
      <c r="L369" s="168"/>
      <c r="M369" s="168"/>
      <c r="N369" s="168"/>
      <c r="O369" s="168"/>
      <c r="P369" s="168"/>
      <c r="Q369" s="168"/>
    </row>
    <row r="370" spans="1:17" ht="16.5" customHeight="1">
      <c r="A370" s="168"/>
      <c r="B370" s="168"/>
      <c r="C370" s="168"/>
      <c r="D370" s="168"/>
      <c r="E370" s="168"/>
      <c r="F370" s="181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Q370" s="168"/>
    </row>
    <row r="371" spans="1:17" ht="16.5" customHeight="1">
      <c r="A371" s="168"/>
      <c r="B371" s="168"/>
      <c r="C371" s="168"/>
      <c r="D371" s="168"/>
      <c r="E371" s="168"/>
      <c r="F371" s="181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Q371" s="168"/>
    </row>
    <row r="372" spans="1:17" ht="16.5" customHeight="1">
      <c r="A372" s="168"/>
      <c r="B372" s="168"/>
      <c r="C372" s="168"/>
      <c r="D372" s="168"/>
      <c r="E372" s="168"/>
      <c r="F372" s="181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Q372" s="168"/>
    </row>
    <row r="373" spans="1:17" ht="16.5" customHeight="1">
      <c r="A373" s="168"/>
      <c r="B373" s="168"/>
      <c r="C373" s="168"/>
      <c r="D373" s="168"/>
      <c r="E373" s="168"/>
      <c r="F373" s="181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Q373" s="168"/>
    </row>
    <row r="374" spans="1:17" ht="16.5" customHeight="1">
      <c r="A374" s="168"/>
      <c r="B374" s="168"/>
      <c r="C374" s="168"/>
      <c r="D374" s="168"/>
      <c r="E374" s="168"/>
      <c r="F374" s="181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Q374" s="168"/>
    </row>
    <row r="375" spans="1:17" ht="16.5" customHeight="1">
      <c r="A375" s="168"/>
      <c r="B375" s="168"/>
      <c r="C375" s="168"/>
      <c r="D375" s="168"/>
      <c r="E375" s="168"/>
      <c r="F375" s="181"/>
      <c r="G375" s="168"/>
      <c r="H375" s="168"/>
      <c r="I375" s="168"/>
      <c r="J375" s="168"/>
      <c r="K375" s="168"/>
      <c r="L375" s="168"/>
      <c r="M375" s="168"/>
      <c r="N375" s="168"/>
      <c r="O375" s="168"/>
      <c r="P375" s="168"/>
      <c r="Q375" s="168"/>
    </row>
    <row r="376" spans="1:17" ht="16.5" customHeight="1">
      <c r="A376" s="168"/>
      <c r="B376" s="168"/>
      <c r="C376" s="168"/>
      <c r="D376" s="168"/>
      <c r="E376" s="168"/>
      <c r="F376" s="181"/>
      <c r="G376" s="168"/>
      <c r="H376" s="168"/>
      <c r="I376" s="168"/>
      <c r="J376" s="168"/>
      <c r="K376" s="168"/>
      <c r="L376" s="168"/>
      <c r="M376" s="168"/>
      <c r="N376" s="168"/>
      <c r="O376" s="168"/>
      <c r="P376" s="168"/>
      <c r="Q376" s="168"/>
    </row>
    <row r="377" spans="1:17" ht="16.5" customHeight="1">
      <c r="A377" s="168"/>
      <c r="B377" s="168"/>
      <c r="C377" s="168"/>
      <c r="D377" s="168"/>
      <c r="E377" s="168"/>
      <c r="F377" s="181"/>
      <c r="G377" s="168"/>
      <c r="H377" s="168"/>
      <c r="I377" s="168"/>
      <c r="J377" s="168"/>
      <c r="K377" s="168"/>
      <c r="L377" s="168"/>
      <c r="M377" s="168"/>
      <c r="N377" s="168"/>
      <c r="O377" s="168"/>
      <c r="P377" s="168"/>
      <c r="Q377" s="168"/>
    </row>
    <row r="378" spans="1:17" ht="16.5" customHeight="1">
      <c r="A378" s="168"/>
      <c r="B378" s="168"/>
      <c r="C378" s="168"/>
      <c r="D378" s="168"/>
      <c r="E378" s="168"/>
      <c r="F378" s="181"/>
      <c r="G378" s="168"/>
      <c r="H378" s="168"/>
      <c r="I378" s="168"/>
      <c r="J378" s="168"/>
      <c r="K378" s="168"/>
      <c r="L378" s="168"/>
      <c r="M378" s="168"/>
      <c r="N378" s="168"/>
      <c r="O378" s="168"/>
      <c r="P378" s="168"/>
      <c r="Q378" s="168"/>
    </row>
    <row r="379" spans="1:17" ht="16.5" customHeight="1">
      <c r="A379" s="168"/>
      <c r="B379" s="168"/>
      <c r="C379" s="168"/>
      <c r="D379" s="168"/>
      <c r="E379" s="168"/>
      <c r="F379" s="181"/>
      <c r="G379" s="168"/>
      <c r="H379" s="168"/>
      <c r="I379" s="168"/>
      <c r="J379" s="168"/>
      <c r="K379" s="168"/>
      <c r="L379" s="168"/>
      <c r="M379" s="168"/>
      <c r="N379" s="168"/>
      <c r="O379" s="168"/>
      <c r="P379" s="168"/>
      <c r="Q379" s="168"/>
    </row>
    <row r="380" spans="1:17" ht="16.5" customHeight="1">
      <c r="A380" s="168"/>
      <c r="B380" s="168"/>
      <c r="C380" s="168"/>
      <c r="D380" s="168"/>
      <c r="E380" s="168"/>
      <c r="F380" s="181"/>
      <c r="G380" s="168"/>
      <c r="H380" s="168"/>
      <c r="I380" s="168"/>
      <c r="J380" s="168"/>
      <c r="K380" s="168"/>
      <c r="L380" s="168"/>
      <c r="M380" s="168"/>
      <c r="N380" s="168"/>
      <c r="O380" s="168"/>
      <c r="P380" s="168"/>
      <c r="Q380" s="168"/>
    </row>
    <row r="381" spans="1:17" ht="16.5" customHeight="1">
      <c r="A381" s="168"/>
      <c r="B381" s="168"/>
      <c r="C381" s="168"/>
      <c r="D381" s="168"/>
      <c r="E381" s="168"/>
      <c r="F381" s="181"/>
      <c r="G381" s="168"/>
      <c r="H381" s="168"/>
      <c r="I381" s="168"/>
      <c r="J381" s="168"/>
      <c r="K381" s="168"/>
      <c r="L381" s="168"/>
      <c r="M381" s="168"/>
      <c r="N381" s="168"/>
      <c r="O381" s="168"/>
      <c r="P381" s="168"/>
      <c r="Q381" s="168"/>
    </row>
    <row r="382" spans="1:17" ht="16.5" customHeight="1">
      <c r="A382" s="168"/>
      <c r="B382" s="168"/>
      <c r="C382" s="168"/>
      <c r="D382" s="168"/>
      <c r="E382" s="168"/>
      <c r="F382" s="181"/>
      <c r="G382" s="168"/>
      <c r="H382" s="168"/>
      <c r="I382" s="168"/>
      <c r="J382" s="168"/>
      <c r="K382" s="168"/>
      <c r="L382" s="168"/>
      <c r="M382" s="168"/>
      <c r="N382" s="168"/>
      <c r="O382" s="168"/>
      <c r="P382" s="168"/>
      <c r="Q382" s="168"/>
    </row>
    <row r="383" spans="1:17" ht="16.5" customHeight="1">
      <c r="A383" s="168"/>
      <c r="B383" s="168"/>
      <c r="C383" s="168"/>
      <c r="D383" s="168"/>
      <c r="E383" s="168"/>
      <c r="F383" s="181"/>
      <c r="G383" s="168"/>
      <c r="H383" s="168"/>
      <c r="I383" s="168"/>
      <c r="J383" s="168"/>
      <c r="K383" s="168"/>
      <c r="L383" s="168"/>
      <c r="M383" s="168"/>
      <c r="N383" s="168"/>
      <c r="O383" s="168"/>
      <c r="P383" s="168"/>
      <c r="Q383" s="168"/>
    </row>
    <row r="384" spans="1:17" ht="16.5" customHeight="1">
      <c r="A384" s="168"/>
      <c r="B384" s="168"/>
      <c r="C384" s="168"/>
      <c r="D384" s="168"/>
      <c r="E384" s="168"/>
      <c r="F384" s="181"/>
      <c r="G384" s="168"/>
      <c r="H384" s="168"/>
      <c r="I384" s="168"/>
      <c r="J384" s="168"/>
      <c r="K384" s="168"/>
      <c r="L384" s="168"/>
      <c r="M384" s="168"/>
      <c r="N384" s="168"/>
      <c r="O384" s="168"/>
      <c r="P384" s="168"/>
      <c r="Q384" s="168"/>
    </row>
    <row r="385" spans="1:17" ht="16.5" customHeight="1">
      <c r="A385" s="168"/>
      <c r="B385" s="168"/>
      <c r="C385" s="168"/>
      <c r="D385" s="168"/>
      <c r="E385" s="168"/>
      <c r="F385" s="181"/>
      <c r="G385" s="168"/>
      <c r="H385" s="168"/>
      <c r="I385" s="168"/>
      <c r="J385" s="168"/>
      <c r="K385" s="168"/>
      <c r="L385" s="168"/>
      <c r="M385" s="168"/>
      <c r="N385" s="168"/>
      <c r="O385" s="168"/>
      <c r="P385" s="168"/>
      <c r="Q385" s="168"/>
    </row>
    <row r="386" spans="1:17" ht="16.5" customHeight="1">
      <c r="A386" s="168"/>
      <c r="B386" s="168"/>
      <c r="C386" s="168"/>
      <c r="D386" s="168"/>
      <c r="E386" s="168"/>
      <c r="F386" s="181"/>
      <c r="G386" s="168"/>
      <c r="H386" s="168"/>
      <c r="I386" s="168"/>
      <c r="J386" s="168"/>
      <c r="K386" s="168"/>
      <c r="L386" s="168"/>
      <c r="M386" s="168"/>
      <c r="N386" s="168"/>
      <c r="O386" s="168"/>
      <c r="P386" s="168"/>
      <c r="Q386" s="168"/>
    </row>
    <row r="387" spans="1:17" ht="16.5" customHeight="1">
      <c r="A387" s="168"/>
      <c r="B387" s="168"/>
      <c r="C387" s="168"/>
      <c r="D387" s="168"/>
      <c r="E387" s="168"/>
      <c r="F387" s="181"/>
      <c r="G387" s="168"/>
      <c r="H387" s="168"/>
      <c r="I387" s="168"/>
      <c r="J387" s="168"/>
      <c r="K387" s="168"/>
      <c r="L387" s="168"/>
      <c r="M387" s="168"/>
      <c r="N387" s="168"/>
      <c r="O387" s="168"/>
      <c r="P387" s="168"/>
      <c r="Q387" s="168"/>
    </row>
    <row r="388" spans="1:17" ht="16.5" customHeight="1">
      <c r="A388" s="168"/>
      <c r="B388" s="168"/>
      <c r="C388" s="168"/>
      <c r="D388" s="168"/>
      <c r="E388" s="168"/>
      <c r="F388" s="181"/>
      <c r="G388" s="168"/>
      <c r="H388" s="168"/>
      <c r="I388" s="168"/>
      <c r="J388" s="168"/>
      <c r="K388" s="168"/>
      <c r="L388" s="168"/>
      <c r="M388" s="168"/>
      <c r="N388" s="168"/>
      <c r="O388" s="168"/>
      <c r="P388" s="168"/>
      <c r="Q388" s="168"/>
    </row>
    <row r="389" spans="1:17" ht="16.5" customHeight="1">
      <c r="A389" s="168"/>
      <c r="B389" s="168"/>
      <c r="C389" s="168"/>
      <c r="D389" s="168"/>
      <c r="E389" s="168"/>
      <c r="F389" s="181"/>
      <c r="G389" s="168"/>
      <c r="H389" s="168"/>
      <c r="I389" s="168"/>
      <c r="J389" s="168"/>
      <c r="K389" s="168"/>
      <c r="L389" s="168"/>
      <c r="M389" s="168"/>
      <c r="N389" s="168"/>
      <c r="O389" s="168"/>
      <c r="P389" s="168"/>
      <c r="Q389" s="168"/>
    </row>
    <row r="390" spans="1:17" ht="16.5" customHeight="1">
      <c r="A390" s="168"/>
      <c r="B390" s="168"/>
      <c r="C390" s="168"/>
      <c r="D390" s="168"/>
      <c r="E390" s="168"/>
      <c r="F390" s="181"/>
      <c r="G390" s="168"/>
      <c r="H390" s="168"/>
      <c r="I390" s="168"/>
      <c r="J390" s="168"/>
      <c r="K390" s="168"/>
      <c r="L390" s="168"/>
      <c r="M390" s="168"/>
      <c r="N390" s="168"/>
      <c r="O390" s="168"/>
      <c r="P390" s="168"/>
      <c r="Q390" s="168"/>
    </row>
    <row r="391" spans="1:17" ht="16.5" customHeight="1">
      <c r="A391" s="168"/>
      <c r="B391" s="168"/>
      <c r="C391" s="168"/>
      <c r="D391" s="168"/>
      <c r="E391" s="168"/>
      <c r="F391" s="181"/>
      <c r="G391" s="168"/>
      <c r="H391" s="168"/>
      <c r="I391" s="168"/>
      <c r="J391" s="168"/>
      <c r="K391" s="168"/>
      <c r="L391" s="168"/>
      <c r="M391" s="168"/>
      <c r="N391" s="168"/>
      <c r="O391" s="168"/>
      <c r="P391" s="168"/>
      <c r="Q391" s="168"/>
    </row>
    <row r="392" spans="1:17" ht="16.5" customHeight="1">
      <c r="A392" s="168"/>
      <c r="B392" s="168"/>
      <c r="C392" s="168"/>
      <c r="D392" s="168"/>
      <c r="E392" s="168"/>
      <c r="F392" s="181"/>
      <c r="G392" s="168"/>
      <c r="H392" s="168"/>
      <c r="I392" s="168"/>
      <c r="J392" s="168"/>
      <c r="K392" s="168"/>
      <c r="L392" s="168"/>
      <c r="M392" s="168"/>
      <c r="N392" s="168"/>
      <c r="O392" s="168"/>
      <c r="P392" s="168"/>
      <c r="Q392" s="168"/>
    </row>
    <row r="393" spans="1:17" ht="16.5" customHeight="1">
      <c r="A393" s="168"/>
      <c r="B393" s="168"/>
      <c r="C393" s="168"/>
      <c r="D393" s="168"/>
      <c r="E393" s="168"/>
      <c r="F393" s="181"/>
      <c r="G393" s="168"/>
      <c r="H393" s="168"/>
      <c r="I393" s="168"/>
      <c r="J393" s="168"/>
      <c r="K393" s="168"/>
      <c r="L393" s="168"/>
      <c r="M393" s="168"/>
      <c r="N393" s="168"/>
      <c r="O393" s="168"/>
      <c r="P393" s="168"/>
      <c r="Q393" s="168"/>
    </row>
    <row r="394" spans="1:17" ht="16.5" customHeight="1">
      <c r="A394" s="168"/>
      <c r="B394" s="168"/>
      <c r="C394" s="168"/>
      <c r="D394" s="168"/>
      <c r="E394" s="168"/>
      <c r="F394" s="181"/>
      <c r="G394" s="168"/>
      <c r="H394" s="168"/>
      <c r="I394" s="168"/>
      <c r="J394" s="168"/>
      <c r="K394" s="168"/>
      <c r="L394" s="168"/>
      <c r="M394" s="168"/>
      <c r="N394" s="168"/>
      <c r="O394" s="168"/>
      <c r="P394" s="168"/>
      <c r="Q394" s="168"/>
    </row>
    <row r="395" spans="1:17" ht="16.5" customHeight="1">
      <c r="A395" s="168"/>
      <c r="B395" s="168"/>
      <c r="C395" s="168"/>
      <c r="D395" s="168"/>
      <c r="E395" s="168"/>
      <c r="F395" s="181"/>
      <c r="G395" s="168"/>
      <c r="H395" s="168"/>
      <c r="I395" s="168"/>
      <c r="J395" s="168"/>
      <c r="K395" s="168"/>
      <c r="L395" s="168"/>
      <c r="M395" s="168"/>
      <c r="N395" s="168"/>
      <c r="O395" s="168"/>
      <c r="P395" s="168"/>
      <c r="Q395" s="168"/>
    </row>
    <row r="396" spans="1:17" ht="16.5" customHeight="1">
      <c r="A396" s="168"/>
      <c r="B396" s="168"/>
      <c r="C396" s="168"/>
      <c r="D396" s="168"/>
      <c r="E396" s="168"/>
      <c r="F396" s="181"/>
      <c r="G396" s="168"/>
      <c r="H396" s="168"/>
      <c r="I396" s="168"/>
      <c r="J396" s="168"/>
      <c r="K396" s="168"/>
      <c r="L396" s="168"/>
      <c r="M396" s="168"/>
      <c r="N396" s="168"/>
      <c r="O396" s="168"/>
      <c r="P396" s="168"/>
      <c r="Q396" s="168"/>
    </row>
    <row r="397" spans="1:17" ht="16.5" customHeight="1">
      <c r="A397" s="168"/>
      <c r="B397" s="168"/>
      <c r="C397" s="168"/>
      <c r="D397" s="168"/>
      <c r="E397" s="168"/>
      <c r="F397" s="181"/>
      <c r="G397" s="168"/>
      <c r="H397" s="168"/>
      <c r="I397" s="168"/>
      <c r="J397" s="168"/>
      <c r="K397" s="168"/>
      <c r="L397" s="168"/>
      <c r="M397" s="168"/>
      <c r="N397" s="168"/>
      <c r="O397" s="168"/>
      <c r="P397" s="168"/>
      <c r="Q397" s="168"/>
    </row>
    <row r="398" spans="1:17" ht="16.5" customHeight="1">
      <c r="A398" s="168"/>
      <c r="B398" s="168"/>
      <c r="C398" s="168"/>
      <c r="D398" s="168"/>
      <c r="E398" s="168"/>
      <c r="F398" s="181"/>
      <c r="G398" s="168"/>
      <c r="H398" s="168"/>
      <c r="I398" s="168"/>
      <c r="J398" s="168"/>
      <c r="K398" s="168"/>
      <c r="L398" s="168"/>
      <c r="M398" s="168"/>
      <c r="N398" s="168"/>
      <c r="O398" s="168"/>
      <c r="P398" s="168"/>
      <c r="Q398" s="168"/>
    </row>
    <row r="399" spans="1:17" ht="16.5" customHeight="1">
      <c r="A399" s="168"/>
      <c r="B399" s="168"/>
      <c r="C399" s="168"/>
      <c r="D399" s="168"/>
      <c r="E399" s="168"/>
      <c r="F399" s="181"/>
      <c r="G399" s="168"/>
      <c r="H399" s="168"/>
      <c r="I399" s="168"/>
      <c r="J399" s="168"/>
      <c r="K399" s="168"/>
      <c r="L399" s="168"/>
      <c r="M399" s="168"/>
      <c r="N399" s="168"/>
      <c r="O399" s="168"/>
      <c r="P399" s="168"/>
      <c r="Q399" s="168"/>
    </row>
    <row r="400" spans="1:17" ht="16.5" customHeight="1">
      <c r="A400" s="168"/>
      <c r="B400" s="168"/>
      <c r="C400" s="168"/>
      <c r="D400" s="168"/>
      <c r="E400" s="168"/>
      <c r="F400" s="181"/>
      <c r="G400" s="168"/>
      <c r="H400" s="168"/>
      <c r="I400" s="168"/>
      <c r="J400" s="168"/>
      <c r="K400" s="168"/>
      <c r="L400" s="168"/>
      <c r="M400" s="168"/>
      <c r="N400" s="168"/>
      <c r="O400" s="168"/>
      <c r="P400" s="168"/>
      <c r="Q400" s="168"/>
    </row>
    <row r="401" spans="1:17" ht="16.5" customHeight="1">
      <c r="A401" s="168"/>
      <c r="B401" s="168"/>
      <c r="C401" s="168"/>
      <c r="D401" s="168"/>
      <c r="E401" s="168"/>
      <c r="F401" s="181"/>
      <c r="G401" s="168"/>
      <c r="H401" s="168"/>
      <c r="I401" s="168"/>
      <c r="J401" s="168"/>
      <c r="K401" s="168"/>
      <c r="L401" s="168"/>
      <c r="M401" s="168"/>
      <c r="N401" s="168"/>
      <c r="O401" s="168"/>
      <c r="P401" s="168"/>
      <c r="Q401" s="168"/>
    </row>
    <row r="402" spans="1:17" ht="16.5" customHeight="1">
      <c r="A402" s="168"/>
      <c r="B402" s="168"/>
      <c r="C402" s="168"/>
      <c r="D402" s="168"/>
      <c r="E402" s="168"/>
      <c r="F402" s="181"/>
      <c r="G402" s="168"/>
      <c r="H402" s="168"/>
      <c r="I402" s="168"/>
      <c r="J402" s="168"/>
      <c r="K402" s="168"/>
      <c r="L402" s="168"/>
      <c r="M402" s="168"/>
      <c r="N402" s="168"/>
      <c r="O402" s="168"/>
      <c r="P402" s="168"/>
      <c r="Q402" s="168"/>
    </row>
    <row r="403" spans="1:17" ht="16.5" customHeight="1">
      <c r="A403" s="168"/>
      <c r="B403" s="168"/>
      <c r="C403" s="168"/>
      <c r="D403" s="168"/>
      <c r="E403" s="168"/>
      <c r="F403" s="181"/>
      <c r="G403" s="168"/>
      <c r="H403" s="168"/>
      <c r="I403" s="168"/>
      <c r="J403" s="168"/>
      <c r="K403" s="168"/>
      <c r="L403" s="168"/>
      <c r="M403" s="168"/>
      <c r="N403" s="168"/>
      <c r="O403" s="168"/>
      <c r="P403" s="168"/>
      <c r="Q403" s="168"/>
    </row>
    <row r="404" spans="1:17" ht="16.5" customHeight="1">
      <c r="A404" s="168"/>
      <c r="B404" s="168"/>
      <c r="C404" s="168"/>
      <c r="D404" s="168"/>
      <c r="E404" s="168"/>
      <c r="F404" s="181"/>
      <c r="G404" s="168"/>
      <c r="H404" s="168"/>
      <c r="I404" s="168"/>
      <c r="J404" s="168"/>
      <c r="K404" s="168"/>
      <c r="L404" s="168"/>
      <c r="M404" s="168"/>
      <c r="N404" s="168"/>
      <c r="O404" s="168"/>
      <c r="P404" s="168"/>
      <c r="Q404" s="168"/>
    </row>
    <row r="405" spans="1:17" ht="16.5" customHeight="1">
      <c r="A405" s="168"/>
      <c r="B405" s="168"/>
      <c r="C405" s="168"/>
      <c r="D405" s="168"/>
      <c r="E405" s="168"/>
      <c r="F405" s="181"/>
      <c r="G405" s="168"/>
      <c r="H405" s="168"/>
      <c r="I405" s="168"/>
      <c r="J405" s="168"/>
      <c r="K405" s="168"/>
      <c r="L405" s="168"/>
      <c r="M405" s="168"/>
      <c r="N405" s="168"/>
      <c r="O405" s="168"/>
      <c r="P405" s="168"/>
      <c r="Q405" s="168"/>
    </row>
    <row r="406" spans="1:17" ht="16.5" customHeight="1">
      <c r="A406" s="168"/>
      <c r="B406" s="168"/>
      <c r="C406" s="168"/>
      <c r="D406" s="168"/>
      <c r="E406" s="168"/>
      <c r="F406" s="181"/>
      <c r="G406" s="168"/>
      <c r="H406" s="168"/>
      <c r="I406" s="168"/>
      <c r="J406" s="168"/>
      <c r="K406" s="168"/>
      <c r="L406" s="168"/>
      <c r="M406" s="168"/>
      <c r="N406" s="168"/>
      <c r="O406" s="168"/>
      <c r="P406" s="168"/>
      <c r="Q406" s="168"/>
    </row>
    <row r="407" spans="1:17" ht="16.5" customHeight="1">
      <c r="A407" s="168"/>
      <c r="B407" s="168"/>
      <c r="C407" s="168"/>
      <c r="D407" s="168"/>
      <c r="E407" s="168"/>
      <c r="F407" s="181"/>
      <c r="G407" s="168"/>
      <c r="H407" s="168"/>
      <c r="I407" s="168"/>
      <c r="J407" s="168"/>
      <c r="K407" s="168"/>
      <c r="L407" s="168"/>
      <c r="M407" s="168"/>
      <c r="N407" s="168"/>
      <c r="O407" s="168"/>
      <c r="P407" s="168"/>
      <c r="Q407" s="168"/>
    </row>
    <row r="408" spans="1:17" ht="16.5" customHeight="1">
      <c r="A408" s="168"/>
      <c r="B408" s="168"/>
      <c r="C408" s="168"/>
      <c r="D408" s="168"/>
      <c r="E408" s="168"/>
      <c r="F408" s="181"/>
      <c r="G408" s="168"/>
      <c r="H408" s="168"/>
      <c r="I408" s="168"/>
      <c r="J408" s="168"/>
      <c r="K408" s="168"/>
      <c r="L408" s="168"/>
      <c r="M408" s="168"/>
      <c r="N408" s="168"/>
      <c r="O408" s="168"/>
      <c r="P408" s="168"/>
      <c r="Q408" s="168"/>
    </row>
    <row r="409" spans="1:17" ht="16.5" customHeight="1">
      <c r="A409" s="168"/>
      <c r="B409" s="168"/>
      <c r="C409" s="168"/>
      <c r="D409" s="168"/>
      <c r="E409" s="168"/>
      <c r="F409" s="181"/>
      <c r="G409" s="168"/>
      <c r="H409" s="168"/>
      <c r="I409" s="168"/>
      <c r="J409" s="168"/>
      <c r="K409" s="168"/>
      <c r="L409" s="168"/>
      <c r="M409" s="168"/>
      <c r="N409" s="168"/>
      <c r="O409" s="168"/>
      <c r="P409" s="168"/>
      <c r="Q409" s="168"/>
    </row>
    <row r="410" spans="1:17" ht="16.5" customHeight="1">
      <c r="A410" s="168"/>
      <c r="B410" s="168"/>
      <c r="C410" s="168"/>
      <c r="D410" s="168"/>
      <c r="E410" s="168"/>
      <c r="F410" s="181"/>
      <c r="G410" s="168"/>
      <c r="H410" s="168"/>
      <c r="I410" s="168"/>
      <c r="J410" s="168"/>
      <c r="K410" s="168"/>
      <c r="L410" s="168"/>
      <c r="M410" s="168"/>
      <c r="N410" s="168"/>
      <c r="O410" s="168"/>
      <c r="P410" s="168"/>
      <c r="Q410" s="168"/>
    </row>
    <row r="411" spans="1:17" ht="16.5" customHeight="1">
      <c r="A411" s="168"/>
      <c r="B411" s="168"/>
      <c r="C411" s="168"/>
      <c r="D411" s="168"/>
      <c r="E411" s="168"/>
      <c r="F411" s="181"/>
      <c r="G411" s="168"/>
      <c r="H411" s="168"/>
      <c r="I411" s="168"/>
      <c r="J411" s="168"/>
      <c r="K411" s="168"/>
      <c r="L411" s="168"/>
      <c r="M411" s="168"/>
      <c r="N411" s="168"/>
      <c r="O411" s="168"/>
      <c r="P411" s="168"/>
      <c r="Q411" s="168"/>
    </row>
    <row r="412" spans="1:17" ht="16.5" customHeight="1">
      <c r="A412" s="168"/>
      <c r="B412" s="168"/>
      <c r="C412" s="168"/>
      <c r="D412" s="168"/>
      <c r="E412" s="168"/>
      <c r="F412" s="181"/>
      <c r="G412" s="168"/>
      <c r="H412" s="168"/>
      <c r="I412" s="168"/>
      <c r="J412" s="168"/>
      <c r="K412" s="168"/>
      <c r="L412" s="168"/>
      <c r="M412" s="168"/>
      <c r="N412" s="168"/>
      <c r="O412" s="168"/>
      <c r="P412" s="168"/>
      <c r="Q412" s="168"/>
    </row>
    <row r="413" spans="1:17" ht="16.5" customHeight="1">
      <c r="A413" s="168"/>
      <c r="B413" s="168"/>
      <c r="C413" s="168"/>
      <c r="D413" s="168"/>
      <c r="E413" s="168"/>
      <c r="F413" s="181"/>
      <c r="G413" s="168"/>
      <c r="H413" s="168"/>
      <c r="I413" s="168"/>
      <c r="J413" s="168"/>
      <c r="K413" s="168"/>
      <c r="L413" s="168"/>
      <c r="M413" s="168"/>
      <c r="N413" s="168"/>
      <c r="O413" s="168"/>
      <c r="P413" s="168"/>
      <c r="Q413" s="168"/>
    </row>
    <row r="414" spans="1:17" ht="16.5" customHeight="1">
      <c r="A414" s="168"/>
      <c r="B414" s="168"/>
      <c r="C414" s="168"/>
      <c r="D414" s="168"/>
      <c r="E414" s="168"/>
      <c r="F414" s="181"/>
      <c r="G414" s="168"/>
      <c r="H414" s="168"/>
      <c r="I414" s="168"/>
      <c r="J414" s="168"/>
      <c r="K414" s="168"/>
      <c r="L414" s="168"/>
      <c r="M414" s="168"/>
      <c r="N414" s="168"/>
      <c r="O414" s="168"/>
      <c r="P414" s="168"/>
      <c r="Q414" s="168"/>
    </row>
    <row r="415" spans="1:17" ht="16.5" customHeight="1">
      <c r="A415" s="168"/>
      <c r="B415" s="168"/>
      <c r="C415" s="168"/>
      <c r="D415" s="168"/>
      <c r="E415" s="168"/>
      <c r="F415" s="181"/>
      <c r="G415" s="168"/>
      <c r="H415" s="168"/>
      <c r="I415" s="168"/>
      <c r="J415" s="168"/>
      <c r="K415" s="168"/>
      <c r="L415" s="168"/>
      <c r="M415" s="168"/>
      <c r="N415" s="168"/>
      <c r="O415" s="168"/>
      <c r="P415" s="168"/>
      <c r="Q415" s="168"/>
    </row>
    <row r="416" spans="1:17" ht="16.5" customHeight="1">
      <c r="A416" s="168"/>
      <c r="B416" s="168"/>
      <c r="C416" s="168"/>
      <c r="D416" s="168"/>
      <c r="E416" s="168"/>
      <c r="F416" s="181"/>
      <c r="G416" s="168"/>
      <c r="H416" s="168"/>
      <c r="I416" s="168"/>
      <c r="J416" s="168"/>
      <c r="K416" s="168"/>
      <c r="L416" s="168"/>
      <c r="M416" s="168"/>
      <c r="N416" s="168"/>
      <c r="O416" s="168"/>
      <c r="P416" s="168"/>
      <c r="Q416" s="168"/>
    </row>
    <row r="417" spans="1:17" ht="16.5" customHeight="1">
      <c r="A417" s="168"/>
      <c r="B417" s="168"/>
      <c r="C417" s="168"/>
      <c r="D417" s="168"/>
      <c r="E417" s="168"/>
      <c r="F417" s="181"/>
      <c r="G417" s="168"/>
      <c r="H417" s="168"/>
      <c r="I417" s="168"/>
      <c r="J417" s="168"/>
      <c r="K417" s="168"/>
      <c r="L417" s="168"/>
      <c r="M417" s="168"/>
      <c r="N417" s="168"/>
      <c r="O417" s="168"/>
      <c r="P417" s="168"/>
      <c r="Q417" s="168"/>
    </row>
    <row r="418" spans="1:17" ht="16.5" customHeight="1">
      <c r="A418" s="168"/>
      <c r="B418" s="168"/>
      <c r="C418" s="168"/>
      <c r="D418" s="168"/>
      <c r="E418" s="168"/>
      <c r="F418" s="181"/>
      <c r="G418" s="168"/>
      <c r="H418" s="168"/>
      <c r="I418" s="168"/>
      <c r="J418" s="168"/>
      <c r="K418" s="168"/>
      <c r="L418" s="168"/>
      <c r="M418" s="168"/>
      <c r="N418" s="168"/>
      <c r="O418" s="168"/>
      <c r="P418" s="168"/>
      <c r="Q418" s="168"/>
    </row>
    <row r="419" spans="1:17" ht="16.5" customHeight="1">
      <c r="A419" s="168"/>
      <c r="B419" s="168"/>
      <c r="C419" s="168"/>
      <c r="D419" s="168"/>
      <c r="E419" s="168"/>
      <c r="F419" s="181"/>
      <c r="G419" s="168"/>
      <c r="H419" s="168"/>
      <c r="I419" s="168"/>
      <c r="J419" s="168"/>
      <c r="K419" s="168"/>
      <c r="L419" s="168"/>
      <c r="M419" s="168"/>
      <c r="N419" s="168"/>
      <c r="O419" s="168"/>
      <c r="P419" s="168"/>
      <c r="Q419" s="168"/>
    </row>
    <row r="420" spans="1:17" ht="16.5" customHeight="1">
      <c r="A420" s="168"/>
      <c r="B420" s="168"/>
      <c r="C420" s="168"/>
      <c r="D420" s="168"/>
      <c r="E420" s="168"/>
      <c r="F420" s="181"/>
      <c r="G420" s="168"/>
      <c r="H420" s="168"/>
      <c r="I420" s="168"/>
      <c r="J420" s="168"/>
      <c r="K420" s="168"/>
      <c r="L420" s="168"/>
      <c r="M420" s="168"/>
      <c r="N420" s="168"/>
      <c r="O420" s="168"/>
      <c r="P420" s="168"/>
      <c r="Q420" s="168"/>
    </row>
    <row r="421" spans="1:17" ht="16.5" customHeight="1">
      <c r="A421" s="168"/>
      <c r="B421" s="168"/>
      <c r="C421" s="168"/>
      <c r="D421" s="168"/>
      <c r="E421" s="168"/>
      <c r="F421" s="181"/>
      <c r="G421" s="168"/>
      <c r="H421" s="168"/>
      <c r="I421" s="168"/>
      <c r="J421" s="168"/>
      <c r="K421" s="168"/>
      <c r="L421" s="168"/>
      <c r="M421" s="168"/>
      <c r="N421" s="168"/>
      <c r="O421" s="168"/>
      <c r="P421" s="168"/>
      <c r="Q421" s="168"/>
    </row>
    <row r="422" spans="1:17" ht="16.5" customHeight="1">
      <c r="A422" s="168"/>
      <c r="B422" s="168"/>
      <c r="C422" s="168"/>
      <c r="D422" s="168"/>
      <c r="E422" s="168"/>
      <c r="F422" s="181"/>
      <c r="G422" s="168"/>
      <c r="H422" s="168"/>
      <c r="I422" s="168"/>
      <c r="J422" s="168"/>
      <c r="K422" s="168"/>
      <c r="L422" s="168"/>
      <c r="M422" s="168"/>
      <c r="N422" s="168"/>
      <c r="O422" s="168"/>
      <c r="P422" s="168"/>
      <c r="Q422" s="168"/>
    </row>
    <row r="423" spans="1:17" ht="16.5" customHeight="1">
      <c r="A423" s="168"/>
      <c r="B423" s="168"/>
      <c r="C423" s="168"/>
      <c r="D423" s="168"/>
      <c r="E423" s="168"/>
      <c r="F423" s="181"/>
      <c r="G423" s="168"/>
      <c r="H423" s="168"/>
      <c r="I423" s="168"/>
      <c r="J423" s="168"/>
      <c r="K423" s="168"/>
      <c r="L423" s="168"/>
      <c r="M423" s="168"/>
      <c r="N423" s="168"/>
      <c r="O423" s="168"/>
      <c r="P423" s="168"/>
      <c r="Q423" s="168"/>
    </row>
    <row r="424" spans="1:17" ht="16.5" customHeight="1">
      <c r="A424" s="168"/>
      <c r="B424" s="168"/>
      <c r="C424" s="168"/>
      <c r="D424" s="168"/>
      <c r="E424" s="168"/>
      <c r="F424" s="181"/>
      <c r="G424" s="168"/>
      <c r="H424" s="168"/>
      <c r="I424" s="168"/>
      <c r="J424" s="168"/>
      <c r="K424" s="168"/>
      <c r="L424" s="168"/>
      <c r="M424" s="168"/>
      <c r="N424" s="168"/>
      <c r="O424" s="168"/>
      <c r="P424" s="168"/>
      <c r="Q424" s="168"/>
    </row>
    <row r="425" spans="1:17" ht="16.5" customHeight="1">
      <c r="A425" s="168"/>
      <c r="B425" s="168"/>
      <c r="C425" s="168"/>
      <c r="D425" s="168"/>
      <c r="E425" s="168"/>
      <c r="F425" s="181"/>
      <c r="G425" s="168"/>
      <c r="H425" s="168"/>
      <c r="I425" s="168"/>
      <c r="J425" s="168"/>
      <c r="K425" s="168"/>
      <c r="L425" s="168"/>
      <c r="M425" s="168"/>
      <c r="N425" s="168"/>
      <c r="O425" s="168"/>
      <c r="P425" s="168"/>
      <c r="Q425" s="168"/>
    </row>
    <row r="426" spans="1:17" ht="16.5" customHeight="1">
      <c r="A426" s="168"/>
      <c r="B426" s="168"/>
      <c r="C426" s="168"/>
      <c r="D426" s="168"/>
      <c r="E426" s="168"/>
      <c r="F426" s="181"/>
      <c r="G426" s="168"/>
      <c r="H426" s="168"/>
      <c r="I426" s="168"/>
      <c r="J426" s="168"/>
      <c r="K426" s="168"/>
      <c r="L426" s="168"/>
      <c r="M426" s="168"/>
      <c r="N426" s="168"/>
      <c r="O426" s="168"/>
      <c r="P426" s="168"/>
      <c r="Q426" s="168"/>
    </row>
    <row r="427" spans="1:17" ht="16.5" customHeight="1">
      <c r="A427" s="168"/>
      <c r="B427" s="168"/>
      <c r="C427" s="168"/>
      <c r="D427" s="168"/>
      <c r="E427" s="168"/>
      <c r="F427" s="181"/>
      <c r="G427" s="168"/>
      <c r="H427" s="168"/>
      <c r="I427" s="168"/>
      <c r="J427" s="168"/>
      <c r="K427" s="168"/>
      <c r="L427" s="168"/>
      <c r="M427" s="168"/>
      <c r="N427" s="168"/>
      <c r="O427" s="168"/>
      <c r="P427" s="168"/>
      <c r="Q427" s="168"/>
    </row>
    <row r="428" spans="1:17" ht="16.5" customHeight="1">
      <c r="A428" s="168"/>
      <c r="B428" s="168"/>
      <c r="C428" s="168"/>
      <c r="D428" s="168"/>
      <c r="E428" s="168"/>
      <c r="F428" s="181"/>
      <c r="G428" s="168"/>
      <c r="H428" s="168"/>
      <c r="I428" s="168"/>
      <c r="J428" s="168"/>
      <c r="K428" s="168"/>
      <c r="L428" s="168"/>
      <c r="M428" s="168"/>
      <c r="N428" s="168"/>
      <c r="O428" s="168"/>
      <c r="P428" s="168"/>
      <c r="Q428" s="168"/>
    </row>
    <row r="429" spans="1:17" ht="16.5" customHeight="1">
      <c r="A429" s="168"/>
      <c r="B429" s="168"/>
      <c r="C429" s="168"/>
      <c r="D429" s="168"/>
      <c r="E429" s="168"/>
      <c r="F429" s="181"/>
      <c r="G429" s="168"/>
      <c r="H429" s="168"/>
      <c r="I429" s="168"/>
      <c r="J429" s="168"/>
      <c r="K429" s="168"/>
      <c r="L429" s="168"/>
      <c r="M429" s="168"/>
      <c r="N429" s="168"/>
      <c r="O429" s="168"/>
      <c r="P429" s="168"/>
      <c r="Q429" s="168"/>
    </row>
    <row r="430" spans="1:17" ht="16.5" customHeight="1">
      <c r="A430" s="168"/>
      <c r="B430" s="168"/>
      <c r="C430" s="168"/>
      <c r="D430" s="168"/>
      <c r="E430" s="168"/>
      <c r="F430" s="181"/>
      <c r="G430" s="168"/>
      <c r="H430" s="168"/>
      <c r="I430" s="168"/>
      <c r="J430" s="168"/>
      <c r="K430" s="168"/>
      <c r="L430" s="168"/>
      <c r="M430" s="168"/>
      <c r="N430" s="168"/>
      <c r="O430" s="168"/>
      <c r="P430" s="168"/>
      <c r="Q430" s="168"/>
    </row>
    <row r="431" spans="1:17" ht="16.5" customHeight="1">
      <c r="A431" s="168"/>
      <c r="B431" s="168"/>
      <c r="C431" s="168"/>
      <c r="D431" s="168"/>
      <c r="E431" s="168"/>
      <c r="F431" s="181"/>
      <c r="G431" s="168"/>
      <c r="H431" s="168"/>
      <c r="I431" s="168"/>
      <c r="J431" s="168"/>
      <c r="K431" s="168"/>
      <c r="L431" s="168"/>
      <c r="M431" s="168"/>
      <c r="N431" s="168"/>
      <c r="O431" s="168"/>
      <c r="P431" s="168"/>
      <c r="Q431" s="168"/>
    </row>
    <row r="432" spans="1:17" ht="16.5" customHeight="1">
      <c r="A432" s="168"/>
      <c r="B432" s="168"/>
      <c r="C432" s="168"/>
      <c r="D432" s="168"/>
      <c r="E432" s="168"/>
      <c r="F432" s="181"/>
      <c r="G432" s="168"/>
      <c r="H432" s="168"/>
      <c r="I432" s="168"/>
      <c r="J432" s="168"/>
      <c r="K432" s="168"/>
      <c r="L432" s="168"/>
      <c r="M432" s="168"/>
      <c r="N432" s="168"/>
      <c r="O432" s="168"/>
      <c r="P432" s="168"/>
      <c r="Q432" s="168"/>
    </row>
    <row r="433" spans="1:17" ht="16.5" customHeight="1">
      <c r="A433" s="168"/>
      <c r="B433" s="168"/>
      <c r="C433" s="168"/>
      <c r="D433" s="168"/>
      <c r="E433" s="168"/>
      <c r="F433" s="181"/>
      <c r="G433" s="168"/>
      <c r="H433" s="168"/>
      <c r="I433" s="168"/>
      <c r="J433" s="168"/>
      <c r="K433" s="168"/>
      <c r="L433" s="168"/>
      <c r="M433" s="168"/>
      <c r="N433" s="168"/>
      <c r="O433" s="168"/>
      <c r="P433" s="168"/>
      <c r="Q433" s="168"/>
    </row>
    <row r="434" spans="1:17" ht="16.5" customHeight="1">
      <c r="A434" s="168"/>
      <c r="B434" s="168"/>
      <c r="C434" s="168"/>
      <c r="D434" s="168"/>
      <c r="E434" s="168"/>
      <c r="F434" s="181"/>
      <c r="G434" s="168"/>
      <c r="H434" s="168"/>
      <c r="I434" s="168"/>
      <c r="J434" s="168"/>
      <c r="K434" s="168"/>
      <c r="L434" s="168"/>
      <c r="M434" s="168"/>
      <c r="N434" s="168"/>
      <c r="O434" s="168"/>
      <c r="P434" s="168"/>
      <c r="Q434" s="168"/>
    </row>
    <row r="435" spans="1:17" ht="16.5" customHeight="1">
      <c r="A435" s="168"/>
      <c r="B435" s="168"/>
      <c r="C435" s="168"/>
      <c r="D435" s="168"/>
      <c r="E435" s="168"/>
      <c r="F435" s="181"/>
      <c r="G435" s="168"/>
      <c r="H435" s="168"/>
      <c r="I435" s="168"/>
      <c r="J435" s="168"/>
      <c r="K435" s="168"/>
      <c r="L435" s="168"/>
      <c r="M435" s="168"/>
      <c r="N435" s="168"/>
      <c r="O435" s="168"/>
      <c r="P435" s="168"/>
      <c r="Q435" s="168"/>
    </row>
    <row r="436" spans="1:17" ht="16.5" customHeight="1">
      <c r="A436" s="168"/>
      <c r="B436" s="168"/>
      <c r="C436" s="168"/>
      <c r="D436" s="168"/>
      <c r="E436" s="168"/>
      <c r="F436" s="181"/>
      <c r="G436" s="168"/>
      <c r="H436" s="168"/>
      <c r="I436" s="168"/>
      <c r="J436" s="168"/>
      <c r="K436" s="168"/>
      <c r="L436" s="168"/>
      <c r="M436" s="168"/>
      <c r="N436" s="168"/>
      <c r="O436" s="168"/>
      <c r="P436" s="168"/>
      <c r="Q436" s="168"/>
    </row>
    <row r="437" spans="1:17" ht="16.5" customHeight="1">
      <c r="A437" s="168"/>
      <c r="B437" s="168"/>
      <c r="C437" s="168"/>
      <c r="D437" s="168"/>
      <c r="E437" s="168"/>
      <c r="F437" s="181"/>
      <c r="G437" s="168"/>
      <c r="H437" s="168"/>
      <c r="I437" s="168"/>
      <c r="J437" s="168"/>
      <c r="K437" s="168"/>
      <c r="L437" s="168"/>
      <c r="M437" s="168"/>
      <c r="N437" s="168"/>
      <c r="O437" s="168"/>
      <c r="P437" s="168"/>
      <c r="Q437" s="168"/>
    </row>
    <row r="438" spans="1:17" ht="16.5" customHeight="1">
      <c r="A438" s="168"/>
      <c r="B438" s="168"/>
      <c r="C438" s="168"/>
      <c r="D438" s="168"/>
      <c r="E438" s="168"/>
      <c r="F438" s="181"/>
      <c r="G438" s="168"/>
      <c r="H438" s="168"/>
      <c r="I438" s="168"/>
      <c r="J438" s="168"/>
      <c r="K438" s="168"/>
      <c r="L438" s="168"/>
      <c r="M438" s="168"/>
      <c r="N438" s="168"/>
      <c r="O438" s="168"/>
      <c r="P438" s="168"/>
      <c r="Q438" s="168"/>
    </row>
    <row r="439" spans="1:17" ht="16.5" customHeight="1">
      <c r="A439" s="168"/>
      <c r="B439" s="168"/>
      <c r="C439" s="168"/>
      <c r="D439" s="168"/>
      <c r="E439" s="168"/>
      <c r="F439" s="181"/>
      <c r="G439" s="168"/>
      <c r="H439" s="168"/>
      <c r="I439" s="168"/>
      <c r="J439" s="168"/>
      <c r="K439" s="168"/>
      <c r="L439" s="168"/>
      <c r="M439" s="168"/>
      <c r="N439" s="168"/>
      <c r="O439" s="168"/>
      <c r="P439" s="168"/>
      <c r="Q439" s="168"/>
    </row>
    <row r="440" spans="1:17" ht="16.5" customHeight="1">
      <c r="A440" s="168"/>
      <c r="B440" s="168"/>
      <c r="C440" s="168"/>
      <c r="D440" s="168"/>
      <c r="E440" s="168"/>
      <c r="F440" s="181"/>
      <c r="G440" s="168"/>
      <c r="H440" s="168"/>
      <c r="I440" s="168"/>
      <c r="J440" s="168"/>
      <c r="K440" s="168"/>
      <c r="L440" s="168"/>
      <c r="M440" s="168"/>
      <c r="N440" s="168"/>
      <c r="O440" s="168"/>
      <c r="P440" s="168"/>
      <c r="Q440" s="168"/>
    </row>
    <row r="441" spans="1:17" ht="16.5" customHeight="1">
      <c r="A441" s="168"/>
      <c r="B441" s="168"/>
      <c r="C441" s="168"/>
      <c r="D441" s="168"/>
      <c r="E441" s="168"/>
      <c r="F441" s="181"/>
      <c r="G441" s="168"/>
      <c r="H441" s="168"/>
      <c r="I441" s="168"/>
      <c r="J441" s="168"/>
      <c r="K441" s="168"/>
      <c r="L441" s="168"/>
      <c r="M441" s="168"/>
      <c r="N441" s="168"/>
      <c r="O441" s="168"/>
      <c r="P441" s="168"/>
      <c r="Q441" s="168"/>
    </row>
    <row r="442" spans="1:17" ht="16.5" customHeight="1">
      <c r="A442" s="168"/>
      <c r="B442" s="168"/>
      <c r="C442" s="168"/>
      <c r="D442" s="168"/>
      <c r="E442" s="168"/>
      <c r="F442" s="181"/>
      <c r="G442" s="168"/>
      <c r="H442" s="168"/>
      <c r="I442" s="168"/>
      <c r="J442" s="168"/>
      <c r="K442" s="168"/>
      <c r="L442" s="168"/>
      <c r="M442" s="168"/>
      <c r="N442" s="168"/>
      <c r="O442" s="168"/>
      <c r="P442" s="168"/>
      <c r="Q442" s="168"/>
    </row>
    <row r="443" spans="1:17" ht="16.5" customHeight="1">
      <c r="A443" s="168"/>
      <c r="B443" s="168"/>
      <c r="C443" s="168"/>
      <c r="D443" s="168"/>
      <c r="E443" s="168"/>
      <c r="F443" s="181"/>
      <c r="G443" s="168"/>
      <c r="H443" s="168"/>
      <c r="I443" s="168"/>
      <c r="J443" s="168"/>
      <c r="K443" s="168"/>
      <c r="L443" s="168"/>
      <c r="M443" s="168"/>
      <c r="N443" s="168"/>
      <c r="O443" s="168"/>
      <c r="P443" s="168"/>
      <c r="Q443" s="168"/>
    </row>
    <row r="444" spans="1:17" ht="16.5" customHeight="1">
      <c r="A444" s="168"/>
      <c r="B444" s="168"/>
      <c r="C444" s="168"/>
      <c r="D444" s="168"/>
      <c r="E444" s="168"/>
      <c r="F444" s="181"/>
      <c r="G444" s="168"/>
      <c r="H444" s="168"/>
      <c r="I444" s="168"/>
      <c r="J444" s="168"/>
      <c r="K444" s="168"/>
      <c r="L444" s="168"/>
      <c r="M444" s="168"/>
      <c r="N444" s="168"/>
      <c r="O444" s="168"/>
      <c r="P444" s="168"/>
      <c r="Q444" s="168"/>
    </row>
    <row r="445" spans="1:17" ht="16.5" customHeight="1">
      <c r="A445" s="168"/>
      <c r="B445" s="168"/>
      <c r="C445" s="168"/>
      <c r="D445" s="168"/>
      <c r="E445" s="168"/>
      <c r="F445" s="181"/>
      <c r="G445" s="168"/>
      <c r="H445" s="168"/>
      <c r="I445" s="168"/>
      <c r="J445" s="168"/>
      <c r="K445" s="168"/>
      <c r="L445" s="168"/>
      <c r="M445" s="168"/>
      <c r="N445" s="168"/>
      <c r="O445" s="168"/>
      <c r="P445" s="168"/>
      <c r="Q445" s="168"/>
    </row>
    <row r="446" spans="1:17" ht="16.5" customHeight="1">
      <c r="A446" s="168"/>
      <c r="B446" s="168"/>
      <c r="C446" s="168"/>
      <c r="D446" s="168"/>
      <c r="E446" s="168"/>
      <c r="F446" s="181"/>
      <c r="G446" s="168"/>
      <c r="H446" s="168"/>
      <c r="I446" s="168"/>
      <c r="J446" s="168"/>
      <c r="K446" s="168"/>
      <c r="L446" s="168"/>
      <c r="M446" s="168"/>
      <c r="N446" s="168"/>
      <c r="O446" s="168"/>
      <c r="P446" s="168"/>
      <c r="Q446" s="168"/>
    </row>
    <row r="447" spans="1:17" ht="16.5" customHeight="1">
      <c r="A447" s="168"/>
      <c r="B447" s="168"/>
      <c r="C447" s="168"/>
      <c r="D447" s="168"/>
      <c r="E447" s="168"/>
      <c r="F447" s="181"/>
      <c r="G447" s="168"/>
      <c r="H447" s="168"/>
      <c r="I447" s="168"/>
      <c r="J447" s="168"/>
      <c r="K447" s="168"/>
      <c r="L447" s="168"/>
      <c r="M447" s="168"/>
      <c r="N447" s="168"/>
      <c r="O447" s="168"/>
      <c r="P447" s="168"/>
      <c r="Q447" s="168"/>
    </row>
    <row r="448" spans="1:17" ht="16.5" customHeight="1">
      <c r="A448" s="168"/>
      <c r="B448" s="168"/>
      <c r="C448" s="168"/>
      <c r="D448" s="168"/>
      <c r="E448" s="168"/>
      <c r="F448" s="181"/>
      <c r="G448" s="168"/>
      <c r="H448" s="168"/>
      <c r="I448" s="168"/>
      <c r="J448" s="168"/>
      <c r="K448" s="168"/>
      <c r="L448" s="168"/>
      <c r="M448" s="168"/>
      <c r="N448" s="168"/>
      <c r="O448" s="168"/>
      <c r="P448" s="168"/>
      <c r="Q448" s="168"/>
    </row>
    <row r="449" spans="1:17" ht="16.5" customHeight="1">
      <c r="A449" s="168"/>
      <c r="B449" s="168"/>
      <c r="C449" s="168"/>
      <c r="D449" s="168"/>
      <c r="E449" s="168"/>
      <c r="F449" s="181"/>
      <c r="G449" s="168"/>
      <c r="H449" s="168"/>
      <c r="I449" s="168"/>
      <c r="J449" s="168"/>
      <c r="K449" s="168"/>
      <c r="L449" s="168"/>
      <c r="M449" s="168"/>
      <c r="N449" s="168"/>
      <c r="O449" s="168"/>
      <c r="P449" s="168"/>
      <c r="Q449" s="168"/>
    </row>
    <row r="450" spans="1:17" ht="16.5" customHeight="1">
      <c r="A450" s="168"/>
      <c r="B450" s="168"/>
      <c r="C450" s="168"/>
      <c r="D450" s="168"/>
      <c r="E450" s="168"/>
      <c r="F450" s="181"/>
      <c r="G450" s="168"/>
      <c r="H450" s="168"/>
      <c r="I450" s="168"/>
      <c r="J450" s="168"/>
      <c r="K450" s="168"/>
      <c r="L450" s="168"/>
      <c r="M450" s="168"/>
      <c r="N450" s="168"/>
      <c r="O450" s="168"/>
      <c r="P450" s="168"/>
      <c r="Q450" s="168"/>
    </row>
    <row r="451" spans="1:17" ht="16.5" customHeight="1">
      <c r="A451" s="168"/>
      <c r="B451" s="168"/>
      <c r="C451" s="168"/>
      <c r="D451" s="168"/>
      <c r="E451" s="168"/>
      <c r="F451" s="181"/>
      <c r="G451" s="168"/>
      <c r="H451" s="168"/>
      <c r="I451" s="168"/>
      <c r="J451" s="168"/>
      <c r="K451" s="168"/>
      <c r="L451" s="168"/>
      <c r="M451" s="168"/>
      <c r="N451" s="168"/>
      <c r="O451" s="168"/>
      <c r="P451" s="168"/>
      <c r="Q451" s="168"/>
    </row>
    <row r="452" spans="1:17" ht="16.5" customHeight="1">
      <c r="A452" s="168"/>
      <c r="B452" s="168"/>
      <c r="C452" s="168"/>
      <c r="D452" s="168"/>
      <c r="E452" s="168"/>
      <c r="F452" s="181"/>
      <c r="G452" s="168"/>
      <c r="H452" s="168"/>
      <c r="I452" s="168"/>
      <c r="J452" s="168"/>
      <c r="K452" s="168"/>
      <c r="L452" s="168"/>
      <c r="M452" s="168"/>
      <c r="N452" s="168"/>
      <c r="O452" s="168"/>
      <c r="P452" s="168"/>
      <c r="Q452" s="168"/>
    </row>
    <row r="453" spans="1:17" ht="16.5" customHeight="1">
      <c r="A453" s="168"/>
      <c r="B453" s="168"/>
      <c r="C453" s="168"/>
      <c r="D453" s="168"/>
      <c r="E453" s="168"/>
      <c r="F453" s="181"/>
      <c r="G453" s="168"/>
      <c r="H453" s="168"/>
      <c r="I453" s="168"/>
      <c r="J453" s="168"/>
      <c r="K453" s="168"/>
      <c r="L453" s="168"/>
      <c r="M453" s="168"/>
      <c r="N453" s="168"/>
      <c r="O453" s="168"/>
      <c r="P453" s="168"/>
      <c r="Q453" s="168"/>
    </row>
    <row r="454" spans="1:17" ht="16.5" customHeight="1">
      <c r="A454" s="168"/>
      <c r="B454" s="168"/>
      <c r="C454" s="168"/>
      <c r="D454" s="168"/>
      <c r="E454" s="168"/>
      <c r="F454" s="181"/>
      <c r="G454" s="168"/>
      <c r="H454" s="168"/>
      <c r="I454" s="168"/>
      <c r="J454" s="168"/>
      <c r="K454" s="168"/>
      <c r="L454" s="168"/>
      <c r="M454" s="168"/>
      <c r="N454" s="168"/>
      <c r="O454" s="168"/>
      <c r="P454" s="168"/>
      <c r="Q454" s="168"/>
    </row>
    <row r="455" spans="1:17" ht="16.5" customHeight="1">
      <c r="A455" s="168"/>
      <c r="B455" s="168"/>
      <c r="C455" s="168"/>
      <c r="D455" s="168"/>
      <c r="E455" s="168"/>
      <c r="F455" s="181"/>
      <c r="G455" s="168"/>
      <c r="H455" s="168"/>
      <c r="I455" s="168"/>
      <c r="J455" s="168"/>
      <c r="K455" s="168"/>
      <c r="L455" s="168"/>
      <c r="M455" s="168"/>
      <c r="N455" s="168"/>
      <c r="O455" s="168"/>
      <c r="P455" s="168"/>
      <c r="Q455" s="168"/>
    </row>
    <row r="456" spans="1:17" ht="16.5" customHeight="1">
      <c r="A456" s="168"/>
      <c r="B456" s="168"/>
      <c r="C456" s="168"/>
      <c r="D456" s="168"/>
      <c r="E456" s="168"/>
      <c r="F456" s="181"/>
      <c r="G456" s="168"/>
      <c r="H456" s="168"/>
      <c r="I456" s="168"/>
      <c r="J456" s="168"/>
      <c r="K456" s="168"/>
      <c r="L456" s="168"/>
      <c r="M456" s="168"/>
      <c r="N456" s="168"/>
      <c r="O456" s="168"/>
      <c r="P456" s="168"/>
      <c r="Q456" s="168"/>
    </row>
    <row r="457" spans="1:17" ht="16.5" customHeight="1">
      <c r="A457" s="168"/>
      <c r="B457" s="168"/>
      <c r="C457" s="168"/>
      <c r="D457" s="168"/>
      <c r="E457" s="168"/>
      <c r="F457" s="181"/>
      <c r="G457" s="168"/>
      <c r="H457" s="168"/>
      <c r="I457" s="168"/>
      <c r="J457" s="168"/>
      <c r="K457" s="168"/>
      <c r="L457" s="168"/>
      <c r="M457" s="168"/>
      <c r="N457" s="168"/>
      <c r="O457" s="168"/>
      <c r="P457" s="168"/>
      <c r="Q457" s="168"/>
    </row>
    <row r="458" spans="1:17" ht="16.5" customHeight="1">
      <c r="A458" s="168"/>
      <c r="B458" s="168"/>
      <c r="C458" s="168"/>
      <c r="D458" s="168"/>
      <c r="E458" s="168"/>
      <c r="F458" s="181"/>
      <c r="G458" s="168"/>
      <c r="H458" s="168"/>
      <c r="I458" s="168"/>
      <c r="J458" s="168"/>
      <c r="K458" s="168"/>
      <c r="L458" s="168"/>
      <c r="M458" s="168"/>
      <c r="N458" s="168"/>
      <c r="O458" s="168"/>
      <c r="P458" s="168"/>
      <c r="Q458" s="168"/>
    </row>
    <row r="459" spans="1:17" ht="16.5" customHeight="1">
      <c r="A459" s="168"/>
      <c r="B459" s="168"/>
      <c r="C459" s="168"/>
      <c r="D459" s="168"/>
      <c r="E459" s="168"/>
      <c r="F459" s="181"/>
      <c r="G459" s="168"/>
      <c r="H459" s="168"/>
      <c r="I459" s="168"/>
      <c r="J459" s="168"/>
      <c r="K459" s="168"/>
      <c r="L459" s="168"/>
      <c r="M459" s="168"/>
      <c r="N459" s="168"/>
      <c r="O459" s="168"/>
      <c r="P459" s="168"/>
      <c r="Q459" s="168"/>
    </row>
    <row r="460" spans="1:17" ht="16.5" customHeight="1">
      <c r="A460" s="168"/>
      <c r="B460" s="168"/>
      <c r="C460" s="168"/>
      <c r="D460" s="168"/>
      <c r="E460" s="168"/>
      <c r="F460" s="181"/>
      <c r="G460" s="168"/>
      <c r="H460" s="168"/>
      <c r="I460" s="168"/>
      <c r="J460" s="168"/>
      <c r="K460" s="168"/>
      <c r="L460" s="168"/>
      <c r="M460" s="168"/>
      <c r="N460" s="168"/>
      <c r="O460" s="168"/>
      <c r="P460" s="168"/>
      <c r="Q460" s="168"/>
    </row>
    <row r="461" spans="1:17" ht="16.5" customHeight="1">
      <c r="A461" s="168"/>
      <c r="B461" s="168"/>
      <c r="C461" s="168"/>
      <c r="D461" s="168"/>
      <c r="E461" s="168"/>
      <c r="F461" s="181"/>
      <c r="G461" s="168"/>
      <c r="H461" s="168"/>
      <c r="I461" s="168"/>
      <c r="J461" s="168"/>
      <c r="K461" s="168"/>
      <c r="L461" s="168"/>
      <c r="M461" s="168"/>
      <c r="N461" s="168"/>
      <c r="O461" s="168"/>
      <c r="P461" s="168"/>
      <c r="Q461" s="168"/>
    </row>
    <row r="462" spans="1:17" ht="16.5" customHeight="1">
      <c r="A462" s="168"/>
      <c r="B462" s="168"/>
      <c r="C462" s="168"/>
      <c r="D462" s="168"/>
      <c r="E462" s="168"/>
      <c r="F462" s="181"/>
      <c r="G462" s="168"/>
      <c r="H462" s="168"/>
      <c r="I462" s="168"/>
      <c r="J462" s="168"/>
      <c r="K462" s="168"/>
      <c r="L462" s="168"/>
      <c r="M462" s="168"/>
      <c r="N462" s="168"/>
      <c r="O462" s="168"/>
      <c r="P462" s="168"/>
      <c r="Q462" s="168"/>
    </row>
    <row r="463" spans="1:17" ht="16.5" customHeight="1">
      <c r="A463" s="168"/>
      <c r="B463" s="168"/>
      <c r="C463" s="168"/>
      <c r="D463" s="168"/>
      <c r="E463" s="168"/>
      <c r="F463" s="181"/>
      <c r="G463" s="168"/>
      <c r="H463" s="168"/>
      <c r="I463" s="168"/>
      <c r="J463" s="168"/>
      <c r="K463" s="168"/>
      <c r="L463" s="168"/>
      <c r="M463" s="168"/>
      <c r="N463" s="168"/>
      <c r="O463" s="168"/>
      <c r="P463" s="168"/>
      <c r="Q463" s="168"/>
    </row>
    <row r="464" spans="1:17" ht="16.5" customHeight="1">
      <c r="A464" s="168"/>
      <c r="B464" s="168"/>
      <c r="C464" s="168"/>
      <c r="D464" s="168"/>
      <c r="E464" s="168"/>
      <c r="F464" s="181"/>
      <c r="G464" s="168"/>
      <c r="H464" s="168"/>
      <c r="I464" s="168"/>
      <c r="J464" s="168"/>
      <c r="K464" s="168"/>
      <c r="L464" s="168"/>
      <c r="M464" s="168"/>
      <c r="N464" s="168"/>
      <c r="O464" s="168"/>
      <c r="P464" s="168"/>
      <c r="Q464" s="168"/>
    </row>
    <row r="465" spans="1:17" ht="16.5" customHeight="1">
      <c r="A465" s="168"/>
      <c r="B465" s="168"/>
      <c r="C465" s="168"/>
      <c r="D465" s="168"/>
      <c r="E465" s="168"/>
      <c r="F465" s="181"/>
      <c r="G465" s="168"/>
      <c r="H465" s="168"/>
      <c r="I465" s="168"/>
      <c r="J465" s="168"/>
      <c r="K465" s="168"/>
      <c r="L465" s="168"/>
      <c r="M465" s="168"/>
      <c r="N465" s="168"/>
      <c r="O465" s="168"/>
      <c r="P465" s="168"/>
      <c r="Q465" s="168"/>
    </row>
    <row r="466" spans="1:17" ht="16.5" customHeight="1">
      <c r="A466" s="168"/>
      <c r="B466" s="168"/>
      <c r="C466" s="168"/>
      <c r="D466" s="168"/>
      <c r="E466" s="168"/>
      <c r="F466" s="181"/>
      <c r="G466" s="168"/>
      <c r="H466" s="168"/>
      <c r="I466" s="168"/>
      <c r="J466" s="168"/>
      <c r="K466" s="168"/>
      <c r="L466" s="168"/>
      <c r="M466" s="168"/>
      <c r="N466" s="168"/>
      <c r="O466" s="168"/>
      <c r="P466" s="168"/>
      <c r="Q466" s="168"/>
    </row>
    <row r="467" spans="1:17" ht="16.5" customHeight="1">
      <c r="A467" s="168"/>
      <c r="B467" s="168"/>
      <c r="C467" s="168"/>
      <c r="D467" s="168"/>
      <c r="E467" s="168"/>
      <c r="F467" s="181"/>
      <c r="G467" s="168"/>
      <c r="H467" s="168"/>
      <c r="I467" s="168"/>
      <c r="J467" s="168"/>
      <c r="K467" s="168"/>
      <c r="L467" s="168"/>
      <c r="M467" s="168"/>
      <c r="N467" s="168"/>
      <c r="O467" s="168"/>
      <c r="P467" s="168"/>
      <c r="Q467" s="168"/>
    </row>
    <row r="468" spans="1:17" ht="16.5" customHeight="1">
      <c r="A468" s="168"/>
      <c r="B468" s="168"/>
      <c r="C468" s="168"/>
      <c r="D468" s="168"/>
      <c r="E468" s="168"/>
      <c r="F468" s="181"/>
      <c r="G468" s="168"/>
      <c r="H468" s="168"/>
      <c r="I468" s="168"/>
      <c r="J468" s="168"/>
      <c r="K468" s="168"/>
      <c r="L468" s="168"/>
      <c r="M468" s="168"/>
      <c r="N468" s="168"/>
      <c r="O468" s="168"/>
      <c r="P468" s="168"/>
      <c r="Q468" s="168"/>
    </row>
    <row r="469" spans="1:17" ht="16.5" customHeight="1">
      <c r="A469" s="168"/>
      <c r="B469" s="168"/>
      <c r="C469" s="168"/>
      <c r="D469" s="168"/>
      <c r="E469" s="168"/>
      <c r="F469" s="181"/>
      <c r="G469" s="168"/>
      <c r="H469" s="168"/>
      <c r="I469" s="168"/>
      <c r="J469" s="168"/>
      <c r="K469" s="168"/>
      <c r="L469" s="168"/>
      <c r="M469" s="168"/>
      <c r="N469" s="168"/>
      <c r="O469" s="168"/>
      <c r="P469" s="168"/>
      <c r="Q469" s="168"/>
    </row>
    <row r="470" spans="1:17" ht="16.5" customHeight="1">
      <c r="A470" s="168"/>
      <c r="B470" s="168"/>
      <c r="C470" s="168"/>
      <c r="D470" s="168"/>
      <c r="E470" s="168"/>
      <c r="F470" s="181"/>
      <c r="G470" s="168"/>
      <c r="H470" s="168"/>
      <c r="I470" s="168"/>
      <c r="J470" s="168"/>
      <c r="K470" s="168"/>
      <c r="L470" s="168"/>
      <c r="M470" s="168"/>
      <c r="N470" s="168"/>
      <c r="O470" s="168"/>
      <c r="P470" s="168"/>
      <c r="Q470" s="168"/>
    </row>
    <row r="471" spans="1:17" ht="16.5" customHeight="1">
      <c r="A471" s="168"/>
      <c r="B471" s="168"/>
      <c r="C471" s="168"/>
      <c r="D471" s="168"/>
      <c r="E471" s="168"/>
      <c r="F471" s="181"/>
      <c r="G471" s="168"/>
      <c r="H471" s="168"/>
      <c r="I471" s="168"/>
      <c r="J471" s="168"/>
      <c r="K471" s="168"/>
      <c r="L471" s="168"/>
      <c r="M471" s="168"/>
      <c r="N471" s="168"/>
      <c r="O471" s="168"/>
      <c r="P471" s="168"/>
      <c r="Q471" s="168"/>
    </row>
    <row r="472" spans="1:17" ht="16.5" customHeight="1">
      <c r="A472" s="168"/>
      <c r="B472" s="168"/>
      <c r="C472" s="168"/>
      <c r="D472" s="168"/>
      <c r="E472" s="168"/>
      <c r="F472" s="181"/>
      <c r="G472" s="168"/>
      <c r="H472" s="168"/>
      <c r="I472" s="168"/>
      <c r="J472" s="168"/>
      <c r="K472" s="168"/>
      <c r="L472" s="168"/>
      <c r="M472" s="168"/>
      <c r="N472" s="168"/>
      <c r="O472" s="168"/>
      <c r="P472" s="168"/>
      <c r="Q472" s="168"/>
    </row>
    <row r="473" spans="1:17" ht="16.5" customHeight="1">
      <c r="A473" s="168"/>
      <c r="B473" s="168"/>
      <c r="C473" s="168"/>
      <c r="D473" s="168"/>
      <c r="E473" s="168"/>
      <c r="F473" s="181"/>
      <c r="G473" s="168"/>
      <c r="H473" s="168"/>
      <c r="I473" s="168"/>
      <c r="J473" s="168"/>
      <c r="K473" s="168"/>
      <c r="L473" s="168"/>
      <c r="M473" s="168"/>
      <c r="N473" s="168"/>
      <c r="O473" s="168"/>
      <c r="P473" s="168"/>
      <c r="Q473" s="168"/>
    </row>
    <row r="474" spans="1:17" ht="16.5" customHeight="1">
      <c r="A474" s="168"/>
      <c r="B474" s="168"/>
      <c r="C474" s="168"/>
      <c r="D474" s="168"/>
      <c r="E474" s="168"/>
      <c r="F474" s="181"/>
      <c r="G474" s="168"/>
      <c r="H474" s="168"/>
      <c r="I474" s="168"/>
      <c r="J474" s="168"/>
      <c r="K474" s="168"/>
      <c r="L474" s="168"/>
      <c r="M474" s="168"/>
      <c r="N474" s="168"/>
      <c r="O474" s="168"/>
      <c r="P474" s="168"/>
      <c r="Q474" s="168"/>
    </row>
    <row r="475" spans="1:17" ht="16.5" customHeight="1">
      <c r="A475" s="168"/>
      <c r="B475" s="168"/>
      <c r="C475" s="168"/>
      <c r="D475" s="168"/>
      <c r="E475" s="168"/>
      <c r="F475" s="181"/>
      <c r="G475" s="168"/>
      <c r="H475" s="168"/>
      <c r="I475" s="168"/>
      <c r="J475" s="168"/>
      <c r="K475" s="168"/>
      <c r="L475" s="168"/>
      <c r="M475" s="168"/>
      <c r="N475" s="168"/>
      <c r="O475" s="168"/>
      <c r="P475" s="168"/>
      <c r="Q475" s="168"/>
    </row>
    <row r="476" spans="1:17" ht="16.5" customHeight="1">
      <c r="A476" s="168"/>
      <c r="B476" s="168"/>
      <c r="C476" s="168"/>
      <c r="D476" s="168"/>
      <c r="E476" s="168"/>
      <c r="F476" s="181"/>
      <c r="G476" s="168"/>
      <c r="H476" s="168"/>
      <c r="I476" s="168"/>
      <c r="J476" s="168"/>
      <c r="K476" s="168"/>
      <c r="L476" s="168"/>
      <c r="M476" s="168"/>
      <c r="N476" s="168"/>
      <c r="O476" s="168"/>
      <c r="P476" s="168"/>
      <c r="Q476" s="168"/>
    </row>
    <row r="477" spans="1:17" ht="16.5" customHeight="1">
      <c r="A477" s="168"/>
      <c r="B477" s="168"/>
      <c r="C477" s="168"/>
      <c r="D477" s="168"/>
      <c r="E477" s="168"/>
      <c r="F477" s="181"/>
      <c r="G477" s="168"/>
      <c r="H477" s="168"/>
      <c r="I477" s="168"/>
      <c r="J477" s="168"/>
      <c r="K477" s="168"/>
      <c r="L477" s="168"/>
      <c r="M477" s="168"/>
      <c r="N477" s="168"/>
      <c r="O477" s="168"/>
      <c r="P477" s="168"/>
      <c r="Q477" s="168"/>
    </row>
    <row r="478" spans="1:17" ht="16.5" customHeight="1">
      <c r="A478" s="168"/>
      <c r="B478" s="168"/>
      <c r="C478" s="168"/>
      <c r="D478" s="168"/>
      <c r="E478" s="168"/>
      <c r="F478" s="181"/>
      <c r="G478" s="168"/>
      <c r="H478" s="168"/>
      <c r="I478" s="168"/>
      <c r="J478" s="168"/>
      <c r="K478" s="168"/>
      <c r="L478" s="168"/>
      <c r="M478" s="168"/>
      <c r="N478" s="168"/>
      <c r="O478" s="168"/>
      <c r="P478" s="168"/>
      <c r="Q478" s="168"/>
    </row>
    <row r="479" spans="1:17" ht="16.5" customHeight="1">
      <c r="A479" s="168"/>
      <c r="B479" s="168"/>
      <c r="C479" s="168"/>
      <c r="D479" s="168"/>
      <c r="E479" s="168"/>
      <c r="F479" s="181"/>
      <c r="G479" s="168"/>
      <c r="H479" s="168"/>
      <c r="I479" s="168"/>
      <c r="J479" s="168"/>
      <c r="K479" s="168"/>
      <c r="L479" s="168"/>
      <c r="M479" s="168"/>
      <c r="N479" s="168"/>
      <c r="O479" s="168"/>
      <c r="P479" s="168"/>
      <c r="Q479" s="168"/>
    </row>
    <row r="480" spans="1:17" ht="16.5" customHeight="1">
      <c r="A480" s="168"/>
      <c r="B480" s="168"/>
      <c r="C480" s="168"/>
      <c r="D480" s="168"/>
      <c r="E480" s="168"/>
      <c r="F480" s="181"/>
      <c r="G480" s="168"/>
      <c r="H480" s="168"/>
      <c r="I480" s="168"/>
      <c r="J480" s="168"/>
      <c r="K480" s="168"/>
      <c r="L480" s="168"/>
      <c r="M480" s="168"/>
      <c r="N480" s="168"/>
      <c r="O480" s="168"/>
      <c r="P480" s="168"/>
      <c r="Q480" s="168"/>
    </row>
    <row r="481" spans="1:17" ht="16.5" customHeight="1">
      <c r="A481" s="168"/>
      <c r="B481" s="168"/>
      <c r="C481" s="168"/>
      <c r="D481" s="168"/>
      <c r="E481" s="168"/>
      <c r="F481" s="181"/>
      <c r="G481" s="168"/>
      <c r="H481" s="168"/>
      <c r="I481" s="168"/>
      <c r="J481" s="168"/>
      <c r="K481" s="168"/>
      <c r="L481" s="168"/>
      <c r="M481" s="168"/>
      <c r="N481" s="168"/>
      <c r="O481" s="168"/>
      <c r="P481" s="168"/>
      <c r="Q481" s="168"/>
    </row>
    <row r="482" spans="1:17" ht="16.5" customHeight="1">
      <c r="A482" s="168"/>
      <c r="B482" s="168"/>
      <c r="C482" s="168"/>
      <c r="D482" s="168"/>
      <c r="E482" s="168"/>
      <c r="F482" s="181"/>
      <c r="G482" s="168"/>
      <c r="H482" s="168"/>
      <c r="I482" s="168"/>
      <c r="J482" s="168"/>
      <c r="K482" s="168"/>
      <c r="L482" s="168"/>
      <c r="M482" s="168"/>
      <c r="N482" s="168"/>
      <c r="O482" s="168"/>
      <c r="P482" s="168"/>
      <c r="Q482" s="168"/>
    </row>
    <row r="483" spans="1:17" ht="16.5" customHeight="1">
      <c r="A483" s="168"/>
      <c r="B483" s="168"/>
      <c r="C483" s="168"/>
      <c r="D483" s="168"/>
      <c r="E483" s="168"/>
      <c r="F483" s="181"/>
      <c r="G483" s="168"/>
      <c r="H483" s="168"/>
      <c r="I483" s="168"/>
      <c r="J483" s="168"/>
      <c r="K483" s="168"/>
      <c r="L483" s="168"/>
      <c r="M483" s="168"/>
      <c r="N483" s="168"/>
      <c r="O483" s="168"/>
      <c r="P483" s="168"/>
      <c r="Q483" s="168"/>
    </row>
    <row r="484" spans="1:17" ht="16.5" customHeight="1">
      <c r="A484" s="168"/>
      <c r="B484" s="168"/>
      <c r="C484" s="168"/>
      <c r="D484" s="168"/>
      <c r="E484" s="168"/>
      <c r="F484" s="181"/>
      <c r="G484" s="168"/>
      <c r="H484" s="168"/>
      <c r="I484" s="168"/>
      <c r="J484" s="168"/>
      <c r="K484" s="168"/>
      <c r="L484" s="168"/>
      <c r="M484" s="168"/>
      <c r="N484" s="168"/>
      <c r="O484" s="168"/>
      <c r="P484" s="168"/>
      <c r="Q484" s="168"/>
    </row>
    <row r="485" spans="1:17" ht="16.5" customHeight="1">
      <c r="A485" s="168"/>
      <c r="B485" s="168"/>
      <c r="C485" s="168"/>
      <c r="D485" s="168"/>
      <c r="E485" s="168"/>
      <c r="F485" s="181"/>
      <c r="G485" s="168"/>
      <c r="H485" s="168"/>
      <c r="I485" s="168"/>
      <c r="J485" s="168"/>
      <c r="K485" s="168"/>
      <c r="L485" s="168"/>
      <c r="M485" s="168"/>
      <c r="N485" s="168"/>
      <c r="O485" s="168"/>
      <c r="P485" s="168"/>
      <c r="Q485" s="168"/>
    </row>
    <row r="486" spans="1:17" ht="16.5" customHeight="1">
      <c r="A486" s="168"/>
      <c r="B486" s="168"/>
      <c r="C486" s="168"/>
      <c r="D486" s="168"/>
      <c r="E486" s="168"/>
      <c r="F486" s="181"/>
      <c r="G486" s="168"/>
      <c r="H486" s="168"/>
      <c r="I486" s="168"/>
      <c r="J486" s="168"/>
      <c r="K486" s="168"/>
      <c r="L486" s="168"/>
      <c r="M486" s="168"/>
      <c r="N486" s="168"/>
      <c r="O486" s="168"/>
      <c r="P486" s="168"/>
      <c r="Q486" s="168"/>
    </row>
    <row r="487" spans="1:17" ht="16.5" customHeight="1">
      <c r="A487" s="168"/>
      <c r="B487" s="168"/>
      <c r="C487" s="168"/>
      <c r="D487" s="168"/>
      <c r="E487" s="168"/>
      <c r="F487" s="181"/>
      <c r="G487" s="168"/>
      <c r="H487" s="168"/>
      <c r="I487" s="168"/>
      <c r="J487" s="168"/>
      <c r="K487" s="168"/>
      <c r="L487" s="168"/>
      <c r="M487" s="168"/>
      <c r="N487" s="168"/>
      <c r="O487" s="168"/>
      <c r="P487" s="168"/>
      <c r="Q487" s="168"/>
    </row>
    <row r="488" spans="1:17" ht="16.5" customHeight="1">
      <c r="A488" s="168"/>
      <c r="B488" s="168"/>
      <c r="C488" s="168"/>
      <c r="D488" s="168"/>
      <c r="E488" s="168"/>
      <c r="F488" s="181"/>
      <c r="G488" s="168"/>
      <c r="H488" s="168"/>
      <c r="I488" s="168"/>
      <c r="J488" s="168"/>
      <c r="K488" s="168"/>
      <c r="L488" s="168"/>
      <c r="M488" s="168"/>
      <c r="N488" s="168"/>
      <c r="O488" s="168"/>
      <c r="P488" s="168"/>
      <c r="Q488" s="168"/>
    </row>
    <row r="489" spans="1:17" ht="16.5" customHeight="1">
      <c r="A489" s="168"/>
      <c r="B489" s="168"/>
      <c r="C489" s="168"/>
      <c r="D489" s="168"/>
      <c r="E489" s="168"/>
      <c r="F489" s="181"/>
      <c r="G489" s="168"/>
      <c r="H489" s="168"/>
      <c r="I489" s="168"/>
      <c r="J489" s="168"/>
      <c r="K489" s="168"/>
      <c r="L489" s="168"/>
      <c r="M489" s="168"/>
      <c r="N489" s="168"/>
      <c r="O489" s="168"/>
      <c r="P489" s="168"/>
      <c r="Q489" s="168"/>
    </row>
    <row r="490" spans="1:17" ht="16.5" customHeight="1">
      <c r="A490" s="168"/>
      <c r="B490" s="168"/>
      <c r="C490" s="168"/>
      <c r="D490" s="168"/>
      <c r="E490" s="168"/>
      <c r="F490" s="181"/>
      <c r="G490" s="168"/>
      <c r="H490" s="168"/>
      <c r="I490" s="168"/>
      <c r="J490" s="168"/>
      <c r="K490" s="168"/>
      <c r="L490" s="168"/>
      <c r="M490" s="168"/>
      <c r="N490" s="168"/>
      <c r="O490" s="168"/>
      <c r="P490" s="168"/>
      <c r="Q490" s="168"/>
    </row>
    <row r="491" spans="1:17" ht="16.5" customHeight="1">
      <c r="A491" s="168"/>
      <c r="B491" s="168"/>
      <c r="C491" s="168"/>
      <c r="D491" s="168"/>
      <c r="E491" s="168"/>
      <c r="F491" s="181"/>
      <c r="G491" s="168"/>
      <c r="H491" s="168"/>
      <c r="I491" s="168"/>
      <c r="J491" s="168"/>
      <c r="K491" s="168"/>
      <c r="L491" s="168"/>
      <c r="M491" s="168"/>
      <c r="N491" s="168"/>
      <c r="O491" s="168"/>
      <c r="P491" s="168"/>
      <c r="Q491" s="168"/>
    </row>
    <row r="492" spans="1:17" ht="16.5" customHeight="1">
      <c r="A492" s="168"/>
      <c r="B492" s="168"/>
      <c r="C492" s="168"/>
      <c r="D492" s="168"/>
      <c r="E492" s="168"/>
      <c r="F492" s="181"/>
      <c r="G492" s="168"/>
      <c r="H492" s="168"/>
      <c r="I492" s="168"/>
      <c r="J492" s="168"/>
      <c r="K492" s="168"/>
      <c r="L492" s="168"/>
      <c r="M492" s="168"/>
      <c r="N492" s="168"/>
      <c r="O492" s="168"/>
      <c r="P492" s="168"/>
      <c r="Q492" s="168"/>
    </row>
    <row r="493" spans="1:17" ht="16.5" customHeight="1">
      <c r="A493" s="168"/>
      <c r="B493" s="168"/>
      <c r="C493" s="168"/>
      <c r="D493" s="168"/>
      <c r="E493" s="168"/>
      <c r="F493" s="181"/>
      <c r="G493" s="168"/>
      <c r="H493" s="168"/>
      <c r="I493" s="168"/>
      <c r="J493" s="168"/>
      <c r="K493" s="168"/>
      <c r="L493" s="168"/>
      <c r="M493" s="168"/>
      <c r="N493" s="168"/>
      <c r="O493" s="168"/>
      <c r="P493" s="168"/>
      <c r="Q493" s="168"/>
    </row>
    <row r="494" spans="1:17" ht="16.5" customHeight="1">
      <c r="A494" s="168"/>
      <c r="B494" s="168"/>
      <c r="C494" s="168"/>
      <c r="D494" s="168"/>
      <c r="E494" s="168"/>
      <c r="F494" s="181"/>
      <c r="G494" s="168"/>
      <c r="H494" s="168"/>
      <c r="I494" s="168"/>
      <c r="J494" s="168"/>
      <c r="K494" s="168"/>
      <c r="L494" s="168"/>
      <c r="M494" s="168"/>
      <c r="N494" s="168"/>
      <c r="O494" s="168"/>
      <c r="P494" s="168"/>
      <c r="Q494" s="168"/>
    </row>
    <row r="495" spans="1:17" ht="16.5" customHeight="1">
      <c r="A495" s="168"/>
      <c r="B495" s="168"/>
      <c r="C495" s="168"/>
      <c r="D495" s="168"/>
      <c r="E495" s="168"/>
      <c r="F495" s="181"/>
      <c r="G495" s="168"/>
      <c r="H495" s="168"/>
      <c r="I495" s="168"/>
      <c r="J495" s="168"/>
      <c r="K495" s="168"/>
      <c r="L495" s="168"/>
      <c r="M495" s="168"/>
      <c r="N495" s="168"/>
      <c r="O495" s="168"/>
      <c r="P495" s="168"/>
      <c r="Q495" s="168"/>
    </row>
    <row r="496" spans="1:17" ht="16.5" customHeight="1">
      <c r="A496" s="168"/>
      <c r="B496" s="168"/>
      <c r="C496" s="168"/>
      <c r="D496" s="168"/>
      <c r="E496" s="168"/>
      <c r="F496" s="181"/>
      <c r="G496" s="168"/>
      <c r="H496" s="168"/>
      <c r="I496" s="168"/>
      <c r="J496" s="168"/>
      <c r="K496" s="168"/>
      <c r="L496" s="168"/>
      <c r="M496" s="168"/>
      <c r="N496" s="168"/>
      <c r="O496" s="168"/>
      <c r="P496" s="168"/>
      <c r="Q496" s="168"/>
    </row>
    <row r="497" spans="1:17" ht="16.5" customHeight="1">
      <c r="A497" s="168"/>
      <c r="B497" s="168"/>
      <c r="C497" s="168"/>
      <c r="D497" s="168"/>
      <c r="E497" s="168"/>
      <c r="F497" s="181"/>
      <c r="G497" s="168"/>
      <c r="H497" s="168"/>
      <c r="I497" s="168"/>
      <c r="J497" s="168"/>
      <c r="K497" s="168"/>
      <c r="L497" s="168"/>
      <c r="M497" s="168"/>
      <c r="N497" s="168"/>
      <c r="O497" s="168"/>
      <c r="P497" s="168"/>
      <c r="Q497" s="168"/>
    </row>
    <row r="498" spans="1:17" ht="16.5" customHeight="1">
      <c r="A498" s="168"/>
      <c r="B498" s="168"/>
      <c r="C498" s="168"/>
      <c r="D498" s="168"/>
      <c r="E498" s="168"/>
      <c r="F498" s="181"/>
      <c r="G498" s="168"/>
      <c r="H498" s="168"/>
      <c r="I498" s="168"/>
      <c r="J498" s="168"/>
      <c r="K498" s="168"/>
      <c r="L498" s="168"/>
      <c r="M498" s="168"/>
      <c r="N498" s="168"/>
      <c r="O498" s="168"/>
      <c r="P498" s="168"/>
      <c r="Q498" s="168"/>
    </row>
    <row r="499" spans="1:17" ht="16.5" customHeight="1">
      <c r="A499" s="168"/>
      <c r="B499" s="168"/>
      <c r="C499" s="168"/>
      <c r="D499" s="168"/>
      <c r="E499" s="168"/>
      <c r="F499" s="181"/>
      <c r="G499" s="168"/>
      <c r="H499" s="168"/>
      <c r="I499" s="168"/>
      <c r="J499" s="168"/>
      <c r="K499" s="168"/>
      <c r="L499" s="168"/>
      <c r="M499" s="168"/>
      <c r="N499" s="168"/>
      <c r="O499" s="168"/>
      <c r="P499" s="168"/>
      <c r="Q499" s="168"/>
    </row>
    <row r="500" spans="1:17" ht="16.5" customHeight="1">
      <c r="A500" s="168"/>
      <c r="B500" s="168"/>
      <c r="C500" s="168"/>
      <c r="D500" s="168"/>
      <c r="E500" s="168"/>
      <c r="F500" s="181"/>
      <c r="G500" s="168"/>
      <c r="H500" s="168"/>
      <c r="I500" s="168"/>
      <c r="J500" s="168"/>
      <c r="K500" s="168"/>
      <c r="L500" s="168"/>
      <c r="M500" s="168"/>
      <c r="N500" s="168"/>
      <c r="O500" s="168"/>
      <c r="P500" s="168"/>
      <c r="Q500" s="168"/>
    </row>
    <row r="501" spans="1:17" ht="16.5" customHeight="1">
      <c r="A501" s="168"/>
      <c r="B501" s="168"/>
      <c r="C501" s="168"/>
      <c r="D501" s="168"/>
      <c r="E501" s="168"/>
      <c r="F501" s="181"/>
      <c r="G501" s="168"/>
      <c r="H501" s="168"/>
      <c r="I501" s="168"/>
      <c r="J501" s="168"/>
      <c r="K501" s="168"/>
      <c r="L501" s="168"/>
      <c r="M501" s="168"/>
      <c r="N501" s="168"/>
      <c r="O501" s="168"/>
      <c r="P501" s="168"/>
      <c r="Q501" s="168"/>
    </row>
    <row r="502" spans="1:17" ht="16.5" customHeight="1">
      <c r="A502" s="168"/>
      <c r="B502" s="168"/>
      <c r="C502" s="168"/>
      <c r="D502" s="168"/>
      <c r="E502" s="168"/>
      <c r="F502" s="181"/>
      <c r="G502" s="168"/>
      <c r="H502" s="168"/>
      <c r="I502" s="168"/>
      <c r="J502" s="168"/>
      <c r="K502" s="168"/>
      <c r="L502" s="168"/>
      <c r="M502" s="168"/>
      <c r="N502" s="168"/>
      <c r="O502" s="168"/>
      <c r="P502" s="168"/>
      <c r="Q502" s="168"/>
    </row>
    <row r="503" spans="1:17" ht="16.5" customHeight="1">
      <c r="A503" s="168"/>
      <c r="B503" s="168"/>
      <c r="C503" s="168"/>
      <c r="D503" s="168"/>
      <c r="E503" s="168"/>
      <c r="F503" s="181"/>
      <c r="G503" s="168"/>
      <c r="H503" s="168"/>
      <c r="I503" s="168"/>
      <c r="J503" s="168"/>
      <c r="K503" s="168"/>
      <c r="L503" s="168"/>
      <c r="M503" s="168"/>
      <c r="N503" s="168"/>
      <c r="O503" s="168"/>
      <c r="P503" s="168"/>
      <c r="Q503" s="168"/>
    </row>
    <row r="504" spans="1:17" ht="16.5" customHeight="1">
      <c r="A504" s="168"/>
      <c r="B504" s="168"/>
      <c r="C504" s="168"/>
      <c r="D504" s="168"/>
      <c r="E504" s="168"/>
      <c r="F504" s="181"/>
      <c r="G504" s="168"/>
      <c r="H504" s="168"/>
      <c r="I504" s="168"/>
      <c r="J504" s="168"/>
      <c r="K504" s="168"/>
      <c r="L504" s="168"/>
      <c r="M504" s="168"/>
      <c r="N504" s="168"/>
      <c r="O504" s="168"/>
      <c r="P504" s="168"/>
      <c r="Q504" s="168"/>
    </row>
    <row r="505" spans="1:17" ht="16.5" customHeight="1">
      <c r="A505" s="168"/>
      <c r="B505" s="168"/>
      <c r="C505" s="168"/>
      <c r="D505" s="168"/>
      <c r="E505" s="168"/>
      <c r="F505" s="181"/>
      <c r="G505" s="168"/>
      <c r="H505" s="168"/>
      <c r="I505" s="168"/>
      <c r="J505" s="168"/>
      <c r="K505" s="168"/>
      <c r="L505" s="168"/>
      <c r="M505" s="168"/>
      <c r="N505" s="168"/>
      <c r="O505" s="168"/>
      <c r="P505" s="168"/>
      <c r="Q505" s="168"/>
    </row>
    <row r="506" spans="1:17" ht="16.5" customHeight="1">
      <c r="A506" s="168"/>
      <c r="B506" s="168"/>
      <c r="C506" s="168"/>
      <c r="D506" s="168"/>
      <c r="E506" s="168"/>
      <c r="F506" s="181"/>
      <c r="G506" s="168"/>
      <c r="H506" s="168"/>
      <c r="I506" s="168"/>
      <c r="J506" s="168"/>
      <c r="K506" s="168"/>
      <c r="L506" s="168"/>
      <c r="M506" s="168"/>
      <c r="N506" s="168"/>
      <c r="O506" s="168"/>
      <c r="P506" s="168"/>
      <c r="Q506" s="168"/>
    </row>
    <row r="507" spans="1:17" ht="16.5" customHeight="1">
      <c r="A507" s="168"/>
      <c r="B507" s="168"/>
      <c r="C507" s="168"/>
      <c r="D507" s="168"/>
      <c r="E507" s="168"/>
      <c r="F507" s="181"/>
      <c r="G507" s="168"/>
      <c r="H507" s="168"/>
      <c r="I507" s="168"/>
      <c r="J507" s="168"/>
      <c r="K507" s="168"/>
      <c r="L507" s="168"/>
      <c r="M507" s="168"/>
      <c r="N507" s="168"/>
      <c r="O507" s="168"/>
      <c r="P507" s="168"/>
      <c r="Q507" s="168"/>
    </row>
    <row r="508" spans="1:17" ht="16.5" customHeight="1">
      <c r="A508" s="168"/>
      <c r="B508" s="168"/>
      <c r="C508" s="168"/>
      <c r="D508" s="168"/>
      <c r="E508" s="168"/>
      <c r="F508" s="181"/>
      <c r="G508" s="168"/>
      <c r="H508" s="168"/>
      <c r="I508" s="168"/>
      <c r="J508" s="168"/>
      <c r="K508" s="168"/>
      <c r="L508" s="168"/>
      <c r="M508" s="168"/>
      <c r="N508" s="168"/>
      <c r="O508" s="168"/>
      <c r="P508" s="168"/>
      <c r="Q508" s="168"/>
    </row>
    <row r="509" spans="1:17" ht="16.5" customHeight="1">
      <c r="A509" s="168"/>
      <c r="B509" s="168"/>
      <c r="C509" s="168"/>
      <c r="D509" s="168"/>
      <c r="E509" s="168"/>
      <c r="F509" s="181"/>
      <c r="G509" s="168"/>
      <c r="H509" s="168"/>
      <c r="I509" s="168"/>
      <c r="J509" s="168"/>
      <c r="K509" s="168"/>
      <c r="L509" s="168"/>
      <c r="M509" s="168"/>
      <c r="N509" s="168"/>
      <c r="O509" s="168"/>
      <c r="P509" s="168"/>
      <c r="Q509" s="168"/>
    </row>
    <row r="510" spans="1:17" ht="16.5" customHeight="1">
      <c r="A510" s="168"/>
      <c r="B510" s="168"/>
      <c r="C510" s="168"/>
      <c r="D510" s="168"/>
      <c r="E510" s="168"/>
      <c r="F510" s="181"/>
      <c r="G510" s="168"/>
      <c r="H510" s="168"/>
      <c r="I510" s="168"/>
      <c r="J510" s="168"/>
      <c r="K510" s="168"/>
      <c r="L510" s="168"/>
      <c r="M510" s="168"/>
      <c r="N510" s="168"/>
      <c r="O510" s="168"/>
      <c r="P510" s="168"/>
      <c r="Q510" s="168"/>
    </row>
  </sheetData>
  <mergeCells count="1">
    <mergeCell ref="A38:I38"/>
  </mergeCells>
  <phoneticPr fontId="15" type="noConversion"/>
  <conditionalFormatting sqref="J2:J37">
    <cfRule type="cellIs" dxfId="0" priority="1" operator="lessThan">
      <formula>0</formula>
    </cfRule>
  </conditionalFormatting>
  <printOptions horizontalCentered="1"/>
  <pageMargins left="0.51181102362204722" right="0.51181102362204722" top="1.0629921259842521" bottom="0.47244094488188981" header="0.6692913385826772" footer="0.31496062992125984"/>
  <pageSetup paperSize="9" orientation="portrait" r:id="rId1"/>
  <headerFooter>
    <oddHeader>&amp;L&amp;10附件三~2&amp;C&amp;"標楷體,標準"&amp;16 105學年度第2學期教科書作業應補(退)書款明細表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pageSetUpPr fitToPage="1"/>
  </sheetPr>
  <dimension ref="A1:T1002"/>
  <sheetViews>
    <sheetView workbookViewId="0">
      <selection activeCell="G5" sqref="G5"/>
    </sheetView>
  </sheetViews>
  <sheetFormatPr defaultColWidth="13.5" defaultRowHeight="15" customHeight="1"/>
  <cols>
    <col min="1" max="1" width="6.375" style="144" customWidth="1"/>
    <col min="2" max="2" width="9.625" style="144" customWidth="1"/>
    <col min="3" max="3" width="8.75" style="144" customWidth="1"/>
    <col min="4" max="4" width="28.625" style="144" bestFit="1" customWidth="1"/>
    <col min="5" max="5" width="12.625" style="144" bestFit="1" customWidth="1"/>
    <col min="6" max="6" width="10" style="144" customWidth="1"/>
    <col min="7" max="7" width="12.625" style="144" bestFit="1" customWidth="1"/>
    <col min="8" max="8" width="9.25" style="144" customWidth="1"/>
    <col min="9" max="20" width="6.75" style="144" customWidth="1"/>
    <col min="21" max="16384" width="13.5" style="144"/>
  </cols>
  <sheetData>
    <row r="1" spans="1:20" ht="27.75" customHeight="1">
      <c r="A1" s="210" t="s">
        <v>349</v>
      </c>
      <c r="B1" s="211"/>
      <c r="C1" s="211"/>
      <c r="D1" s="211"/>
      <c r="E1" s="211"/>
      <c r="F1" s="211"/>
      <c r="G1" s="211"/>
      <c r="H1" s="211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</row>
    <row r="2" spans="1:20" ht="6" customHeight="1">
      <c r="A2" s="155"/>
      <c r="B2" s="155"/>
      <c r="C2" s="155"/>
      <c r="D2" s="155"/>
      <c r="E2" s="155"/>
      <c r="F2" s="155"/>
      <c r="G2" s="155"/>
      <c r="H2" s="15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3" spans="1:20" ht="28.5" customHeight="1">
      <c r="A3" s="212" t="s">
        <v>348</v>
      </c>
      <c r="B3" s="212" t="s">
        <v>347</v>
      </c>
      <c r="C3" s="212" t="s">
        <v>346</v>
      </c>
      <c r="D3" s="212" t="s">
        <v>345</v>
      </c>
      <c r="E3" s="214" t="s">
        <v>344</v>
      </c>
      <c r="F3" s="208"/>
      <c r="G3" s="209"/>
      <c r="H3" s="212" t="s">
        <v>110</v>
      </c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ht="24" customHeight="1">
      <c r="A4" s="213"/>
      <c r="B4" s="213"/>
      <c r="C4" s="213"/>
      <c r="D4" s="213"/>
      <c r="E4" s="154" t="s">
        <v>224</v>
      </c>
      <c r="F4" s="154" t="s">
        <v>305</v>
      </c>
      <c r="G4" s="154" t="s">
        <v>343</v>
      </c>
      <c r="H4" s="213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</row>
    <row r="5" spans="1:20" ht="24" customHeight="1">
      <c r="A5" s="153">
        <v>1</v>
      </c>
      <c r="B5" s="153" t="s">
        <v>353</v>
      </c>
      <c r="C5" s="153" t="s">
        <v>42</v>
      </c>
      <c r="D5" s="151" t="s">
        <v>6</v>
      </c>
      <c r="E5" s="152">
        <v>291769</v>
      </c>
      <c r="F5" s="152">
        <v>0</v>
      </c>
      <c r="G5" s="152">
        <v>291769</v>
      </c>
      <c r="H5" s="151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</row>
    <row r="6" spans="1:20" ht="24" customHeight="1">
      <c r="A6" s="153">
        <v>2</v>
      </c>
      <c r="B6" s="153" t="s">
        <v>342</v>
      </c>
      <c r="C6" s="153" t="s">
        <v>107</v>
      </c>
      <c r="D6" s="151" t="s">
        <v>350</v>
      </c>
      <c r="E6" s="152">
        <v>381007</v>
      </c>
      <c r="F6" s="152">
        <v>0</v>
      </c>
      <c r="G6" s="152">
        <v>381007</v>
      </c>
      <c r="H6" s="151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</row>
    <row r="7" spans="1:20" ht="24" customHeight="1">
      <c r="A7" s="153">
        <v>3</v>
      </c>
      <c r="B7" s="153" t="s">
        <v>342</v>
      </c>
      <c r="C7" s="153" t="s">
        <v>16</v>
      </c>
      <c r="D7" s="151" t="s">
        <v>3</v>
      </c>
      <c r="E7" s="152">
        <v>306084</v>
      </c>
      <c r="F7" s="152">
        <v>153588</v>
      </c>
      <c r="G7" s="152">
        <v>459672</v>
      </c>
      <c r="H7" s="151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20" ht="24" customHeight="1">
      <c r="A8" s="153">
        <v>4</v>
      </c>
      <c r="B8" s="153" t="s">
        <v>342</v>
      </c>
      <c r="C8" s="153" t="s">
        <v>83</v>
      </c>
      <c r="D8" s="151" t="s">
        <v>7</v>
      </c>
      <c r="E8" s="152">
        <v>181788</v>
      </c>
      <c r="F8" s="152">
        <v>22195</v>
      </c>
      <c r="G8" s="152">
        <v>203983</v>
      </c>
      <c r="H8" s="151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</row>
    <row r="9" spans="1:20" ht="24" customHeight="1">
      <c r="A9" s="153">
        <v>5</v>
      </c>
      <c r="B9" s="153" t="s">
        <v>342</v>
      </c>
      <c r="C9" s="153" t="s">
        <v>87</v>
      </c>
      <c r="D9" s="151" t="s">
        <v>5</v>
      </c>
      <c r="E9" s="152">
        <v>623884</v>
      </c>
      <c r="F9" s="152">
        <v>20646</v>
      </c>
      <c r="G9" s="152">
        <v>644530</v>
      </c>
      <c r="H9" s="151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</row>
    <row r="10" spans="1:20" ht="24" customHeight="1">
      <c r="A10" s="153">
        <v>6</v>
      </c>
      <c r="B10" s="153" t="s">
        <v>342</v>
      </c>
      <c r="C10" s="153" t="s">
        <v>62</v>
      </c>
      <c r="D10" s="151" t="s">
        <v>193</v>
      </c>
      <c r="E10" s="152">
        <v>296722</v>
      </c>
      <c r="F10" s="152">
        <v>53502</v>
      </c>
      <c r="G10" s="152">
        <v>350224</v>
      </c>
      <c r="H10" s="151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</row>
    <row r="11" spans="1:20" ht="24" customHeight="1">
      <c r="A11" s="153">
        <v>7</v>
      </c>
      <c r="B11" s="153" t="s">
        <v>342</v>
      </c>
      <c r="C11" s="153" t="s">
        <v>47</v>
      </c>
      <c r="D11" s="151" t="s">
        <v>9</v>
      </c>
      <c r="E11" s="152">
        <v>337048</v>
      </c>
      <c r="F11" s="152">
        <v>98608</v>
      </c>
      <c r="G11" s="152">
        <v>435656</v>
      </c>
      <c r="H11" s="151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</row>
    <row r="12" spans="1:20" ht="24" customHeight="1">
      <c r="A12" s="153">
        <v>8</v>
      </c>
      <c r="B12" s="153" t="s">
        <v>342</v>
      </c>
      <c r="C12" s="153" t="s">
        <v>90</v>
      </c>
      <c r="D12" s="151" t="s">
        <v>10</v>
      </c>
      <c r="E12" s="152">
        <v>382005</v>
      </c>
      <c r="F12" s="152">
        <v>17250</v>
      </c>
      <c r="G12" s="152">
        <v>399255</v>
      </c>
      <c r="H12" s="151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</row>
    <row r="13" spans="1:20" ht="24" customHeight="1">
      <c r="A13" s="153">
        <v>9</v>
      </c>
      <c r="B13" s="153" t="s">
        <v>342</v>
      </c>
      <c r="C13" s="153" t="s">
        <v>98</v>
      </c>
      <c r="D13" s="151" t="s">
        <v>8</v>
      </c>
      <c r="E13" s="152">
        <v>72500</v>
      </c>
      <c r="F13" s="152">
        <v>51900</v>
      </c>
      <c r="G13" s="152">
        <v>124400</v>
      </c>
      <c r="H13" s="151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</row>
    <row r="14" spans="1:20" ht="24" customHeight="1">
      <c r="A14" s="153">
        <v>10</v>
      </c>
      <c r="B14" s="153" t="s">
        <v>342</v>
      </c>
      <c r="C14" s="153" t="s">
        <v>338</v>
      </c>
      <c r="D14" s="151" t="s">
        <v>351</v>
      </c>
      <c r="E14" s="152">
        <v>97160</v>
      </c>
      <c r="F14" s="152">
        <v>13020</v>
      </c>
      <c r="G14" s="152">
        <v>110180</v>
      </c>
      <c r="H14" s="151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</row>
    <row r="15" spans="1:20" ht="30" customHeight="1">
      <c r="A15" s="215" t="s">
        <v>354</v>
      </c>
      <c r="B15" s="216"/>
      <c r="C15" s="216"/>
      <c r="D15" s="217"/>
      <c r="E15" s="152">
        <f>SUM(E5:E14)</f>
        <v>2969967</v>
      </c>
      <c r="F15" s="152">
        <f t="shared" ref="F15:G15" si="0">SUM(F5:F14)</f>
        <v>430709</v>
      </c>
      <c r="G15" s="152">
        <f t="shared" si="0"/>
        <v>3400676</v>
      </c>
      <c r="H15" s="151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</row>
    <row r="16" spans="1:20" ht="24" customHeight="1">
      <c r="A16" s="150">
        <v>11</v>
      </c>
      <c r="B16" s="150" t="s">
        <v>355</v>
      </c>
      <c r="C16" s="150" t="s">
        <v>76</v>
      </c>
      <c r="D16" s="148" t="s">
        <v>192</v>
      </c>
      <c r="E16" s="149">
        <v>70560</v>
      </c>
      <c r="F16" s="149">
        <v>0</v>
      </c>
      <c r="G16" s="149">
        <v>70560</v>
      </c>
      <c r="H16" s="148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</row>
    <row r="17" spans="1:20" ht="24" customHeight="1">
      <c r="A17" s="150">
        <v>12</v>
      </c>
      <c r="B17" s="150" t="s">
        <v>341</v>
      </c>
      <c r="C17" s="150" t="s">
        <v>95</v>
      </c>
      <c r="D17" s="148" t="s">
        <v>220</v>
      </c>
      <c r="E17" s="149">
        <v>41492</v>
      </c>
      <c r="F17" s="149">
        <v>0</v>
      </c>
      <c r="G17" s="149">
        <v>41492</v>
      </c>
      <c r="H17" s="148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</row>
    <row r="18" spans="1:20" ht="24" customHeight="1">
      <c r="A18" s="150">
        <v>13</v>
      </c>
      <c r="B18" s="150" t="s">
        <v>341</v>
      </c>
      <c r="C18" s="150" t="s">
        <v>103</v>
      </c>
      <c r="D18" s="148" t="s">
        <v>219</v>
      </c>
      <c r="E18" s="149">
        <v>26244</v>
      </c>
      <c r="F18" s="149">
        <v>0</v>
      </c>
      <c r="G18" s="149">
        <v>26244</v>
      </c>
      <c r="H18" s="148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</row>
    <row r="19" spans="1:20" ht="24" customHeight="1">
      <c r="A19" s="150">
        <v>14</v>
      </c>
      <c r="B19" s="150" t="s">
        <v>341</v>
      </c>
      <c r="C19" s="150" t="s">
        <v>70</v>
      </c>
      <c r="D19" s="148" t="s">
        <v>4</v>
      </c>
      <c r="E19" s="149">
        <v>26136</v>
      </c>
      <c r="F19" s="149">
        <v>0</v>
      </c>
      <c r="G19" s="149">
        <v>26136</v>
      </c>
      <c r="H19" s="148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</row>
    <row r="20" spans="1:20" ht="24" customHeight="1">
      <c r="A20" s="150">
        <v>15</v>
      </c>
      <c r="B20" s="150" t="s">
        <v>341</v>
      </c>
      <c r="C20" s="150" t="s">
        <v>56</v>
      </c>
      <c r="D20" s="148" t="s">
        <v>221</v>
      </c>
      <c r="E20" s="149">
        <v>66624</v>
      </c>
      <c r="F20" s="149">
        <v>0</v>
      </c>
      <c r="G20" s="149">
        <v>66624</v>
      </c>
      <c r="H20" s="148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</row>
    <row r="21" spans="1:20" ht="24" customHeight="1">
      <c r="A21" s="150">
        <v>16</v>
      </c>
      <c r="B21" s="150" t="s">
        <v>341</v>
      </c>
      <c r="C21" s="150" t="s">
        <v>340</v>
      </c>
      <c r="D21" s="148" t="s">
        <v>352</v>
      </c>
      <c r="E21" s="149">
        <v>0</v>
      </c>
      <c r="F21" s="149">
        <v>12947</v>
      </c>
      <c r="G21" s="149">
        <v>12947</v>
      </c>
      <c r="H21" s="148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</row>
    <row r="22" spans="1:20" ht="24" customHeight="1">
      <c r="A22" s="150">
        <v>17</v>
      </c>
      <c r="B22" s="150" t="s">
        <v>341</v>
      </c>
      <c r="C22" s="150" t="s">
        <v>105</v>
      </c>
      <c r="D22" s="148" t="s">
        <v>218</v>
      </c>
      <c r="E22" s="149">
        <v>0</v>
      </c>
      <c r="F22" s="149">
        <v>18527</v>
      </c>
      <c r="G22" s="149">
        <v>18527</v>
      </c>
      <c r="H22" s="148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</row>
    <row r="23" spans="1:20" ht="33.75" customHeight="1">
      <c r="A23" s="215" t="s">
        <v>356</v>
      </c>
      <c r="B23" s="216"/>
      <c r="C23" s="216"/>
      <c r="D23" s="217"/>
      <c r="E23" s="152">
        <f>SUM(E16:E22)</f>
        <v>231056</v>
      </c>
      <c r="F23" s="152">
        <f t="shared" ref="F23:G23" si="1">SUM(F16:F22)</f>
        <v>31474</v>
      </c>
      <c r="G23" s="152">
        <f t="shared" si="1"/>
        <v>262530</v>
      </c>
      <c r="H23" s="151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</row>
    <row r="24" spans="1:20" ht="33" customHeight="1">
      <c r="A24" s="207" t="s">
        <v>339</v>
      </c>
      <c r="B24" s="208"/>
      <c r="C24" s="208"/>
      <c r="D24" s="209"/>
      <c r="E24" s="147">
        <f>E15+E23</f>
        <v>3201023</v>
      </c>
      <c r="F24" s="147">
        <f t="shared" ref="F24:G24" si="2">F15+F23</f>
        <v>462183</v>
      </c>
      <c r="G24" s="147">
        <f t="shared" si="2"/>
        <v>3663206</v>
      </c>
      <c r="H24" s="146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</row>
    <row r="25" spans="1:20" ht="16.5" customHeight="1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</row>
    <row r="26" spans="1:20" ht="16.5" customHeight="1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</row>
    <row r="27" spans="1:20" ht="16.5" customHeight="1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</row>
    <row r="28" spans="1:20" ht="16.5" customHeight="1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</row>
    <row r="29" spans="1:20" ht="16.5" customHeight="1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</row>
    <row r="30" spans="1:20" ht="16.5" customHeight="1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</row>
    <row r="31" spans="1:20" ht="16.5" customHeight="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</row>
    <row r="32" spans="1:20" ht="16.5" customHeight="1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</row>
    <row r="33" spans="1:20" ht="16.5" customHeight="1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</row>
    <row r="34" spans="1:20" ht="16.5" customHeight="1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</row>
    <row r="35" spans="1:20" ht="16.5" customHeight="1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</row>
    <row r="36" spans="1:20" ht="16.5" customHeight="1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</row>
    <row r="37" spans="1:20" ht="16.5" customHeight="1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</row>
    <row r="38" spans="1:20" ht="16.5" customHeight="1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</row>
    <row r="39" spans="1:20" ht="16.5" customHeight="1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</row>
    <row r="40" spans="1:20" ht="16.5" customHeight="1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</row>
    <row r="41" spans="1:20" ht="16.5" customHeight="1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</row>
    <row r="42" spans="1:20" ht="16.5" customHeight="1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</row>
    <row r="43" spans="1:20" ht="16.5" customHeight="1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</row>
    <row r="44" spans="1:20" ht="16.5" customHeight="1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</row>
    <row r="45" spans="1:20" ht="16.5" customHeight="1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</row>
    <row r="46" spans="1:20" ht="16.5" customHeight="1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</row>
    <row r="47" spans="1:20" ht="16.5" customHeight="1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</row>
    <row r="48" spans="1:20" ht="16.5" customHeight="1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</row>
    <row r="49" spans="1:20" ht="16.5" customHeight="1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</row>
    <row r="50" spans="1:20" ht="16.5" customHeight="1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</row>
    <row r="51" spans="1:20" ht="16.5" customHeight="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0" ht="16.5" customHeight="1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0" ht="16.5" customHeight="1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</row>
    <row r="54" spans="1:20" ht="16.5" customHeight="1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</row>
    <row r="55" spans="1:20" ht="16.5" customHeight="1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</row>
    <row r="56" spans="1:20" ht="16.5" customHeight="1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</row>
    <row r="57" spans="1:20" ht="16.5" customHeight="1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</row>
    <row r="58" spans="1:20" ht="16.5" customHeight="1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</row>
    <row r="59" spans="1:20" ht="16.5" customHeight="1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</row>
    <row r="60" spans="1:20" ht="16.5" customHeight="1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</row>
    <row r="61" spans="1:20" ht="16.5" customHeight="1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</row>
    <row r="62" spans="1:20" ht="16.5" customHeight="1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</row>
    <row r="63" spans="1:20" ht="16.5" customHeight="1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</row>
    <row r="64" spans="1:20" ht="16.5" customHeight="1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</row>
    <row r="65" spans="1:20" ht="16.5" customHeight="1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</row>
    <row r="66" spans="1:20" ht="16.5" customHeight="1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</row>
    <row r="67" spans="1:20" ht="16.5" customHeight="1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</row>
    <row r="68" spans="1:20" ht="16.5" customHeight="1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</row>
    <row r="69" spans="1:20" ht="16.5" customHeight="1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</row>
    <row r="70" spans="1:20" ht="16.5" customHeight="1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</row>
    <row r="71" spans="1:20" ht="16.5" customHeight="1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</row>
    <row r="72" spans="1:20" ht="16.5" customHeight="1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</row>
    <row r="73" spans="1:20" ht="16.5" customHeight="1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</row>
    <row r="74" spans="1:20" ht="16.5" customHeight="1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</row>
    <row r="75" spans="1:20" ht="16.5" customHeight="1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</row>
    <row r="76" spans="1:20" ht="16.5" customHeight="1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</row>
    <row r="77" spans="1:20" ht="16.5" customHeight="1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</row>
    <row r="78" spans="1:20" ht="16.5" customHeight="1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</row>
    <row r="79" spans="1:20" ht="16.5" customHeight="1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</row>
    <row r="80" spans="1:20" ht="16.5" customHeight="1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</row>
    <row r="81" spans="1:20" ht="16.5" customHeight="1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</row>
    <row r="82" spans="1:20" ht="16.5" customHeight="1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</row>
    <row r="83" spans="1:20" ht="16.5" customHeight="1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</row>
    <row r="84" spans="1:20" ht="16.5" customHeight="1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</row>
    <row r="85" spans="1:20" ht="16.5" customHeight="1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</row>
    <row r="86" spans="1:20" ht="16.5" customHeight="1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</row>
    <row r="87" spans="1:20" ht="16.5" customHeight="1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</row>
    <row r="88" spans="1:20" ht="16.5" customHeight="1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</row>
    <row r="89" spans="1:20" ht="16.5" customHeight="1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</row>
    <row r="90" spans="1:20" ht="16.5" customHeight="1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</row>
    <row r="91" spans="1:20" ht="16.5" customHeight="1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</row>
    <row r="92" spans="1:20" ht="16.5" customHeight="1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</row>
    <row r="93" spans="1:20" ht="16.5" customHeight="1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</row>
    <row r="94" spans="1:20" ht="16.5" customHeight="1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</row>
    <row r="95" spans="1:20" ht="16.5" customHeight="1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</row>
    <row r="96" spans="1:20" ht="16.5" customHeight="1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</row>
    <row r="97" spans="1:20" ht="16.5" customHeight="1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</row>
    <row r="98" spans="1:20" ht="16.5" customHeight="1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</row>
    <row r="99" spans="1:20" ht="16.5" customHeight="1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</row>
    <row r="100" spans="1:20" ht="16.5" customHeight="1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</row>
    <row r="101" spans="1:20" ht="16.5" customHeight="1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</row>
    <row r="102" spans="1:20" ht="16.5" customHeight="1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</row>
    <row r="103" spans="1:20" ht="16.5" customHeight="1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</row>
    <row r="104" spans="1:20" ht="16.5" customHeight="1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</row>
    <row r="105" spans="1:20" ht="16.5" customHeight="1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</row>
    <row r="106" spans="1:20" ht="16.5" customHeight="1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</row>
    <row r="107" spans="1:20" ht="16.5" customHeight="1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</row>
    <row r="108" spans="1:20" ht="16.5" customHeight="1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</row>
    <row r="109" spans="1:20" ht="16.5" customHeight="1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</row>
    <row r="110" spans="1:20" ht="16.5" customHeight="1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</row>
    <row r="111" spans="1:20" ht="16.5" customHeight="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</row>
    <row r="112" spans="1:20" ht="16.5" customHeight="1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</row>
    <row r="113" spans="1:20" ht="16.5" customHeight="1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</row>
    <row r="114" spans="1:20" ht="16.5" customHeight="1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</row>
    <row r="115" spans="1:20" ht="16.5" customHeight="1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</row>
    <row r="116" spans="1:20" ht="16.5" customHeight="1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</row>
    <row r="117" spans="1:20" ht="16.5" customHeight="1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</row>
    <row r="118" spans="1:20" ht="16.5" customHeight="1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</row>
    <row r="119" spans="1:20" ht="16.5" customHeight="1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</row>
    <row r="120" spans="1:20" ht="16.5" customHeight="1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</row>
    <row r="121" spans="1:20" ht="16.5" customHeight="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</row>
    <row r="122" spans="1:20" ht="16.5" customHeight="1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</row>
    <row r="123" spans="1:20" ht="16.5" customHeight="1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</row>
    <row r="124" spans="1:20" ht="16.5" customHeight="1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</row>
    <row r="125" spans="1:20" ht="16.5" customHeight="1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</row>
    <row r="126" spans="1:20" ht="16.5" customHeight="1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</row>
    <row r="127" spans="1:20" ht="16.5" customHeight="1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</row>
    <row r="128" spans="1:20" ht="16.5" customHeight="1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</row>
    <row r="129" spans="1:20" ht="16.5" customHeight="1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</row>
    <row r="130" spans="1:20" ht="16.5" customHeight="1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</row>
    <row r="131" spans="1:20" ht="16.5" customHeight="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</row>
    <row r="132" spans="1:20" ht="16.5" customHeight="1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</row>
    <row r="133" spans="1:20" ht="16.5" customHeight="1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</row>
    <row r="134" spans="1:20" ht="16.5" customHeight="1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</row>
    <row r="135" spans="1:20" ht="16.5" customHeight="1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</row>
    <row r="136" spans="1:20" ht="16.5" customHeight="1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</row>
    <row r="137" spans="1:20" ht="16.5" customHeight="1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</row>
    <row r="138" spans="1:20" ht="16.5" customHeight="1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</row>
    <row r="139" spans="1:20" ht="16.5" customHeight="1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</row>
    <row r="140" spans="1:20" ht="16.5" customHeight="1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</row>
    <row r="141" spans="1:20" ht="16.5" customHeight="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</row>
    <row r="142" spans="1:20" ht="16.5" customHeight="1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</row>
    <row r="143" spans="1:20" ht="16.5" customHeight="1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</row>
    <row r="144" spans="1:20" ht="16.5" customHeight="1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</row>
    <row r="145" spans="1:20" ht="16.5" customHeight="1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</row>
    <row r="146" spans="1:20" ht="16.5" customHeight="1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</row>
    <row r="147" spans="1:20" ht="16.5" customHeight="1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</row>
    <row r="148" spans="1:20" ht="16.5" customHeight="1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</row>
    <row r="149" spans="1:20" ht="16.5" customHeight="1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</row>
    <row r="150" spans="1:20" ht="16.5" customHeight="1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</row>
    <row r="151" spans="1:20" ht="16.5" customHeight="1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</row>
    <row r="152" spans="1:20" ht="16.5" customHeight="1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</row>
    <row r="153" spans="1:20" ht="16.5" customHeight="1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</row>
    <row r="154" spans="1:20" ht="16.5" customHeight="1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</row>
    <row r="155" spans="1:20" ht="16.5" customHeight="1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</row>
    <row r="156" spans="1:20" ht="16.5" customHeight="1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</row>
    <row r="157" spans="1:20" ht="16.5" customHeight="1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</row>
    <row r="158" spans="1:20" ht="16.5" customHeight="1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</row>
    <row r="159" spans="1:20" ht="16.5" customHeight="1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</row>
    <row r="160" spans="1:20" ht="16.5" customHeight="1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</row>
    <row r="161" spans="1:20" ht="16.5" customHeight="1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</row>
    <row r="162" spans="1:20" ht="16.5" customHeight="1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</row>
    <row r="163" spans="1:20" ht="16.5" customHeight="1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</row>
    <row r="164" spans="1:20" ht="16.5" customHeight="1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</row>
    <row r="165" spans="1:20" ht="16.5" customHeight="1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</row>
    <row r="166" spans="1:20" ht="16.5" customHeight="1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</row>
    <row r="167" spans="1:20" ht="16.5" customHeight="1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</row>
    <row r="168" spans="1:20" ht="16.5" customHeight="1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</row>
    <row r="169" spans="1:20" ht="16.5" customHeight="1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</row>
    <row r="170" spans="1:20" ht="16.5" customHeight="1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</row>
    <row r="171" spans="1:20" ht="16.5" customHeight="1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</row>
    <row r="172" spans="1:20" ht="16.5" customHeight="1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</row>
    <row r="173" spans="1:20" ht="16.5" customHeight="1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</row>
    <row r="174" spans="1:20" ht="16.5" customHeight="1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</row>
    <row r="175" spans="1:20" ht="16.5" customHeight="1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</row>
    <row r="176" spans="1:20" ht="16.5" customHeight="1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</row>
    <row r="177" spans="1:20" ht="16.5" customHeight="1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</row>
    <row r="178" spans="1:20" ht="16.5" customHeight="1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</row>
    <row r="179" spans="1:20" ht="16.5" customHeight="1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</row>
    <row r="180" spans="1:20" ht="16.5" customHeight="1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</row>
    <row r="181" spans="1:20" ht="16.5" customHeight="1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</row>
    <row r="182" spans="1:20" ht="16.5" customHeight="1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</row>
    <row r="183" spans="1:20" ht="16.5" customHeight="1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</row>
    <row r="184" spans="1:20" ht="16.5" customHeight="1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</row>
    <row r="185" spans="1:20" ht="16.5" customHeight="1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</row>
    <row r="186" spans="1:20" ht="16.5" customHeight="1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</row>
    <row r="187" spans="1:20" ht="16.5" customHeight="1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</row>
    <row r="188" spans="1:20" ht="16.5" customHeight="1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</row>
    <row r="189" spans="1:20" ht="16.5" customHeight="1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</row>
    <row r="190" spans="1:20" ht="16.5" customHeight="1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</row>
    <row r="191" spans="1:20" ht="16.5" customHeight="1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</row>
    <row r="192" spans="1:20" ht="16.5" customHeight="1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</row>
    <row r="193" spans="1:20" ht="16.5" customHeight="1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</row>
    <row r="194" spans="1:20" ht="16.5" customHeight="1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</row>
    <row r="195" spans="1:20" ht="16.5" customHeight="1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</row>
    <row r="196" spans="1:20" ht="16.5" customHeight="1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</row>
    <row r="197" spans="1:20" ht="16.5" customHeight="1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</row>
    <row r="198" spans="1:20" ht="16.5" customHeight="1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</row>
    <row r="199" spans="1:20" ht="16.5" customHeight="1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</row>
    <row r="200" spans="1:20" ht="16.5" customHeight="1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</row>
    <row r="201" spans="1:20" ht="16.5" customHeight="1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</row>
    <row r="202" spans="1:20" ht="16.5" customHeight="1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</row>
    <row r="203" spans="1:20" ht="16.5" customHeight="1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</row>
    <row r="204" spans="1:20" ht="16.5" customHeight="1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</row>
    <row r="205" spans="1:20" ht="16.5" customHeight="1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</row>
    <row r="206" spans="1:20" ht="16.5" customHeight="1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</row>
    <row r="207" spans="1:20" ht="16.5" customHeight="1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</row>
    <row r="208" spans="1:20" ht="16.5" customHeight="1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</row>
    <row r="209" spans="1:20" ht="16.5" customHeight="1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</row>
    <row r="210" spans="1:20" ht="16.5" customHeight="1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</row>
    <row r="211" spans="1:20" ht="16.5" customHeight="1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</row>
    <row r="212" spans="1:20" ht="16.5" customHeight="1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</row>
    <row r="213" spans="1:20" ht="16.5" customHeight="1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</row>
    <row r="214" spans="1:20" ht="16.5" customHeight="1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</row>
    <row r="215" spans="1:20" ht="16.5" customHeight="1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</row>
    <row r="216" spans="1:20" ht="16.5" customHeight="1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</row>
    <row r="217" spans="1:20" ht="16.5" customHeight="1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</row>
    <row r="218" spans="1:20" ht="16.5" customHeight="1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</row>
    <row r="219" spans="1:20" ht="16.5" customHeight="1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</row>
    <row r="220" spans="1:20" ht="16.5" customHeight="1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</row>
    <row r="221" spans="1:20" ht="16.5" customHeight="1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</row>
    <row r="222" spans="1:20" ht="16.5" customHeight="1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</row>
    <row r="223" spans="1:20" ht="16.5" customHeight="1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</row>
    <row r="224" spans="1:20" ht="16.5" customHeight="1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</row>
    <row r="225" spans="1:20" ht="16.5" customHeight="1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</row>
    <row r="226" spans="1:20" ht="16.5" customHeight="1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</row>
    <row r="227" spans="1:20" ht="16.5" customHeight="1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</row>
    <row r="228" spans="1:20" ht="16.5" customHeight="1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</row>
    <row r="229" spans="1:20" ht="16.5" customHeight="1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</row>
    <row r="230" spans="1:20" ht="16.5" customHeight="1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</row>
    <row r="231" spans="1:20" ht="16.5" customHeight="1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</row>
    <row r="232" spans="1:20" ht="16.5" customHeight="1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</row>
    <row r="233" spans="1:20" ht="16.5" customHeight="1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</row>
    <row r="234" spans="1:20" ht="16.5" customHeight="1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</row>
    <row r="235" spans="1:20" ht="16.5" customHeight="1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</row>
    <row r="236" spans="1:20" ht="16.5" customHeight="1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</row>
    <row r="237" spans="1:20" ht="16.5" customHeight="1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</row>
    <row r="238" spans="1:20" ht="16.5" customHeight="1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</row>
    <row r="239" spans="1:20" ht="16.5" customHeight="1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</row>
    <row r="240" spans="1:20" ht="16.5" customHeight="1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</row>
    <row r="241" spans="1:20" ht="16.5" customHeight="1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</row>
    <row r="242" spans="1:20" ht="16.5" customHeight="1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</row>
    <row r="243" spans="1:20" ht="16.5" customHeight="1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</row>
    <row r="244" spans="1:20" ht="16.5" customHeight="1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</row>
    <row r="245" spans="1:20" ht="16.5" customHeight="1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</row>
    <row r="246" spans="1:20" ht="16.5" customHeight="1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</row>
    <row r="247" spans="1:20" ht="16.5" customHeight="1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</row>
    <row r="248" spans="1:20" ht="16.5" customHeight="1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</row>
    <row r="249" spans="1:20" ht="16.5" customHeight="1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</row>
    <row r="250" spans="1:20" ht="16.5" customHeight="1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</row>
    <row r="251" spans="1:20" ht="16.5" customHeight="1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</row>
    <row r="252" spans="1:20" ht="16.5" customHeight="1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</row>
    <row r="253" spans="1:20" ht="16.5" customHeight="1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</row>
    <row r="254" spans="1:20" ht="16.5" customHeight="1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</row>
    <row r="255" spans="1:20" ht="16.5" customHeight="1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</row>
    <row r="256" spans="1:20" ht="16.5" customHeight="1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</row>
    <row r="257" spans="1:20" ht="16.5" customHeight="1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</row>
    <row r="258" spans="1:20" ht="16.5" customHeight="1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</row>
    <row r="259" spans="1:20" ht="16.5" customHeight="1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</row>
    <row r="260" spans="1:20" ht="16.5" customHeight="1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</row>
    <row r="261" spans="1:20" ht="16.5" customHeight="1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</row>
    <row r="262" spans="1:20" ht="16.5" customHeight="1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</row>
    <row r="263" spans="1:20" ht="16.5" customHeight="1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</row>
    <row r="264" spans="1:20" ht="16.5" customHeight="1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</row>
    <row r="265" spans="1:20" ht="16.5" customHeight="1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</row>
    <row r="266" spans="1:20" ht="16.5" customHeight="1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</row>
    <row r="267" spans="1:20" ht="16.5" customHeight="1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</row>
    <row r="268" spans="1:20" ht="16.5" customHeight="1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</row>
    <row r="269" spans="1:20" ht="16.5" customHeight="1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</row>
    <row r="270" spans="1:20" ht="16.5" customHeight="1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</row>
    <row r="271" spans="1:20" ht="16.5" customHeight="1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</row>
    <row r="272" spans="1:20" ht="16.5" customHeight="1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</row>
    <row r="273" spans="1:20" ht="16.5" customHeight="1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</row>
    <row r="274" spans="1:20" ht="16.5" customHeight="1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</row>
    <row r="275" spans="1:20" ht="16.5" customHeight="1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</row>
    <row r="276" spans="1:20" ht="16.5" customHeight="1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</row>
    <row r="277" spans="1:20" ht="16.5" customHeight="1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</row>
    <row r="278" spans="1:20" ht="16.5" customHeight="1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</row>
    <row r="279" spans="1:20" ht="16.5" customHeight="1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</row>
    <row r="280" spans="1:20" ht="16.5" customHeight="1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</row>
    <row r="281" spans="1:20" ht="16.5" customHeight="1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</row>
    <row r="282" spans="1:20" ht="16.5" customHeight="1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</row>
    <row r="283" spans="1:20" ht="16.5" customHeight="1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</row>
    <row r="284" spans="1:20" ht="16.5" customHeight="1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</row>
    <row r="285" spans="1:20" ht="16.5" customHeight="1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</row>
    <row r="286" spans="1:20" ht="16.5" customHeight="1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</row>
    <row r="287" spans="1:20" ht="16.5" customHeight="1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</row>
    <row r="288" spans="1:20" ht="16.5" customHeight="1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</row>
    <row r="289" spans="1:20" ht="16.5" customHeight="1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</row>
    <row r="290" spans="1:20" ht="16.5" customHeight="1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</row>
    <row r="291" spans="1:20" ht="16.5" customHeight="1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</row>
    <row r="292" spans="1:20" ht="16.5" customHeight="1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</row>
    <row r="293" spans="1:20" ht="16.5" customHeight="1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</row>
    <row r="294" spans="1:20" ht="16.5" customHeight="1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</row>
    <row r="295" spans="1:20" ht="16.5" customHeight="1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</row>
    <row r="296" spans="1:20" ht="16.5" customHeight="1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</row>
    <row r="297" spans="1:20" ht="16.5" customHeight="1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</row>
    <row r="298" spans="1:20" ht="16.5" customHeight="1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</row>
    <row r="299" spans="1:20" ht="16.5" customHeight="1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</row>
    <row r="300" spans="1:20" ht="16.5" customHeight="1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</row>
    <row r="301" spans="1:20" ht="16.5" customHeight="1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</row>
    <row r="302" spans="1:20" ht="16.5" customHeight="1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</row>
    <row r="303" spans="1:20" ht="16.5" customHeight="1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</row>
    <row r="304" spans="1:20" ht="16.5" customHeight="1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</row>
    <row r="305" spans="1:20" ht="16.5" customHeight="1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</row>
    <row r="306" spans="1:20" ht="16.5" customHeight="1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</row>
    <row r="307" spans="1:20" ht="16.5" customHeight="1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</row>
    <row r="308" spans="1:20" ht="16.5" customHeight="1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</row>
    <row r="309" spans="1:20" ht="16.5" customHeight="1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</row>
    <row r="310" spans="1:20" ht="16.5" customHeight="1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</row>
    <row r="311" spans="1:20" ht="16.5" customHeight="1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</row>
    <row r="312" spans="1:20" ht="16.5" customHeight="1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</row>
    <row r="313" spans="1:20" ht="16.5" customHeight="1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</row>
    <row r="314" spans="1:20" ht="16.5" customHeight="1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</row>
    <row r="315" spans="1:20" ht="16.5" customHeight="1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</row>
    <row r="316" spans="1:20" ht="16.5" customHeight="1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</row>
    <row r="317" spans="1:20" ht="16.5" customHeight="1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</row>
    <row r="318" spans="1:20" ht="16.5" customHeight="1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</row>
    <row r="319" spans="1:20" ht="16.5" customHeight="1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</row>
    <row r="320" spans="1:20" ht="16.5" customHeight="1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</row>
    <row r="321" spans="1:20" ht="16.5" customHeight="1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</row>
    <row r="322" spans="1:20" ht="16.5" customHeight="1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</row>
    <row r="323" spans="1:20" ht="16.5" customHeight="1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</row>
    <row r="324" spans="1:20" ht="16.5" customHeight="1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</row>
    <row r="325" spans="1:20" ht="16.5" customHeight="1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</row>
    <row r="326" spans="1:20" ht="16.5" customHeight="1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</row>
    <row r="327" spans="1:20" ht="16.5" customHeight="1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</row>
    <row r="328" spans="1:20" ht="16.5" customHeight="1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</row>
    <row r="329" spans="1:20" ht="16.5" customHeight="1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</row>
    <row r="330" spans="1:20" ht="16.5" customHeight="1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</row>
    <row r="331" spans="1:20" ht="16.5" customHeight="1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</row>
    <row r="332" spans="1:20" ht="16.5" customHeight="1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</row>
    <row r="333" spans="1:20" ht="16.5" customHeight="1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</row>
    <row r="334" spans="1:20" ht="16.5" customHeight="1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</row>
    <row r="335" spans="1:20" ht="16.5" customHeight="1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</row>
    <row r="336" spans="1:20" ht="16.5" customHeight="1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</row>
    <row r="337" spans="1:20" ht="16.5" customHeight="1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</row>
    <row r="338" spans="1:20" ht="16.5" customHeight="1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</row>
    <row r="339" spans="1:20" ht="16.5" customHeight="1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</row>
    <row r="340" spans="1:20" ht="16.5" customHeight="1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</row>
    <row r="341" spans="1:20" ht="16.5" customHeight="1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</row>
    <row r="342" spans="1:20" ht="16.5" customHeight="1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</row>
    <row r="343" spans="1:20" ht="16.5" customHeight="1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</row>
    <row r="344" spans="1:20" ht="16.5" customHeight="1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</row>
    <row r="345" spans="1:20" ht="16.5" customHeight="1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</row>
    <row r="346" spans="1:20" ht="16.5" customHeight="1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</row>
    <row r="347" spans="1:20" ht="16.5" customHeight="1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</row>
    <row r="348" spans="1:20" ht="16.5" customHeight="1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</row>
    <row r="349" spans="1:20" ht="16.5" customHeight="1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</row>
    <row r="350" spans="1:20" ht="16.5" customHeight="1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</row>
    <row r="351" spans="1:20" ht="16.5" customHeight="1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</row>
    <row r="352" spans="1:20" ht="16.5" customHeight="1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</row>
    <row r="353" spans="1:20" ht="16.5" customHeight="1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</row>
    <row r="354" spans="1:20" ht="16.5" customHeight="1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</row>
    <row r="355" spans="1:20" ht="16.5" customHeight="1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</row>
    <row r="356" spans="1:20" ht="16.5" customHeight="1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</row>
    <row r="357" spans="1:20" ht="16.5" customHeight="1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</row>
    <row r="358" spans="1:20" ht="16.5" customHeight="1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</row>
    <row r="359" spans="1:20" ht="16.5" customHeight="1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</row>
    <row r="360" spans="1:20" ht="16.5" customHeight="1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</row>
    <row r="361" spans="1:20" ht="16.5" customHeight="1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</row>
    <row r="362" spans="1:20" ht="16.5" customHeight="1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</row>
    <row r="363" spans="1:20" ht="16.5" customHeight="1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</row>
    <row r="364" spans="1:20" ht="16.5" customHeight="1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</row>
    <row r="365" spans="1:20" ht="16.5" customHeight="1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</row>
    <row r="366" spans="1:20" ht="16.5" customHeight="1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</row>
    <row r="367" spans="1:20" ht="16.5" customHeight="1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</row>
    <row r="368" spans="1:20" ht="16.5" customHeight="1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</row>
    <row r="369" spans="1:20" ht="16.5" customHeight="1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</row>
    <row r="370" spans="1:20" ht="16.5" customHeight="1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</row>
    <row r="371" spans="1:20" ht="16.5" customHeight="1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</row>
    <row r="372" spans="1:20" ht="16.5" customHeight="1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</row>
    <row r="373" spans="1:20" ht="16.5" customHeight="1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</row>
    <row r="374" spans="1:20" ht="16.5" customHeight="1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</row>
    <row r="375" spans="1:20" ht="16.5" customHeight="1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</row>
    <row r="376" spans="1:20" ht="16.5" customHeight="1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</row>
    <row r="377" spans="1:20" ht="16.5" customHeight="1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</row>
    <row r="378" spans="1:20" ht="16.5" customHeight="1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</row>
    <row r="379" spans="1:20" ht="16.5" customHeight="1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</row>
    <row r="380" spans="1:20" ht="16.5" customHeight="1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</row>
    <row r="381" spans="1:20" ht="16.5" customHeight="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</row>
    <row r="382" spans="1:20" ht="16.5" customHeight="1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</row>
    <row r="383" spans="1:20" ht="16.5" customHeight="1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</row>
    <row r="384" spans="1:20" ht="16.5" customHeight="1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</row>
    <row r="385" spans="1:20" ht="16.5" customHeight="1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</row>
    <row r="386" spans="1:20" ht="16.5" customHeight="1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</row>
    <row r="387" spans="1:20" ht="16.5" customHeight="1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</row>
    <row r="388" spans="1:20" ht="16.5" customHeight="1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</row>
    <row r="389" spans="1:20" ht="16.5" customHeight="1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</row>
    <row r="390" spans="1:20" ht="16.5" customHeight="1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</row>
    <row r="391" spans="1:20" ht="16.5" customHeight="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</row>
    <row r="392" spans="1:20" ht="16.5" customHeight="1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</row>
    <row r="393" spans="1:20" ht="16.5" customHeight="1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</row>
    <row r="394" spans="1:20" ht="16.5" customHeight="1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</row>
    <row r="395" spans="1:20" ht="16.5" customHeight="1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</row>
    <row r="396" spans="1:20" ht="16.5" customHeight="1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</row>
    <row r="397" spans="1:20" ht="16.5" customHeight="1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</row>
    <row r="398" spans="1:20" ht="16.5" customHeight="1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</row>
    <row r="399" spans="1:20" ht="16.5" customHeight="1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</row>
    <row r="400" spans="1:20" ht="16.5" customHeight="1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</row>
    <row r="401" spans="1:20" ht="16.5" customHeight="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</row>
    <row r="402" spans="1:20" ht="16.5" customHeight="1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</row>
    <row r="403" spans="1:20" ht="16.5" customHeight="1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</row>
    <row r="404" spans="1:20" ht="16.5" customHeight="1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</row>
    <row r="405" spans="1:20" ht="16.5" customHeight="1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</row>
    <row r="406" spans="1:20" ht="16.5" customHeight="1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</row>
    <row r="407" spans="1:20" ht="16.5" customHeight="1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</row>
    <row r="408" spans="1:20" ht="16.5" customHeight="1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</row>
    <row r="409" spans="1:20" ht="16.5" customHeight="1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</row>
    <row r="410" spans="1:20" ht="16.5" customHeight="1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</row>
    <row r="411" spans="1:20" ht="16.5" customHeight="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</row>
    <row r="412" spans="1:20" ht="16.5" customHeight="1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</row>
    <row r="413" spans="1:20" ht="16.5" customHeight="1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</row>
    <row r="414" spans="1:20" ht="16.5" customHeight="1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</row>
    <row r="415" spans="1:20" ht="16.5" customHeight="1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</row>
    <row r="416" spans="1:20" ht="16.5" customHeight="1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</row>
    <row r="417" spans="1:20" ht="16.5" customHeight="1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</row>
    <row r="418" spans="1:20" ht="16.5" customHeight="1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</row>
    <row r="419" spans="1:20" ht="16.5" customHeight="1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</row>
    <row r="420" spans="1:20" ht="16.5" customHeight="1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</row>
    <row r="421" spans="1:20" ht="16.5" customHeight="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</row>
    <row r="422" spans="1:20" ht="16.5" customHeight="1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</row>
    <row r="423" spans="1:20" ht="16.5" customHeight="1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</row>
    <row r="424" spans="1:20" ht="16.5" customHeight="1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</row>
    <row r="425" spans="1:20" ht="16.5" customHeight="1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</row>
    <row r="426" spans="1:20" ht="16.5" customHeight="1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</row>
    <row r="427" spans="1:20" ht="16.5" customHeight="1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</row>
    <row r="428" spans="1:20" ht="16.5" customHeight="1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</row>
    <row r="429" spans="1:20" ht="16.5" customHeight="1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</row>
    <row r="430" spans="1:20" ht="16.5" customHeight="1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</row>
    <row r="431" spans="1:20" ht="16.5" customHeight="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</row>
    <row r="432" spans="1:20" ht="16.5" customHeight="1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</row>
    <row r="433" spans="1:20" ht="16.5" customHeight="1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</row>
    <row r="434" spans="1:20" ht="16.5" customHeight="1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</row>
    <row r="435" spans="1:20" ht="16.5" customHeight="1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</row>
    <row r="436" spans="1:20" ht="16.5" customHeight="1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</row>
    <row r="437" spans="1:20" ht="16.5" customHeight="1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</row>
    <row r="438" spans="1:20" ht="16.5" customHeight="1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</row>
    <row r="439" spans="1:20" ht="16.5" customHeight="1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</row>
    <row r="440" spans="1:20" ht="16.5" customHeight="1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</row>
    <row r="441" spans="1:20" ht="16.5" customHeight="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</row>
    <row r="442" spans="1:20" ht="16.5" customHeight="1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</row>
    <row r="443" spans="1:20" ht="16.5" customHeight="1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</row>
    <row r="444" spans="1:20" ht="16.5" customHeight="1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</row>
    <row r="445" spans="1:20" ht="16.5" customHeight="1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</row>
    <row r="446" spans="1:20" ht="16.5" customHeight="1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</row>
    <row r="447" spans="1:20" ht="16.5" customHeight="1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</row>
    <row r="448" spans="1:20" ht="16.5" customHeight="1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</row>
    <row r="449" spans="1:20" ht="16.5" customHeight="1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</row>
    <row r="450" spans="1:20" ht="16.5" customHeight="1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</row>
    <row r="451" spans="1:20" ht="16.5" customHeight="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</row>
    <row r="452" spans="1:20" ht="16.5" customHeight="1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</row>
    <row r="453" spans="1:20" ht="16.5" customHeight="1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</row>
    <row r="454" spans="1:20" ht="16.5" customHeight="1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</row>
    <row r="455" spans="1:20" ht="16.5" customHeight="1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</row>
    <row r="456" spans="1:20" ht="16.5" customHeight="1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</row>
    <row r="457" spans="1:20" ht="16.5" customHeight="1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</row>
    <row r="458" spans="1:20" ht="16.5" customHeight="1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</row>
    <row r="459" spans="1:20" ht="16.5" customHeight="1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</row>
    <row r="460" spans="1:20" ht="16.5" customHeight="1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</row>
    <row r="461" spans="1:20" ht="16.5" customHeight="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</row>
    <row r="462" spans="1:20" ht="16.5" customHeight="1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</row>
    <row r="463" spans="1:20" ht="16.5" customHeight="1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</row>
    <row r="464" spans="1:20" ht="16.5" customHeight="1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</row>
    <row r="465" spans="1:20" ht="16.5" customHeight="1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</row>
    <row r="466" spans="1:20" ht="16.5" customHeight="1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</row>
    <row r="467" spans="1:20" ht="16.5" customHeight="1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</row>
    <row r="468" spans="1:20" ht="16.5" customHeight="1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</row>
    <row r="469" spans="1:20" ht="16.5" customHeight="1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</row>
    <row r="470" spans="1:20" ht="16.5" customHeight="1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</row>
    <row r="471" spans="1:20" ht="16.5" customHeight="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</row>
    <row r="472" spans="1:20" ht="16.5" customHeight="1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</row>
    <row r="473" spans="1:20" ht="16.5" customHeight="1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</row>
    <row r="474" spans="1:20" ht="16.5" customHeight="1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</row>
    <row r="475" spans="1:20" ht="16.5" customHeight="1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</row>
    <row r="476" spans="1:20" ht="16.5" customHeight="1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</row>
    <row r="477" spans="1:20" ht="16.5" customHeight="1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</row>
    <row r="478" spans="1:20" ht="16.5" customHeight="1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</row>
    <row r="479" spans="1:20" ht="16.5" customHeight="1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</row>
    <row r="480" spans="1:20" ht="16.5" customHeight="1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</row>
    <row r="481" spans="1:20" ht="16.5" customHeight="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</row>
    <row r="482" spans="1:20" ht="16.5" customHeight="1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</row>
    <row r="483" spans="1:20" ht="16.5" customHeight="1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</row>
    <row r="484" spans="1:20" ht="16.5" customHeight="1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</row>
    <row r="485" spans="1:20" ht="16.5" customHeight="1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</row>
    <row r="486" spans="1:20" ht="16.5" customHeight="1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</row>
    <row r="487" spans="1:20" ht="16.5" customHeight="1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</row>
    <row r="488" spans="1:20" ht="16.5" customHeight="1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</row>
    <row r="489" spans="1:20" ht="16.5" customHeight="1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</row>
    <row r="490" spans="1:20" ht="16.5" customHeight="1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</row>
    <row r="491" spans="1:20" ht="16.5" customHeight="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</row>
    <row r="492" spans="1:20" ht="16.5" customHeight="1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</row>
    <row r="493" spans="1:20" ht="16.5" customHeight="1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</row>
    <row r="494" spans="1:20" ht="16.5" customHeight="1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</row>
    <row r="495" spans="1:20" ht="16.5" customHeight="1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</row>
    <row r="496" spans="1:20" ht="16.5" customHeight="1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</row>
    <row r="497" spans="1:20" ht="16.5" customHeight="1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</row>
    <row r="498" spans="1:20" ht="16.5" customHeight="1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</row>
    <row r="499" spans="1:20" ht="16.5" customHeight="1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</row>
    <row r="500" spans="1:20" ht="16.5" customHeight="1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</row>
    <row r="501" spans="1:20" ht="16.5" customHeight="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</row>
    <row r="502" spans="1:20" ht="16.5" customHeight="1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</row>
    <row r="503" spans="1:20" ht="16.5" customHeight="1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</row>
    <row r="504" spans="1:20" ht="16.5" customHeight="1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</row>
    <row r="505" spans="1:20" ht="16.5" customHeight="1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</row>
    <row r="506" spans="1:20" ht="16.5" customHeight="1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</row>
    <row r="507" spans="1:20" ht="16.5" customHeight="1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</row>
    <row r="508" spans="1:20" ht="16.5" customHeight="1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</row>
    <row r="509" spans="1:20" ht="16.5" customHeight="1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</row>
    <row r="510" spans="1:20" ht="16.5" customHeight="1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</row>
    <row r="511" spans="1:20" ht="16.5" customHeight="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</row>
    <row r="512" spans="1:20" ht="16.5" customHeight="1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</row>
    <row r="513" spans="1:20" ht="16.5" customHeight="1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</row>
    <row r="514" spans="1:20" ht="16.5" customHeight="1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</row>
    <row r="515" spans="1:20" ht="16.5" customHeight="1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</row>
    <row r="516" spans="1:20" ht="16.5" customHeight="1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</row>
    <row r="517" spans="1:20" ht="16.5" customHeight="1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</row>
    <row r="518" spans="1:20" ht="16.5" customHeight="1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</row>
    <row r="519" spans="1:20" ht="16.5" customHeight="1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</row>
    <row r="520" spans="1:20" ht="16.5" customHeight="1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</row>
    <row r="521" spans="1:20" ht="16.5" customHeight="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</row>
    <row r="522" spans="1:20" ht="16.5" customHeight="1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</row>
    <row r="523" spans="1:20" ht="16.5" customHeight="1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</row>
    <row r="524" spans="1:20" ht="16.5" customHeight="1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</row>
    <row r="525" spans="1:20" ht="16.5" customHeight="1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</row>
    <row r="526" spans="1:20" ht="16.5" customHeight="1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</row>
    <row r="527" spans="1:20" ht="16.5" customHeight="1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</row>
    <row r="528" spans="1:20" ht="16.5" customHeight="1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</row>
    <row r="529" spans="1:20" ht="16.5" customHeight="1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</row>
    <row r="530" spans="1:20" ht="16.5" customHeight="1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</row>
    <row r="531" spans="1:20" ht="16.5" customHeight="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</row>
    <row r="532" spans="1:20" ht="16.5" customHeight="1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</row>
    <row r="533" spans="1:20" ht="16.5" customHeight="1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</row>
    <row r="534" spans="1:20" ht="16.5" customHeight="1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</row>
    <row r="535" spans="1:20" ht="16.5" customHeight="1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</row>
    <row r="536" spans="1:20" ht="16.5" customHeight="1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</row>
    <row r="537" spans="1:20" ht="16.5" customHeight="1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</row>
    <row r="538" spans="1:20" ht="16.5" customHeight="1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</row>
    <row r="539" spans="1:20" ht="16.5" customHeight="1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</row>
    <row r="540" spans="1:20" ht="16.5" customHeight="1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</row>
    <row r="541" spans="1:20" ht="16.5" customHeight="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</row>
    <row r="542" spans="1:20" ht="16.5" customHeight="1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</row>
    <row r="543" spans="1:20" ht="16.5" customHeight="1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</row>
    <row r="544" spans="1:20" ht="16.5" customHeight="1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</row>
    <row r="545" spans="1:20" ht="16.5" customHeight="1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</row>
    <row r="546" spans="1:20" ht="16.5" customHeight="1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</row>
    <row r="547" spans="1:20" ht="16.5" customHeight="1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</row>
    <row r="548" spans="1:20" ht="16.5" customHeight="1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</row>
    <row r="549" spans="1:20" ht="16.5" customHeight="1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</row>
    <row r="550" spans="1:20" ht="16.5" customHeight="1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</row>
    <row r="551" spans="1:20" ht="16.5" customHeight="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</row>
    <row r="552" spans="1:20" ht="16.5" customHeight="1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</row>
    <row r="553" spans="1:20" ht="16.5" customHeight="1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</row>
    <row r="554" spans="1:20" ht="16.5" customHeight="1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</row>
    <row r="555" spans="1:20" ht="16.5" customHeight="1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</row>
    <row r="556" spans="1:20" ht="16.5" customHeight="1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</row>
    <row r="557" spans="1:20" ht="16.5" customHeight="1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</row>
    <row r="558" spans="1:20" ht="16.5" customHeight="1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</row>
    <row r="559" spans="1:20" ht="16.5" customHeight="1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</row>
    <row r="560" spans="1:20" ht="16.5" customHeight="1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</row>
    <row r="561" spans="1:20" ht="16.5" customHeight="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</row>
    <row r="562" spans="1:20" ht="16.5" customHeight="1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</row>
    <row r="563" spans="1:20" ht="16.5" customHeight="1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</row>
    <row r="564" spans="1:20" ht="16.5" customHeight="1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</row>
    <row r="565" spans="1:20" ht="16.5" customHeight="1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</row>
    <row r="566" spans="1:20" ht="16.5" customHeight="1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</row>
    <row r="567" spans="1:20" ht="16.5" customHeight="1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</row>
    <row r="568" spans="1:20" ht="16.5" customHeight="1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</row>
    <row r="569" spans="1:20" ht="16.5" customHeight="1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</row>
    <row r="570" spans="1:20" ht="16.5" customHeight="1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</row>
    <row r="571" spans="1:20" ht="16.5" customHeight="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</row>
    <row r="572" spans="1:20" ht="16.5" customHeight="1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</row>
    <row r="573" spans="1:20" ht="16.5" customHeight="1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</row>
    <row r="574" spans="1:20" ht="16.5" customHeight="1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</row>
    <row r="575" spans="1:20" ht="16.5" customHeight="1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</row>
    <row r="576" spans="1:20" ht="16.5" customHeight="1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</row>
    <row r="577" spans="1:20" ht="16.5" customHeight="1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</row>
    <row r="578" spans="1:20" ht="16.5" customHeight="1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</row>
    <row r="579" spans="1:20" ht="16.5" customHeight="1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</row>
    <row r="580" spans="1:20" ht="16.5" customHeight="1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</row>
    <row r="581" spans="1:20" ht="16.5" customHeight="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</row>
    <row r="582" spans="1:20" ht="16.5" customHeight="1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</row>
    <row r="583" spans="1:20" ht="16.5" customHeight="1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</row>
    <row r="584" spans="1:20" ht="16.5" customHeight="1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</row>
    <row r="585" spans="1:20" ht="16.5" customHeight="1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</row>
    <row r="586" spans="1:20" ht="16.5" customHeight="1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</row>
    <row r="587" spans="1:20" ht="16.5" customHeight="1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</row>
    <row r="588" spans="1:20" ht="16.5" customHeight="1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</row>
    <row r="589" spans="1:20" ht="16.5" customHeight="1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</row>
    <row r="590" spans="1:20" ht="16.5" customHeight="1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</row>
    <row r="591" spans="1:20" ht="16.5" customHeight="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</row>
    <row r="592" spans="1:20" ht="16.5" customHeight="1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</row>
    <row r="593" spans="1:20" ht="16.5" customHeight="1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</row>
    <row r="594" spans="1:20" ht="16.5" customHeight="1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</row>
    <row r="595" spans="1:20" ht="16.5" customHeight="1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</row>
    <row r="596" spans="1:20" ht="16.5" customHeight="1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</row>
    <row r="597" spans="1:20" ht="16.5" customHeight="1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</row>
    <row r="598" spans="1:20" ht="16.5" customHeight="1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</row>
    <row r="599" spans="1:20" ht="16.5" customHeight="1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</row>
    <row r="600" spans="1:20" ht="16.5" customHeight="1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</row>
    <row r="601" spans="1:20" ht="16.5" customHeight="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</row>
    <row r="602" spans="1:20" ht="16.5" customHeight="1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</row>
    <row r="603" spans="1:20" ht="16.5" customHeight="1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</row>
    <row r="604" spans="1:20" ht="16.5" customHeight="1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</row>
    <row r="605" spans="1:20" ht="16.5" customHeight="1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</row>
    <row r="606" spans="1:20" ht="16.5" customHeight="1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</row>
    <row r="607" spans="1:20" ht="16.5" customHeight="1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</row>
    <row r="608" spans="1:20" ht="16.5" customHeight="1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</row>
    <row r="609" spans="1:20" ht="16.5" customHeight="1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</row>
    <row r="610" spans="1:20" ht="16.5" customHeight="1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</row>
    <row r="611" spans="1:20" ht="16.5" customHeight="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</row>
    <row r="612" spans="1:20" ht="16.5" customHeight="1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</row>
    <row r="613" spans="1:20" ht="16.5" customHeight="1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</row>
    <row r="614" spans="1:20" ht="16.5" customHeight="1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</row>
    <row r="615" spans="1:20" ht="16.5" customHeight="1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</row>
    <row r="616" spans="1:20" ht="16.5" customHeight="1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</row>
    <row r="617" spans="1:20" ht="16.5" customHeight="1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</row>
    <row r="618" spans="1:20" ht="16.5" customHeight="1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</row>
    <row r="619" spans="1:20" ht="16.5" customHeight="1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</row>
    <row r="620" spans="1:20" ht="16.5" customHeight="1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</row>
    <row r="621" spans="1:20" ht="16.5" customHeight="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</row>
    <row r="622" spans="1:20" ht="16.5" customHeight="1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</row>
    <row r="623" spans="1:20" ht="16.5" customHeight="1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</row>
    <row r="624" spans="1:20" ht="16.5" customHeight="1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</row>
    <row r="625" spans="1:20" ht="16.5" customHeight="1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</row>
    <row r="626" spans="1:20" ht="16.5" customHeight="1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</row>
    <row r="627" spans="1:20" ht="16.5" customHeight="1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</row>
    <row r="628" spans="1:20" ht="16.5" customHeight="1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</row>
    <row r="629" spans="1:20" ht="16.5" customHeight="1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</row>
    <row r="630" spans="1:20" ht="16.5" customHeight="1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</row>
    <row r="631" spans="1:20" ht="16.5" customHeight="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</row>
    <row r="632" spans="1:20" ht="16.5" customHeight="1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</row>
    <row r="633" spans="1:20" ht="16.5" customHeight="1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</row>
    <row r="634" spans="1:20" ht="16.5" customHeight="1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</row>
    <row r="635" spans="1:20" ht="16.5" customHeight="1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</row>
    <row r="636" spans="1:20" ht="16.5" customHeight="1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</row>
    <row r="637" spans="1:20" ht="16.5" customHeight="1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</row>
    <row r="638" spans="1:20" ht="16.5" customHeight="1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</row>
    <row r="639" spans="1:20" ht="16.5" customHeight="1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</row>
    <row r="640" spans="1:20" ht="16.5" customHeight="1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</row>
    <row r="641" spans="1:20" ht="16.5" customHeight="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</row>
    <row r="642" spans="1:20" ht="16.5" customHeight="1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</row>
    <row r="643" spans="1:20" ht="16.5" customHeight="1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</row>
    <row r="644" spans="1:20" ht="16.5" customHeight="1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</row>
    <row r="645" spans="1:20" ht="16.5" customHeight="1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</row>
    <row r="646" spans="1:20" ht="16.5" customHeight="1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</row>
    <row r="647" spans="1:20" ht="16.5" customHeight="1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</row>
    <row r="648" spans="1:20" ht="16.5" customHeight="1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</row>
    <row r="649" spans="1:20" ht="16.5" customHeight="1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</row>
    <row r="650" spans="1:20" ht="16.5" customHeight="1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</row>
    <row r="651" spans="1:20" ht="16.5" customHeight="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</row>
    <row r="652" spans="1:20" ht="16.5" customHeight="1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</row>
    <row r="653" spans="1:20" ht="16.5" customHeight="1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</row>
    <row r="654" spans="1:20" ht="16.5" customHeight="1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</row>
    <row r="655" spans="1:20" ht="16.5" customHeight="1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</row>
    <row r="656" spans="1:20" ht="16.5" customHeight="1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</row>
    <row r="657" spans="1:20" ht="16.5" customHeight="1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</row>
    <row r="658" spans="1:20" ht="16.5" customHeight="1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</row>
    <row r="659" spans="1:20" ht="16.5" customHeight="1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</row>
    <row r="660" spans="1:20" ht="16.5" customHeight="1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</row>
    <row r="661" spans="1:20" ht="16.5" customHeight="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</row>
    <row r="662" spans="1:20" ht="16.5" customHeight="1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</row>
    <row r="663" spans="1:20" ht="16.5" customHeight="1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</row>
    <row r="664" spans="1:20" ht="16.5" customHeight="1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</row>
    <row r="665" spans="1:20" ht="16.5" customHeight="1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</row>
    <row r="666" spans="1:20" ht="16.5" customHeight="1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</row>
    <row r="667" spans="1:20" ht="16.5" customHeight="1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</row>
    <row r="668" spans="1:20" ht="16.5" customHeight="1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</row>
    <row r="669" spans="1:20" ht="16.5" customHeight="1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</row>
    <row r="670" spans="1:20" ht="16.5" customHeight="1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</row>
    <row r="671" spans="1:20" ht="16.5" customHeight="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</row>
    <row r="672" spans="1:20" ht="16.5" customHeight="1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</row>
    <row r="673" spans="1:20" ht="16.5" customHeight="1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</row>
    <row r="674" spans="1:20" ht="16.5" customHeight="1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</row>
    <row r="675" spans="1:20" ht="16.5" customHeight="1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</row>
    <row r="676" spans="1:20" ht="16.5" customHeight="1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</row>
    <row r="677" spans="1:20" ht="16.5" customHeight="1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</row>
    <row r="678" spans="1:20" ht="16.5" customHeight="1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</row>
    <row r="679" spans="1:20" ht="16.5" customHeight="1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</row>
    <row r="680" spans="1:20" ht="16.5" customHeight="1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</row>
    <row r="681" spans="1:20" ht="16.5" customHeight="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</row>
    <row r="682" spans="1:20" ht="16.5" customHeight="1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</row>
    <row r="683" spans="1:20" ht="16.5" customHeight="1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</row>
    <row r="684" spans="1:20" ht="16.5" customHeight="1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</row>
    <row r="685" spans="1:20" ht="16.5" customHeight="1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</row>
    <row r="686" spans="1:20" ht="16.5" customHeight="1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</row>
    <row r="687" spans="1:20" ht="16.5" customHeight="1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</row>
    <row r="688" spans="1:20" ht="16.5" customHeight="1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</row>
    <row r="689" spans="1:20" ht="16.5" customHeight="1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</row>
    <row r="690" spans="1:20" ht="16.5" customHeight="1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</row>
    <row r="691" spans="1:20" ht="16.5" customHeight="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</row>
    <row r="692" spans="1:20" ht="16.5" customHeight="1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</row>
    <row r="693" spans="1:20" ht="16.5" customHeight="1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</row>
    <row r="694" spans="1:20" ht="16.5" customHeight="1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</row>
    <row r="695" spans="1:20" ht="16.5" customHeight="1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</row>
    <row r="696" spans="1:20" ht="16.5" customHeight="1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</row>
    <row r="697" spans="1:20" ht="16.5" customHeight="1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</row>
    <row r="698" spans="1:20" ht="16.5" customHeight="1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</row>
    <row r="699" spans="1:20" ht="16.5" customHeight="1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</row>
    <row r="700" spans="1:20" ht="16.5" customHeight="1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</row>
    <row r="701" spans="1:20" ht="16.5" customHeight="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</row>
    <row r="702" spans="1:20" ht="16.5" customHeight="1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</row>
    <row r="703" spans="1:20" ht="16.5" customHeight="1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</row>
    <row r="704" spans="1:20" ht="16.5" customHeight="1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</row>
    <row r="705" spans="1:20" ht="16.5" customHeight="1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</row>
    <row r="706" spans="1:20" ht="16.5" customHeight="1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</row>
    <row r="707" spans="1:20" ht="16.5" customHeight="1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</row>
    <row r="708" spans="1:20" ht="16.5" customHeight="1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</row>
    <row r="709" spans="1:20" ht="16.5" customHeight="1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</row>
    <row r="710" spans="1:20" ht="16.5" customHeight="1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</row>
    <row r="711" spans="1:20" ht="16.5" customHeight="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</row>
    <row r="712" spans="1:20" ht="16.5" customHeight="1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</row>
    <row r="713" spans="1:20" ht="16.5" customHeight="1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</row>
    <row r="714" spans="1:20" ht="16.5" customHeight="1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</row>
    <row r="715" spans="1:20" ht="16.5" customHeight="1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</row>
    <row r="716" spans="1:20" ht="16.5" customHeight="1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</row>
    <row r="717" spans="1:20" ht="16.5" customHeight="1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</row>
    <row r="718" spans="1:20" ht="16.5" customHeight="1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</row>
    <row r="719" spans="1:20" ht="16.5" customHeight="1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</row>
    <row r="720" spans="1:20" ht="16.5" customHeight="1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</row>
    <row r="721" spans="1:20" ht="16.5" customHeight="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</row>
    <row r="722" spans="1:20" ht="16.5" customHeight="1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</row>
    <row r="723" spans="1:20" ht="16.5" customHeight="1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</row>
    <row r="724" spans="1:20" ht="16.5" customHeight="1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</row>
    <row r="725" spans="1:20" ht="16.5" customHeight="1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</row>
    <row r="726" spans="1:20" ht="16.5" customHeight="1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</row>
    <row r="727" spans="1:20" ht="16.5" customHeight="1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</row>
    <row r="728" spans="1:20" ht="16.5" customHeight="1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</row>
    <row r="729" spans="1:20" ht="16.5" customHeight="1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</row>
    <row r="730" spans="1:20" ht="16.5" customHeight="1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</row>
    <row r="731" spans="1:20" ht="16.5" customHeight="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</row>
    <row r="732" spans="1:20" ht="16.5" customHeight="1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</row>
    <row r="733" spans="1:20" ht="16.5" customHeight="1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</row>
    <row r="734" spans="1:20" ht="16.5" customHeight="1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</row>
    <row r="735" spans="1:20" ht="16.5" customHeight="1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</row>
    <row r="736" spans="1:20" ht="16.5" customHeight="1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</row>
    <row r="737" spans="1:20" ht="16.5" customHeight="1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</row>
    <row r="738" spans="1:20" ht="16.5" customHeight="1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</row>
    <row r="739" spans="1:20" ht="16.5" customHeight="1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</row>
    <row r="740" spans="1:20" ht="16.5" customHeight="1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</row>
    <row r="741" spans="1:20" ht="16.5" customHeight="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</row>
    <row r="742" spans="1:20" ht="16.5" customHeight="1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</row>
    <row r="743" spans="1:20" ht="16.5" customHeight="1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</row>
    <row r="744" spans="1:20" ht="16.5" customHeight="1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</row>
    <row r="745" spans="1:20" ht="16.5" customHeight="1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</row>
    <row r="746" spans="1:20" ht="16.5" customHeight="1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</row>
    <row r="747" spans="1:20" ht="16.5" customHeight="1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</row>
    <row r="748" spans="1:20" ht="16.5" customHeight="1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</row>
    <row r="749" spans="1:20" ht="16.5" customHeight="1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</row>
    <row r="750" spans="1:20" ht="16.5" customHeight="1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</row>
    <row r="751" spans="1:20" ht="16.5" customHeight="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</row>
    <row r="752" spans="1:20" ht="16.5" customHeight="1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</row>
    <row r="753" spans="1:20" ht="16.5" customHeight="1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</row>
    <row r="754" spans="1:20" ht="16.5" customHeight="1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</row>
    <row r="755" spans="1:20" ht="16.5" customHeight="1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</row>
    <row r="756" spans="1:20" ht="16.5" customHeight="1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</row>
    <row r="757" spans="1:20" ht="16.5" customHeight="1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</row>
    <row r="758" spans="1:20" ht="16.5" customHeight="1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</row>
    <row r="759" spans="1:20" ht="16.5" customHeight="1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</row>
    <row r="760" spans="1:20" ht="16.5" customHeight="1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</row>
    <row r="761" spans="1:20" ht="16.5" customHeight="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</row>
    <row r="762" spans="1:20" ht="16.5" customHeight="1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</row>
    <row r="763" spans="1:20" ht="16.5" customHeight="1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</row>
    <row r="764" spans="1:20" ht="16.5" customHeight="1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</row>
    <row r="765" spans="1:20" ht="16.5" customHeight="1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</row>
    <row r="766" spans="1:20" ht="16.5" customHeight="1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</row>
    <row r="767" spans="1:20" ht="16.5" customHeight="1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</row>
    <row r="768" spans="1:20" ht="16.5" customHeight="1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</row>
    <row r="769" spans="1:20" ht="16.5" customHeight="1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</row>
    <row r="770" spans="1:20" ht="16.5" customHeight="1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</row>
    <row r="771" spans="1:20" ht="16.5" customHeight="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</row>
    <row r="772" spans="1:20" ht="16.5" customHeight="1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</row>
    <row r="773" spans="1:20" ht="16.5" customHeight="1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</row>
    <row r="774" spans="1:20" ht="16.5" customHeight="1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</row>
    <row r="775" spans="1:20" ht="16.5" customHeight="1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</row>
    <row r="776" spans="1:20" ht="16.5" customHeight="1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</row>
    <row r="777" spans="1:20" ht="16.5" customHeight="1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</row>
    <row r="778" spans="1:20" ht="16.5" customHeight="1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</row>
    <row r="779" spans="1:20" ht="16.5" customHeight="1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</row>
    <row r="780" spans="1:20" ht="16.5" customHeight="1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</row>
    <row r="781" spans="1:20" ht="16.5" customHeight="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</row>
    <row r="782" spans="1:20" ht="16.5" customHeight="1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</row>
    <row r="783" spans="1:20" ht="16.5" customHeight="1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</row>
    <row r="784" spans="1:20" ht="16.5" customHeight="1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</row>
    <row r="785" spans="1:20" ht="16.5" customHeight="1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</row>
    <row r="786" spans="1:20" ht="16.5" customHeight="1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</row>
    <row r="787" spans="1:20" ht="16.5" customHeight="1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</row>
    <row r="788" spans="1:20" ht="16.5" customHeight="1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</row>
    <row r="789" spans="1:20" ht="16.5" customHeight="1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</row>
    <row r="790" spans="1:20" ht="16.5" customHeight="1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</row>
    <row r="791" spans="1:20" ht="16.5" customHeight="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</row>
    <row r="792" spans="1:20" ht="16.5" customHeight="1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</row>
    <row r="793" spans="1:20" ht="16.5" customHeight="1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</row>
    <row r="794" spans="1:20" ht="16.5" customHeight="1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</row>
    <row r="795" spans="1:20" ht="16.5" customHeight="1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</row>
    <row r="796" spans="1:20" ht="16.5" customHeight="1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</row>
    <row r="797" spans="1:20" ht="16.5" customHeight="1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</row>
    <row r="798" spans="1:20" ht="16.5" customHeight="1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</row>
    <row r="799" spans="1:20" ht="16.5" customHeight="1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</row>
    <row r="800" spans="1:20" ht="16.5" customHeight="1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</row>
    <row r="801" spans="1:20" ht="16.5" customHeight="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</row>
    <row r="802" spans="1:20" ht="16.5" customHeight="1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</row>
    <row r="803" spans="1:20" ht="16.5" customHeight="1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</row>
    <row r="804" spans="1:20" ht="16.5" customHeight="1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</row>
    <row r="805" spans="1:20" ht="16.5" customHeight="1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</row>
    <row r="806" spans="1:20" ht="16.5" customHeight="1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</row>
    <row r="807" spans="1:20" ht="16.5" customHeight="1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</row>
    <row r="808" spans="1:20" ht="16.5" customHeight="1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</row>
    <row r="809" spans="1:20" ht="16.5" customHeight="1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</row>
    <row r="810" spans="1:20" ht="16.5" customHeight="1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</row>
    <row r="811" spans="1:20" ht="16.5" customHeight="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</row>
    <row r="812" spans="1:20" ht="16.5" customHeight="1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</row>
    <row r="813" spans="1:20" ht="16.5" customHeight="1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</row>
    <row r="814" spans="1:20" ht="16.5" customHeight="1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</row>
    <row r="815" spans="1:20" ht="16.5" customHeight="1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</row>
    <row r="816" spans="1:20" ht="16.5" customHeight="1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</row>
    <row r="817" spans="1:20" ht="16.5" customHeight="1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</row>
    <row r="818" spans="1:20" ht="16.5" customHeight="1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</row>
    <row r="819" spans="1:20" ht="16.5" customHeight="1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</row>
    <row r="820" spans="1:20" ht="16.5" customHeight="1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</row>
    <row r="821" spans="1:20" ht="16.5" customHeight="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</row>
    <row r="822" spans="1:20" ht="16.5" customHeight="1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</row>
    <row r="823" spans="1:20" ht="16.5" customHeight="1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</row>
    <row r="824" spans="1:20" ht="16.5" customHeight="1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</row>
    <row r="825" spans="1:20" ht="16.5" customHeight="1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</row>
    <row r="826" spans="1:20" ht="16.5" customHeight="1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</row>
    <row r="827" spans="1:20" ht="16.5" customHeight="1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</row>
    <row r="828" spans="1:20" ht="16.5" customHeight="1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</row>
    <row r="829" spans="1:20" ht="16.5" customHeight="1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</row>
    <row r="830" spans="1:20" ht="16.5" customHeight="1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</row>
    <row r="831" spans="1:20" ht="16.5" customHeight="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</row>
    <row r="832" spans="1:20" ht="16.5" customHeight="1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</row>
    <row r="833" spans="1:20" ht="16.5" customHeight="1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</row>
    <row r="834" spans="1:20" ht="16.5" customHeight="1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</row>
    <row r="835" spans="1:20" ht="16.5" customHeight="1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</row>
    <row r="836" spans="1:20" ht="16.5" customHeight="1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</row>
    <row r="837" spans="1:20" ht="16.5" customHeight="1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</row>
    <row r="838" spans="1:20" ht="16.5" customHeight="1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</row>
    <row r="839" spans="1:20" ht="16.5" customHeight="1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</row>
    <row r="840" spans="1:20" ht="16.5" customHeight="1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</row>
    <row r="841" spans="1:20" ht="16.5" customHeight="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</row>
    <row r="842" spans="1:20" ht="16.5" customHeight="1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</row>
    <row r="843" spans="1:20" ht="16.5" customHeight="1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</row>
    <row r="844" spans="1:20" ht="16.5" customHeight="1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</row>
    <row r="845" spans="1:20" ht="16.5" customHeight="1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</row>
    <row r="846" spans="1:20" ht="16.5" customHeight="1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</row>
    <row r="847" spans="1:20" ht="16.5" customHeight="1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</row>
    <row r="848" spans="1:20" ht="16.5" customHeight="1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</row>
    <row r="849" spans="1:20" ht="16.5" customHeight="1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</row>
    <row r="850" spans="1:20" ht="16.5" customHeight="1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</row>
    <row r="851" spans="1:20" ht="16.5" customHeight="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</row>
    <row r="852" spans="1:20" ht="16.5" customHeight="1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</row>
    <row r="853" spans="1:20" ht="16.5" customHeight="1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</row>
    <row r="854" spans="1:20" ht="16.5" customHeight="1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</row>
    <row r="855" spans="1:20" ht="16.5" customHeight="1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</row>
    <row r="856" spans="1:20" ht="16.5" customHeight="1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</row>
    <row r="857" spans="1:20" ht="16.5" customHeight="1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</row>
    <row r="858" spans="1:20" ht="16.5" customHeight="1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</row>
    <row r="859" spans="1:20" ht="16.5" customHeight="1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</row>
    <row r="860" spans="1:20" ht="16.5" customHeight="1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</row>
    <row r="861" spans="1:20" ht="16.5" customHeight="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</row>
    <row r="862" spans="1:20" ht="16.5" customHeight="1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</row>
    <row r="863" spans="1:20" ht="16.5" customHeight="1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</row>
    <row r="864" spans="1:20" ht="16.5" customHeight="1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</row>
    <row r="865" spans="1:20" ht="16.5" customHeight="1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</row>
    <row r="866" spans="1:20" ht="16.5" customHeight="1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</row>
    <row r="867" spans="1:20" ht="16.5" customHeight="1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</row>
    <row r="868" spans="1:20" ht="16.5" customHeight="1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</row>
    <row r="869" spans="1:20" ht="16.5" customHeight="1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</row>
    <row r="870" spans="1:20" ht="16.5" customHeight="1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</row>
    <row r="871" spans="1:20" ht="16.5" customHeight="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</row>
    <row r="872" spans="1:20" ht="16.5" customHeight="1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</row>
    <row r="873" spans="1:20" ht="16.5" customHeight="1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</row>
    <row r="874" spans="1:20" ht="16.5" customHeight="1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</row>
    <row r="875" spans="1:20" ht="16.5" customHeight="1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</row>
    <row r="876" spans="1:20" ht="16.5" customHeight="1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</row>
    <row r="877" spans="1:20" ht="16.5" customHeight="1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</row>
    <row r="878" spans="1:20" ht="16.5" customHeight="1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</row>
    <row r="879" spans="1:20" ht="16.5" customHeight="1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</row>
    <row r="880" spans="1:20" ht="16.5" customHeight="1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</row>
    <row r="881" spans="1:20" ht="16.5" customHeight="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</row>
    <row r="882" spans="1:20" ht="16.5" customHeight="1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</row>
    <row r="883" spans="1:20" ht="16.5" customHeight="1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</row>
    <row r="884" spans="1:20" ht="16.5" customHeight="1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</row>
    <row r="885" spans="1:20" ht="16.5" customHeight="1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</row>
    <row r="886" spans="1:20" ht="16.5" customHeight="1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</row>
    <row r="887" spans="1:20" ht="16.5" customHeight="1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</row>
    <row r="888" spans="1:20" ht="16.5" customHeight="1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</row>
    <row r="889" spans="1:20" ht="16.5" customHeight="1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</row>
    <row r="890" spans="1:20" ht="16.5" customHeight="1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</row>
    <row r="891" spans="1:20" ht="16.5" customHeight="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</row>
    <row r="892" spans="1:20" ht="16.5" customHeight="1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</row>
    <row r="893" spans="1:20" ht="16.5" customHeight="1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</row>
    <row r="894" spans="1:20" ht="16.5" customHeight="1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</row>
    <row r="895" spans="1:20" ht="16.5" customHeight="1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</row>
    <row r="896" spans="1:20" ht="16.5" customHeight="1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</row>
    <row r="897" spans="1:20" ht="16.5" customHeight="1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</row>
    <row r="898" spans="1:20" ht="16.5" customHeight="1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</row>
    <row r="899" spans="1:20" ht="16.5" customHeight="1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</row>
    <row r="900" spans="1:20" ht="16.5" customHeight="1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</row>
    <row r="901" spans="1:20" ht="16.5" customHeight="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</row>
    <row r="902" spans="1:20" ht="16.5" customHeight="1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</row>
    <row r="903" spans="1:20" ht="16.5" customHeight="1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</row>
    <row r="904" spans="1:20" ht="16.5" customHeight="1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</row>
    <row r="905" spans="1:20" ht="16.5" customHeight="1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</row>
    <row r="906" spans="1:20" ht="16.5" customHeight="1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</row>
    <row r="907" spans="1:20" ht="16.5" customHeight="1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</row>
    <row r="908" spans="1:20" ht="16.5" customHeight="1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</row>
    <row r="909" spans="1:20" ht="16.5" customHeight="1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</row>
    <row r="910" spans="1:20" ht="16.5" customHeight="1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</row>
    <row r="911" spans="1:20" ht="16.5" customHeight="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</row>
    <row r="912" spans="1:20" ht="16.5" customHeight="1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</row>
    <row r="913" spans="1:20" ht="16.5" customHeight="1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</row>
    <row r="914" spans="1:20" ht="16.5" customHeight="1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</row>
    <row r="915" spans="1:20" ht="16.5" customHeight="1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</row>
    <row r="916" spans="1:20" ht="16.5" customHeight="1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</row>
    <row r="917" spans="1:20" ht="16.5" customHeight="1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</row>
    <row r="918" spans="1:20" ht="16.5" customHeight="1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</row>
    <row r="919" spans="1:20" ht="16.5" customHeight="1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</row>
    <row r="920" spans="1:20" ht="16.5" customHeight="1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</row>
    <row r="921" spans="1:20" ht="16.5" customHeight="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</row>
    <row r="922" spans="1:20" ht="16.5" customHeight="1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</row>
    <row r="923" spans="1:20" ht="16.5" customHeight="1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</row>
    <row r="924" spans="1:20" ht="16.5" customHeight="1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</row>
    <row r="925" spans="1:20" ht="16.5" customHeight="1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</row>
    <row r="926" spans="1:20" ht="16.5" customHeight="1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</row>
    <row r="927" spans="1:20" ht="16.5" customHeight="1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</row>
    <row r="928" spans="1:20" ht="16.5" customHeight="1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</row>
    <row r="929" spans="1:20" ht="16.5" customHeight="1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</row>
    <row r="930" spans="1:20" ht="16.5" customHeight="1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</row>
    <row r="931" spans="1:20" ht="16.5" customHeight="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</row>
    <row r="932" spans="1:20" ht="16.5" customHeight="1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</row>
    <row r="933" spans="1:20" ht="16.5" customHeight="1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</row>
    <row r="934" spans="1:20" ht="16.5" customHeight="1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</row>
    <row r="935" spans="1:20" ht="16.5" customHeight="1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</row>
    <row r="936" spans="1:20" ht="16.5" customHeight="1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</row>
    <row r="937" spans="1:20" ht="16.5" customHeight="1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</row>
    <row r="938" spans="1:20" ht="16.5" customHeight="1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</row>
    <row r="939" spans="1:20" ht="16.5" customHeight="1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</row>
    <row r="940" spans="1:20" ht="16.5" customHeight="1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</row>
    <row r="941" spans="1:20" ht="16.5" customHeight="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</row>
    <row r="942" spans="1:20" ht="16.5" customHeight="1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</row>
    <row r="943" spans="1:20" ht="16.5" customHeight="1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</row>
    <row r="944" spans="1:20" ht="16.5" customHeight="1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</row>
    <row r="945" spans="1:20" ht="16.5" customHeight="1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</row>
    <row r="946" spans="1:20" ht="16.5" customHeight="1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</row>
    <row r="947" spans="1:20" ht="16.5" customHeight="1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</row>
    <row r="948" spans="1:20" ht="16.5" customHeight="1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</row>
    <row r="949" spans="1:20" ht="16.5" customHeight="1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</row>
    <row r="950" spans="1:20" ht="16.5" customHeight="1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</row>
    <row r="951" spans="1:20" ht="16.5" customHeight="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</row>
    <row r="952" spans="1:20" ht="16.5" customHeight="1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</row>
    <row r="953" spans="1:20" ht="16.5" customHeight="1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</row>
    <row r="954" spans="1:20" ht="16.5" customHeight="1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</row>
    <row r="955" spans="1:20" ht="16.5" customHeight="1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</row>
    <row r="956" spans="1:20" ht="16.5" customHeight="1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</row>
    <row r="957" spans="1:20" ht="16.5" customHeight="1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</row>
    <row r="958" spans="1:20" ht="16.5" customHeight="1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</row>
    <row r="959" spans="1:20" ht="16.5" customHeight="1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</row>
    <row r="960" spans="1:20" ht="16.5" customHeight="1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</row>
    <row r="961" spans="1:20" ht="16.5" customHeight="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</row>
    <row r="962" spans="1:20" ht="16.5" customHeight="1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</row>
    <row r="963" spans="1:20" ht="16.5" customHeight="1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</row>
    <row r="964" spans="1:20" ht="16.5" customHeight="1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</row>
    <row r="965" spans="1:20" ht="16.5" customHeight="1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</row>
    <row r="966" spans="1:20" ht="16.5" customHeight="1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</row>
    <row r="967" spans="1:20" ht="16.5" customHeight="1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</row>
    <row r="968" spans="1:20" ht="16.5" customHeight="1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</row>
    <row r="969" spans="1:20" ht="16.5" customHeight="1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</row>
    <row r="970" spans="1:20" ht="16.5" customHeight="1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</row>
    <row r="971" spans="1:20" ht="16.5" customHeight="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</row>
    <row r="972" spans="1:20" ht="16.5" customHeight="1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</row>
    <row r="973" spans="1:20" ht="16.5" customHeight="1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</row>
    <row r="974" spans="1:20" ht="16.5" customHeight="1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</row>
    <row r="975" spans="1:20" ht="16.5" customHeight="1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</row>
    <row r="976" spans="1:20" ht="16.5" customHeight="1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</row>
    <row r="977" spans="1:20" ht="16.5" customHeight="1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</row>
    <row r="978" spans="1:20" ht="16.5" customHeight="1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</row>
    <row r="979" spans="1:20" ht="16.5" customHeight="1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</row>
    <row r="980" spans="1:20" ht="16.5" customHeight="1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</row>
    <row r="981" spans="1:20" ht="16.5" customHeight="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</row>
    <row r="982" spans="1:20" ht="16.5" customHeight="1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</row>
    <row r="983" spans="1:20" ht="16.5" customHeight="1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</row>
    <row r="984" spans="1:20" ht="16.5" customHeight="1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</row>
    <row r="985" spans="1:20" ht="16.5" customHeight="1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</row>
    <row r="986" spans="1:20" ht="16.5" customHeight="1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</row>
    <row r="987" spans="1:20" ht="16.5" customHeight="1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</row>
    <row r="988" spans="1:20" ht="16.5" customHeight="1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</row>
    <row r="989" spans="1:20" ht="16.5" customHeight="1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</row>
    <row r="990" spans="1:20" ht="16.5" customHeight="1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</row>
    <row r="991" spans="1:20" ht="16.5" customHeight="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</row>
    <row r="992" spans="1:20" ht="16.5" customHeight="1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</row>
    <row r="993" spans="1:20" ht="16.5" customHeight="1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</row>
    <row r="994" spans="1:20" ht="16.5" customHeight="1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</row>
    <row r="995" spans="1:20" ht="16.5" customHeight="1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</row>
    <row r="996" spans="1:20" ht="16.5" customHeight="1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</row>
    <row r="997" spans="1:20" ht="16.5" customHeight="1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</row>
    <row r="998" spans="1:20" ht="16.5" customHeight="1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</row>
    <row r="999" spans="1:20" ht="16.5" customHeight="1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</row>
    <row r="1000" spans="1:20" ht="16.5" customHeight="1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</row>
    <row r="1001" spans="1:20" ht="16.5" customHeight="1">
      <c r="A1001" s="145"/>
      <c r="B1001" s="145"/>
      <c r="C1001" s="145"/>
      <c r="D1001" s="145"/>
      <c r="E1001" s="145"/>
      <c r="F1001" s="145"/>
      <c r="G1001" s="145"/>
      <c r="H1001" s="145"/>
      <c r="I1001" s="145"/>
      <c r="J1001" s="145"/>
      <c r="K1001" s="145"/>
      <c r="L1001" s="145"/>
      <c r="M1001" s="145"/>
      <c r="N1001" s="145"/>
      <c r="O1001" s="145"/>
      <c r="P1001" s="145"/>
      <c r="Q1001" s="145"/>
      <c r="R1001" s="145"/>
      <c r="S1001" s="145"/>
      <c r="T1001" s="145"/>
    </row>
    <row r="1002" spans="1:20" ht="16.5" customHeight="1">
      <c r="A1002" s="145"/>
      <c r="B1002" s="145"/>
      <c r="C1002" s="145"/>
      <c r="D1002" s="145"/>
      <c r="E1002" s="145"/>
      <c r="F1002" s="145"/>
      <c r="G1002" s="145"/>
      <c r="H1002" s="145"/>
      <c r="I1002" s="145"/>
      <c r="J1002" s="145"/>
      <c r="K1002" s="145"/>
      <c r="L1002" s="145"/>
      <c r="M1002" s="145"/>
      <c r="N1002" s="145"/>
      <c r="O1002" s="145"/>
      <c r="P1002" s="145"/>
      <c r="Q1002" s="145"/>
      <c r="R1002" s="145"/>
      <c r="S1002" s="145"/>
      <c r="T1002" s="145"/>
    </row>
  </sheetData>
  <mergeCells count="10">
    <mergeCell ref="A24:D24"/>
    <mergeCell ref="A1:H1"/>
    <mergeCell ref="A3:A4"/>
    <mergeCell ref="B3:B4"/>
    <mergeCell ref="C3:C4"/>
    <mergeCell ref="D3:D4"/>
    <mergeCell ref="E3:G3"/>
    <mergeCell ref="H3:H4"/>
    <mergeCell ref="A15:D15"/>
    <mergeCell ref="A23:D23"/>
  </mergeCells>
  <phoneticPr fontId="15" type="noConversion"/>
  <printOptions horizontalCentered="1"/>
  <pageMargins left="0.51181102362204722" right="0.51181102362204722" top="0.74803149606299213" bottom="0.74803149606299213" header="0.31496062992125984" footer="0.31496062992125984"/>
  <pageSetup paperSize="9" scale="6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pageSetUpPr fitToPage="1"/>
  </sheetPr>
  <dimension ref="A1:J23"/>
  <sheetViews>
    <sheetView workbookViewId="0">
      <selection activeCell="H15" sqref="H15"/>
    </sheetView>
  </sheetViews>
  <sheetFormatPr defaultRowHeight="16.5"/>
  <cols>
    <col min="1" max="1" width="9.375" style="38" customWidth="1"/>
    <col min="2" max="2" width="11.625" style="38" customWidth="1"/>
    <col min="3" max="3" width="29.375" customWidth="1"/>
    <col min="4" max="9" width="12.125" customWidth="1"/>
    <col min="10" max="10" width="11.625" customWidth="1"/>
  </cols>
  <sheetData>
    <row r="1" spans="1:10" ht="29.25" customHeight="1">
      <c r="A1" s="221" t="s">
        <v>357</v>
      </c>
      <c r="B1" s="221"/>
      <c r="C1" s="221"/>
      <c r="D1" s="221"/>
      <c r="E1" s="221"/>
      <c r="F1" s="221"/>
      <c r="G1" s="221"/>
      <c r="H1" s="221"/>
      <c r="I1" s="221"/>
      <c r="J1" s="221"/>
    </row>
    <row r="2" spans="1:10" ht="29.25" customHeight="1">
      <c r="A2" s="31" t="s">
        <v>214</v>
      </c>
      <c r="B2" s="31" t="s">
        <v>191</v>
      </c>
      <c r="C2" s="31" t="s">
        <v>215</v>
      </c>
      <c r="D2" s="31" t="s">
        <v>259</v>
      </c>
      <c r="E2" s="31" t="s">
        <v>225</v>
      </c>
      <c r="F2" s="31" t="s">
        <v>226</v>
      </c>
      <c r="G2" s="31" t="s">
        <v>240</v>
      </c>
      <c r="H2" s="31" t="s">
        <v>241</v>
      </c>
      <c r="I2" s="31" t="s">
        <v>242</v>
      </c>
      <c r="J2" s="31" t="s">
        <v>216</v>
      </c>
    </row>
    <row r="3" spans="1:10" ht="24" customHeight="1">
      <c r="A3" s="70" t="s">
        <v>107</v>
      </c>
      <c r="B3" s="70"/>
      <c r="C3" s="71" t="s">
        <v>217</v>
      </c>
      <c r="D3" s="72">
        <v>381007</v>
      </c>
      <c r="E3" s="72">
        <v>380583</v>
      </c>
      <c r="F3" s="72">
        <v>424</v>
      </c>
      <c r="G3" s="72">
        <v>17384</v>
      </c>
      <c r="H3" s="72"/>
      <c r="I3" s="72">
        <f>E3+G3-H3</f>
        <v>397967</v>
      </c>
      <c r="J3" s="73"/>
    </row>
    <row r="4" spans="1:10" ht="24" customHeight="1">
      <c r="A4" s="70" t="s">
        <v>98</v>
      </c>
      <c r="B4" s="70"/>
      <c r="C4" s="71" t="s">
        <v>8</v>
      </c>
      <c r="D4" s="72">
        <v>124400</v>
      </c>
      <c r="E4" s="72">
        <v>120385</v>
      </c>
      <c r="F4" s="72">
        <v>4015</v>
      </c>
      <c r="G4" s="72"/>
      <c r="H4" s="72"/>
      <c r="I4" s="72">
        <f t="shared" ref="I4:I20" si="0">E4+G4-H4</f>
        <v>120385</v>
      </c>
      <c r="J4" s="73"/>
    </row>
    <row r="5" spans="1:10" ht="24" customHeight="1">
      <c r="A5" s="70" t="s">
        <v>95</v>
      </c>
      <c r="B5" s="70"/>
      <c r="C5" s="71" t="s">
        <v>220</v>
      </c>
      <c r="D5" s="72">
        <v>41492</v>
      </c>
      <c r="E5" s="72">
        <v>41492</v>
      </c>
      <c r="F5" s="72">
        <v>0</v>
      </c>
      <c r="G5" s="72"/>
      <c r="H5" s="72"/>
      <c r="I5" s="72">
        <f t="shared" si="0"/>
        <v>41492</v>
      </c>
      <c r="J5" s="73"/>
    </row>
    <row r="6" spans="1:10" ht="24" customHeight="1">
      <c r="A6" s="70" t="s">
        <v>90</v>
      </c>
      <c r="B6" s="70"/>
      <c r="C6" s="71" t="s">
        <v>10</v>
      </c>
      <c r="D6" s="72">
        <v>399255</v>
      </c>
      <c r="E6" s="72">
        <v>397930</v>
      </c>
      <c r="F6" s="72">
        <v>1325</v>
      </c>
      <c r="G6" s="72"/>
      <c r="H6" s="72"/>
      <c r="I6" s="72">
        <f t="shared" si="0"/>
        <v>397930</v>
      </c>
      <c r="J6" s="73"/>
    </row>
    <row r="7" spans="1:10" ht="24" customHeight="1">
      <c r="A7" s="70" t="s">
        <v>87</v>
      </c>
      <c r="B7" s="70"/>
      <c r="C7" s="71" t="s">
        <v>5</v>
      </c>
      <c r="D7" s="72">
        <v>644530</v>
      </c>
      <c r="E7" s="72">
        <v>644346</v>
      </c>
      <c r="F7" s="72">
        <v>184</v>
      </c>
      <c r="G7" s="72"/>
      <c r="H7" s="72"/>
      <c r="I7" s="72">
        <f t="shared" si="0"/>
        <v>644346</v>
      </c>
      <c r="J7" s="73"/>
    </row>
    <row r="8" spans="1:10" ht="24" customHeight="1">
      <c r="A8" s="70" t="s">
        <v>83</v>
      </c>
      <c r="B8" s="70"/>
      <c r="C8" s="71" t="s">
        <v>7</v>
      </c>
      <c r="D8" s="72">
        <v>203983</v>
      </c>
      <c r="E8" s="72">
        <v>202825</v>
      </c>
      <c r="F8" s="72">
        <v>1158</v>
      </c>
      <c r="G8" s="72"/>
      <c r="H8" s="72"/>
      <c r="I8" s="72">
        <f t="shared" si="0"/>
        <v>202825</v>
      </c>
      <c r="J8" s="73"/>
    </row>
    <row r="9" spans="1:10" ht="24" customHeight="1">
      <c r="A9" s="70" t="s">
        <v>76</v>
      </c>
      <c r="B9" s="70"/>
      <c r="C9" s="71" t="s">
        <v>192</v>
      </c>
      <c r="D9" s="72">
        <v>70560</v>
      </c>
      <c r="E9" s="72">
        <v>70358</v>
      </c>
      <c r="F9" s="72">
        <v>202</v>
      </c>
      <c r="G9" s="72"/>
      <c r="H9" s="72"/>
      <c r="I9" s="72">
        <f t="shared" si="0"/>
        <v>70358</v>
      </c>
      <c r="J9" s="73"/>
    </row>
    <row r="10" spans="1:10" ht="24" customHeight="1">
      <c r="A10" s="70" t="s">
        <v>70</v>
      </c>
      <c r="B10" s="70"/>
      <c r="C10" s="71" t="s">
        <v>4</v>
      </c>
      <c r="D10" s="72">
        <v>26136</v>
      </c>
      <c r="E10" s="72">
        <v>19481</v>
      </c>
      <c r="F10" s="72">
        <v>6655</v>
      </c>
      <c r="G10" s="72"/>
      <c r="H10" s="72"/>
      <c r="I10" s="72">
        <f t="shared" si="0"/>
        <v>19481</v>
      </c>
      <c r="J10" s="73"/>
    </row>
    <row r="11" spans="1:10" ht="24" customHeight="1">
      <c r="A11" s="70" t="s">
        <v>62</v>
      </c>
      <c r="B11" s="70"/>
      <c r="C11" s="71" t="s">
        <v>193</v>
      </c>
      <c r="D11" s="72">
        <v>350224</v>
      </c>
      <c r="E11" s="72">
        <v>346137</v>
      </c>
      <c r="F11" s="72">
        <v>4087</v>
      </c>
      <c r="G11" s="72">
        <v>222</v>
      </c>
      <c r="H11" s="72"/>
      <c r="I11" s="72">
        <f t="shared" si="0"/>
        <v>346359</v>
      </c>
      <c r="J11" s="73"/>
    </row>
    <row r="12" spans="1:10" ht="24" customHeight="1">
      <c r="A12" s="70" t="s">
        <v>338</v>
      </c>
      <c r="B12" s="70"/>
      <c r="C12" s="71" t="s">
        <v>351</v>
      </c>
      <c r="D12" s="72">
        <v>110180</v>
      </c>
      <c r="E12" s="72">
        <v>107800</v>
      </c>
      <c r="F12" s="72">
        <v>2380</v>
      </c>
      <c r="G12" s="72"/>
      <c r="H12" s="72"/>
      <c r="I12" s="72">
        <f t="shared" si="0"/>
        <v>107800</v>
      </c>
      <c r="J12" s="73"/>
    </row>
    <row r="13" spans="1:10" ht="24" customHeight="1">
      <c r="A13" s="70" t="s">
        <v>47</v>
      </c>
      <c r="B13" s="70"/>
      <c r="C13" s="71" t="s">
        <v>9</v>
      </c>
      <c r="D13" s="72">
        <v>435656</v>
      </c>
      <c r="E13" s="72">
        <v>426246</v>
      </c>
      <c r="F13" s="72">
        <v>9410</v>
      </c>
      <c r="G13" s="72"/>
      <c r="H13" s="72"/>
      <c r="I13" s="72">
        <f t="shared" si="0"/>
        <v>426246</v>
      </c>
      <c r="J13" s="73"/>
    </row>
    <row r="14" spans="1:10" ht="24" customHeight="1">
      <c r="A14" s="70" t="s">
        <v>340</v>
      </c>
      <c r="B14" s="70"/>
      <c r="C14" s="71" t="s">
        <v>352</v>
      </c>
      <c r="D14" s="72">
        <v>12947</v>
      </c>
      <c r="E14" s="72">
        <v>12463</v>
      </c>
      <c r="F14" s="72">
        <v>484</v>
      </c>
      <c r="G14" s="72"/>
      <c r="H14" s="72"/>
      <c r="I14" s="72">
        <f t="shared" si="0"/>
        <v>12463</v>
      </c>
      <c r="J14" s="73"/>
    </row>
    <row r="15" spans="1:10" ht="24" customHeight="1">
      <c r="A15" s="70" t="s">
        <v>42</v>
      </c>
      <c r="B15" s="70"/>
      <c r="C15" s="71" t="s">
        <v>6</v>
      </c>
      <c r="D15" s="72">
        <v>291769</v>
      </c>
      <c r="E15" s="72">
        <v>291176</v>
      </c>
      <c r="F15" s="72">
        <v>593</v>
      </c>
      <c r="G15" s="72"/>
      <c r="H15" s="72">
        <v>2144</v>
      </c>
      <c r="I15" s="72">
        <f t="shared" si="0"/>
        <v>289032</v>
      </c>
      <c r="J15" s="73"/>
    </row>
    <row r="16" spans="1:10" ht="24" customHeight="1">
      <c r="A16" s="70" t="s">
        <v>16</v>
      </c>
      <c r="B16" s="70"/>
      <c r="C16" s="71" t="s">
        <v>3</v>
      </c>
      <c r="D16" s="72">
        <v>459672</v>
      </c>
      <c r="E16" s="72">
        <v>447416</v>
      </c>
      <c r="F16" s="72">
        <v>12256</v>
      </c>
      <c r="G16" s="72">
        <v>36200</v>
      </c>
      <c r="H16" s="72"/>
      <c r="I16" s="72">
        <f t="shared" si="0"/>
        <v>483616</v>
      </c>
      <c r="J16" s="73"/>
    </row>
    <row r="17" spans="1:10" ht="24" customHeight="1">
      <c r="A17" s="218" t="s">
        <v>222</v>
      </c>
      <c r="B17" s="219"/>
      <c r="C17" s="220"/>
      <c r="D17" s="39">
        <f>SUM(D3:D16)</f>
        <v>3551811</v>
      </c>
      <c r="E17" s="39">
        <f t="shared" ref="E17:I17" si="1">SUM(E3:E16)</f>
        <v>3508638</v>
      </c>
      <c r="F17" s="39">
        <f t="shared" si="1"/>
        <v>43173</v>
      </c>
      <c r="G17" s="39">
        <f t="shared" si="1"/>
        <v>53806</v>
      </c>
      <c r="H17" s="39">
        <f t="shared" si="1"/>
        <v>2144</v>
      </c>
      <c r="I17" s="39">
        <f t="shared" si="1"/>
        <v>3560300</v>
      </c>
      <c r="J17" s="15"/>
    </row>
    <row r="18" spans="1:10" ht="24" customHeight="1">
      <c r="A18" s="32" t="s">
        <v>105</v>
      </c>
      <c r="B18" s="32"/>
      <c r="C18" s="33" t="s">
        <v>218</v>
      </c>
      <c r="D18" s="34">
        <v>18527</v>
      </c>
      <c r="E18" s="34">
        <v>15853</v>
      </c>
      <c r="F18" s="34">
        <v>2674</v>
      </c>
      <c r="G18" s="34"/>
      <c r="H18" s="34"/>
      <c r="I18" s="34">
        <f t="shared" si="0"/>
        <v>15853</v>
      </c>
      <c r="J18" s="15"/>
    </row>
    <row r="19" spans="1:10" ht="24" customHeight="1">
      <c r="A19" s="32" t="s">
        <v>103</v>
      </c>
      <c r="B19" s="32"/>
      <c r="C19" s="33" t="s">
        <v>219</v>
      </c>
      <c r="D19" s="34">
        <v>26244</v>
      </c>
      <c r="E19" s="34">
        <v>25272</v>
      </c>
      <c r="F19" s="34">
        <v>972</v>
      </c>
      <c r="G19" s="34"/>
      <c r="H19" s="34"/>
      <c r="I19" s="34">
        <f t="shared" si="0"/>
        <v>25272</v>
      </c>
      <c r="J19" s="15"/>
    </row>
    <row r="20" spans="1:10" ht="24" customHeight="1">
      <c r="A20" s="32" t="s">
        <v>56</v>
      </c>
      <c r="B20" s="32"/>
      <c r="C20" s="33" t="s">
        <v>221</v>
      </c>
      <c r="D20" s="34">
        <v>66624</v>
      </c>
      <c r="E20" s="34">
        <v>65376</v>
      </c>
      <c r="F20" s="34">
        <v>1248</v>
      </c>
      <c r="G20" s="34"/>
      <c r="H20" s="34"/>
      <c r="I20" s="34">
        <f t="shared" si="0"/>
        <v>65376</v>
      </c>
      <c r="J20" s="15"/>
    </row>
    <row r="21" spans="1:10" ht="24" customHeight="1">
      <c r="A21" s="218" t="s">
        <v>223</v>
      </c>
      <c r="B21" s="219"/>
      <c r="C21" s="220"/>
      <c r="D21" s="39">
        <f t="shared" ref="D21:I21" si="2">SUM(D18:D20)</f>
        <v>111395</v>
      </c>
      <c r="E21" s="39">
        <f t="shared" si="2"/>
        <v>106501</v>
      </c>
      <c r="F21" s="39">
        <f t="shared" si="2"/>
        <v>4894</v>
      </c>
      <c r="G21" s="39">
        <f t="shared" si="2"/>
        <v>0</v>
      </c>
      <c r="H21" s="39">
        <f t="shared" si="2"/>
        <v>0</v>
      </c>
      <c r="I21" s="39">
        <f t="shared" si="2"/>
        <v>106501</v>
      </c>
      <c r="J21" s="15"/>
    </row>
    <row r="22" spans="1:10" ht="24" customHeight="1">
      <c r="A22" s="35" t="s">
        <v>14</v>
      </c>
      <c r="B22" s="35"/>
      <c r="C22" s="36"/>
      <c r="D22" s="37">
        <f t="shared" ref="D22:I22" si="3">D17+D21</f>
        <v>3663206</v>
      </c>
      <c r="E22" s="37">
        <f t="shared" si="3"/>
        <v>3615139</v>
      </c>
      <c r="F22" s="37">
        <f t="shared" si="3"/>
        <v>48067</v>
      </c>
      <c r="G22" s="37">
        <f t="shared" si="3"/>
        <v>53806</v>
      </c>
      <c r="H22" s="37">
        <f t="shared" si="3"/>
        <v>2144</v>
      </c>
      <c r="I22" s="37">
        <f t="shared" si="3"/>
        <v>3666801</v>
      </c>
      <c r="J22" s="36"/>
    </row>
    <row r="23" spans="1:10" s="91" customFormat="1" ht="24.75" customHeight="1">
      <c r="A23" s="89" t="s">
        <v>273</v>
      </c>
      <c r="B23" s="90"/>
      <c r="C23" s="88"/>
      <c r="F23" s="88" t="s">
        <v>274</v>
      </c>
    </row>
  </sheetData>
  <mergeCells count="3">
    <mergeCell ref="A17:C17"/>
    <mergeCell ref="A21:C21"/>
    <mergeCell ref="A1:J1"/>
  </mergeCells>
  <phoneticPr fontId="15" type="noConversion"/>
  <printOptions horizontalCentered="1"/>
  <pageMargins left="0.43307086614173229" right="0.43307086614173229" top="0.5" bottom="0.47244094488188981" header="0.31496062992125984" footer="0.31496062992125984"/>
  <pageSetup paperSize="9" scale="9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workbookViewId="0">
      <selection activeCell="E23" sqref="E23:F23"/>
    </sheetView>
  </sheetViews>
  <sheetFormatPr defaultColWidth="13.5" defaultRowHeight="15" customHeight="1"/>
  <cols>
    <col min="1" max="1" width="6.375" style="156" customWidth="1"/>
    <col min="2" max="2" width="9.625" style="156" customWidth="1"/>
    <col min="3" max="3" width="8.75" style="156" customWidth="1"/>
    <col min="4" max="4" width="24.125" style="156" customWidth="1"/>
    <col min="5" max="5" width="12.625" style="156" bestFit="1" customWidth="1"/>
    <col min="6" max="6" width="10" style="156" customWidth="1"/>
    <col min="7" max="7" width="12.625" style="156" bestFit="1" customWidth="1"/>
    <col min="8" max="8" width="9.25" style="156" customWidth="1"/>
    <col min="9" max="20" width="6.75" style="156" customWidth="1"/>
    <col min="21" max="16384" width="13.5" style="156"/>
  </cols>
  <sheetData>
    <row r="1" spans="1:20" ht="27.75" customHeight="1">
      <c r="A1" s="222" t="s">
        <v>359</v>
      </c>
      <c r="B1" s="223"/>
      <c r="C1" s="223"/>
      <c r="D1" s="223"/>
      <c r="E1" s="223"/>
      <c r="F1" s="223"/>
      <c r="G1" s="223"/>
      <c r="H1" s="223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</row>
    <row r="2" spans="1:20" ht="6" customHeight="1">
      <c r="A2" s="155"/>
      <c r="B2" s="155"/>
      <c r="C2" s="155"/>
      <c r="D2" s="155"/>
      <c r="E2" s="155"/>
      <c r="F2" s="155"/>
      <c r="G2" s="155"/>
      <c r="H2" s="15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3" spans="1:20" ht="28.5" customHeight="1">
      <c r="A3" s="212" t="s">
        <v>348</v>
      </c>
      <c r="B3" s="212" t="s">
        <v>347</v>
      </c>
      <c r="C3" s="212" t="s">
        <v>346</v>
      </c>
      <c r="D3" s="212" t="s">
        <v>345</v>
      </c>
      <c r="E3" s="214" t="s">
        <v>360</v>
      </c>
      <c r="F3" s="208"/>
      <c r="G3" s="209"/>
      <c r="H3" s="212" t="s">
        <v>110</v>
      </c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ht="24" customHeight="1">
      <c r="A4" s="213"/>
      <c r="B4" s="213"/>
      <c r="C4" s="213"/>
      <c r="D4" s="213"/>
      <c r="E4" s="154" t="s">
        <v>224</v>
      </c>
      <c r="F4" s="154" t="s">
        <v>305</v>
      </c>
      <c r="G4" s="154" t="s">
        <v>343</v>
      </c>
      <c r="H4" s="213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</row>
    <row r="5" spans="1:20" ht="24" customHeight="1">
      <c r="A5" s="153">
        <v>1</v>
      </c>
      <c r="B5" s="153" t="s">
        <v>342</v>
      </c>
      <c r="C5" s="153" t="s">
        <v>42</v>
      </c>
      <c r="D5" s="151" t="s">
        <v>6</v>
      </c>
      <c r="E5" s="152">
        <v>291769</v>
      </c>
      <c r="F5" s="152"/>
      <c r="G5" s="152">
        <v>291769</v>
      </c>
      <c r="H5" s="151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</row>
    <row r="6" spans="1:20" ht="24" customHeight="1">
      <c r="A6" s="153">
        <v>2</v>
      </c>
      <c r="B6" s="153">
        <v>0</v>
      </c>
      <c r="C6" s="153" t="s">
        <v>107</v>
      </c>
      <c r="D6" s="151" t="s">
        <v>350</v>
      </c>
      <c r="E6" s="152">
        <v>381007</v>
      </c>
      <c r="F6" s="152"/>
      <c r="G6" s="152">
        <v>381007</v>
      </c>
      <c r="H6" s="151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</row>
    <row r="7" spans="1:20" ht="24" customHeight="1">
      <c r="A7" s="153">
        <v>3</v>
      </c>
      <c r="B7" s="153">
        <v>0</v>
      </c>
      <c r="C7" s="153" t="s">
        <v>16</v>
      </c>
      <c r="D7" s="151" t="s">
        <v>3</v>
      </c>
      <c r="E7" s="152">
        <v>306084</v>
      </c>
      <c r="F7" s="152">
        <v>153588</v>
      </c>
      <c r="G7" s="152">
        <v>459672</v>
      </c>
      <c r="H7" s="151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20" ht="24" customHeight="1">
      <c r="A8" s="153">
        <v>4</v>
      </c>
      <c r="B8" s="153">
        <v>0</v>
      </c>
      <c r="C8" s="153" t="s">
        <v>83</v>
      </c>
      <c r="D8" s="151" t="s">
        <v>7</v>
      </c>
      <c r="E8" s="152">
        <v>181788</v>
      </c>
      <c r="F8" s="152">
        <v>22195</v>
      </c>
      <c r="G8" s="152">
        <v>203983</v>
      </c>
      <c r="H8" s="151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</row>
    <row r="9" spans="1:20" ht="24" customHeight="1">
      <c r="A9" s="153">
        <v>5</v>
      </c>
      <c r="B9" s="153">
        <v>0</v>
      </c>
      <c r="C9" s="153" t="s">
        <v>87</v>
      </c>
      <c r="D9" s="151" t="s">
        <v>5</v>
      </c>
      <c r="E9" s="152">
        <v>623884</v>
      </c>
      <c r="F9" s="152">
        <v>20646</v>
      </c>
      <c r="G9" s="152">
        <v>644530</v>
      </c>
      <c r="H9" s="151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</row>
    <row r="10" spans="1:20" ht="24" customHeight="1">
      <c r="A10" s="153">
        <v>6</v>
      </c>
      <c r="B10" s="153">
        <v>0</v>
      </c>
      <c r="C10" s="153" t="s">
        <v>62</v>
      </c>
      <c r="D10" s="151" t="s">
        <v>193</v>
      </c>
      <c r="E10" s="152">
        <v>296722</v>
      </c>
      <c r="F10" s="152">
        <v>53502</v>
      </c>
      <c r="G10" s="152">
        <v>350224</v>
      </c>
      <c r="H10" s="151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</row>
    <row r="11" spans="1:20" ht="24" customHeight="1">
      <c r="A11" s="153">
        <v>7</v>
      </c>
      <c r="B11" s="153">
        <v>0</v>
      </c>
      <c r="C11" s="153" t="s">
        <v>47</v>
      </c>
      <c r="D11" s="151" t="s">
        <v>9</v>
      </c>
      <c r="E11" s="152">
        <v>337048</v>
      </c>
      <c r="F11" s="152">
        <v>98608</v>
      </c>
      <c r="G11" s="152">
        <v>435656</v>
      </c>
      <c r="H11" s="151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</row>
    <row r="12" spans="1:20" ht="24" customHeight="1">
      <c r="A12" s="153">
        <v>8</v>
      </c>
      <c r="B12" s="153">
        <v>0</v>
      </c>
      <c r="C12" s="153" t="s">
        <v>90</v>
      </c>
      <c r="D12" s="151" t="s">
        <v>10</v>
      </c>
      <c r="E12" s="152">
        <v>382005</v>
      </c>
      <c r="F12" s="152">
        <v>17250</v>
      </c>
      <c r="G12" s="152">
        <v>399255</v>
      </c>
      <c r="H12" s="151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</row>
    <row r="13" spans="1:20" ht="24" customHeight="1">
      <c r="A13" s="153">
        <v>9</v>
      </c>
      <c r="B13" s="153">
        <v>0</v>
      </c>
      <c r="C13" s="153" t="s">
        <v>98</v>
      </c>
      <c r="D13" s="151" t="s">
        <v>8</v>
      </c>
      <c r="E13" s="152">
        <v>72500</v>
      </c>
      <c r="F13" s="152">
        <v>51900</v>
      </c>
      <c r="G13" s="152">
        <v>124400</v>
      </c>
      <c r="H13" s="151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</row>
    <row r="14" spans="1:20" ht="24" customHeight="1">
      <c r="A14" s="153">
        <v>10</v>
      </c>
      <c r="B14" s="153">
        <v>0</v>
      </c>
      <c r="C14" s="153" t="s">
        <v>338</v>
      </c>
      <c r="D14" s="151" t="s">
        <v>351</v>
      </c>
      <c r="E14" s="152">
        <v>97160</v>
      </c>
      <c r="F14" s="152">
        <v>13020</v>
      </c>
      <c r="G14" s="152">
        <v>110180</v>
      </c>
      <c r="H14" s="151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</row>
    <row r="15" spans="1:20" ht="24" customHeight="1">
      <c r="A15" s="153"/>
      <c r="B15" s="153"/>
      <c r="C15" s="153"/>
      <c r="D15" s="151"/>
      <c r="E15" s="152">
        <f>SUM(E5:E14)</f>
        <v>2969967</v>
      </c>
      <c r="F15" s="152">
        <f t="shared" ref="F15:G15" si="0">SUM(F5:F14)</f>
        <v>430709</v>
      </c>
      <c r="G15" s="152">
        <f t="shared" si="0"/>
        <v>3400676</v>
      </c>
      <c r="H15" s="151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</row>
    <row r="16" spans="1:20" ht="24" customHeight="1">
      <c r="A16" s="150">
        <v>11</v>
      </c>
      <c r="B16" s="150" t="s">
        <v>341</v>
      </c>
      <c r="C16" s="150" t="s">
        <v>76</v>
      </c>
      <c r="D16" s="148" t="s">
        <v>192</v>
      </c>
      <c r="E16" s="149">
        <v>70560</v>
      </c>
      <c r="F16" s="149"/>
      <c r="G16" s="149">
        <v>70560</v>
      </c>
      <c r="H16" s="148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</row>
    <row r="17" spans="1:20" ht="24" customHeight="1">
      <c r="A17" s="150">
        <v>12</v>
      </c>
      <c r="B17" s="150">
        <v>0</v>
      </c>
      <c r="C17" s="150" t="s">
        <v>95</v>
      </c>
      <c r="D17" s="148" t="s">
        <v>220</v>
      </c>
      <c r="E17" s="149">
        <v>41492</v>
      </c>
      <c r="F17" s="149"/>
      <c r="G17" s="149">
        <v>41492</v>
      </c>
      <c r="H17" s="148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</row>
    <row r="18" spans="1:20" ht="24" customHeight="1">
      <c r="A18" s="150">
        <v>13</v>
      </c>
      <c r="B18" s="150">
        <v>0</v>
      </c>
      <c r="C18" s="150" t="s">
        <v>103</v>
      </c>
      <c r="D18" s="148" t="s">
        <v>219</v>
      </c>
      <c r="E18" s="149">
        <v>26244</v>
      </c>
      <c r="F18" s="149"/>
      <c r="G18" s="149">
        <v>26244</v>
      </c>
      <c r="H18" s="148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</row>
    <row r="19" spans="1:20" ht="24" customHeight="1">
      <c r="A19" s="150">
        <v>14</v>
      </c>
      <c r="B19" s="150">
        <v>0</v>
      </c>
      <c r="C19" s="150" t="s">
        <v>70</v>
      </c>
      <c r="D19" s="148" t="s">
        <v>4</v>
      </c>
      <c r="E19" s="149">
        <v>26136</v>
      </c>
      <c r="F19" s="149"/>
      <c r="G19" s="149">
        <v>26136</v>
      </c>
      <c r="H19" s="148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</row>
    <row r="20" spans="1:20" ht="24" customHeight="1">
      <c r="A20" s="150">
        <v>15</v>
      </c>
      <c r="B20" s="150">
        <v>0</v>
      </c>
      <c r="C20" s="150" t="s">
        <v>56</v>
      </c>
      <c r="D20" s="148" t="s">
        <v>221</v>
      </c>
      <c r="E20" s="149">
        <v>66624</v>
      </c>
      <c r="F20" s="149"/>
      <c r="G20" s="149">
        <v>66624</v>
      </c>
      <c r="H20" s="148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</row>
    <row r="21" spans="1:20" ht="24" customHeight="1">
      <c r="A21" s="150">
        <v>16</v>
      </c>
      <c r="B21" s="150">
        <v>0</v>
      </c>
      <c r="C21" s="150" t="s">
        <v>340</v>
      </c>
      <c r="D21" s="148" t="s">
        <v>352</v>
      </c>
      <c r="E21" s="149"/>
      <c r="F21" s="149">
        <v>12947</v>
      </c>
      <c r="G21" s="149">
        <v>12947</v>
      </c>
      <c r="H21" s="148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</row>
    <row r="22" spans="1:20" ht="24" customHeight="1">
      <c r="A22" s="150">
        <v>17</v>
      </c>
      <c r="B22" s="150">
        <v>0</v>
      </c>
      <c r="C22" s="150" t="s">
        <v>105</v>
      </c>
      <c r="D22" s="148" t="s">
        <v>218</v>
      </c>
      <c r="E22" s="149"/>
      <c r="F22" s="149">
        <v>18527</v>
      </c>
      <c r="G22" s="149">
        <v>18527</v>
      </c>
      <c r="H22" s="148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</row>
    <row r="23" spans="1:20" ht="24" customHeight="1">
      <c r="A23" s="159"/>
      <c r="B23" s="160"/>
      <c r="C23" s="160"/>
      <c r="D23" s="161"/>
      <c r="E23" s="149">
        <f>SUM(E16:E22)</f>
        <v>231056</v>
      </c>
      <c r="F23" s="149">
        <f t="shared" ref="F23:G23" si="1">SUM(F16:F22)</f>
        <v>31474</v>
      </c>
      <c r="G23" s="149">
        <f t="shared" si="1"/>
        <v>262530</v>
      </c>
      <c r="H23" s="148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</row>
    <row r="24" spans="1:20" ht="33" customHeight="1">
      <c r="A24" s="207" t="s">
        <v>339</v>
      </c>
      <c r="B24" s="208"/>
      <c r="C24" s="208"/>
      <c r="D24" s="209"/>
      <c r="E24" s="147">
        <v>3201023</v>
      </c>
      <c r="F24" s="147">
        <v>462183</v>
      </c>
      <c r="G24" s="147">
        <v>3663206</v>
      </c>
      <c r="H24" s="146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</row>
    <row r="25" spans="1:20" ht="16.5" customHeight="1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</row>
    <row r="26" spans="1:20" ht="16.5" customHeight="1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</row>
    <row r="27" spans="1:20" ht="16.5" customHeight="1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</row>
    <row r="28" spans="1:20" ht="16.5" customHeight="1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</row>
    <row r="29" spans="1:20" ht="16.5" customHeight="1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</row>
    <row r="30" spans="1:20" ht="16.5" customHeight="1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</row>
    <row r="31" spans="1:20" ht="16.5" customHeight="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</row>
    <row r="32" spans="1:20" ht="16.5" customHeight="1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</row>
    <row r="33" spans="1:20" ht="16.5" customHeight="1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</row>
    <row r="34" spans="1:20" ht="16.5" customHeight="1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</row>
    <row r="35" spans="1:20" ht="16.5" customHeight="1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</row>
    <row r="36" spans="1:20" ht="16.5" customHeight="1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</row>
    <row r="37" spans="1:20" ht="16.5" customHeight="1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</row>
    <row r="38" spans="1:20" ht="16.5" customHeight="1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</row>
    <row r="39" spans="1:20" ht="16.5" customHeight="1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</row>
    <row r="40" spans="1:20" ht="16.5" customHeight="1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</row>
    <row r="41" spans="1:20" ht="16.5" customHeight="1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</row>
    <row r="42" spans="1:20" ht="16.5" customHeight="1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</row>
    <row r="43" spans="1:20" ht="16.5" customHeight="1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</row>
    <row r="44" spans="1:20" ht="16.5" customHeight="1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</row>
    <row r="45" spans="1:20" ht="16.5" customHeight="1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</row>
    <row r="46" spans="1:20" ht="16.5" customHeight="1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</row>
    <row r="47" spans="1:20" ht="16.5" customHeight="1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</row>
    <row r="48" spans="1:20" ht="16.5" customHeight="1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</row>
    <row r="49" spans="1:20" ht="16.5" customHeight="1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</row>
    <row r="50" spans="1:20" ht="16.5" customHeight="1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</row>
    <row r="51" spans="1:20" ht="16.5" customHeight="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0" ht="16.5" customHeight="1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0" ht="16.5" customHeight="1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</row>
    <row r="54" spans="1:20" ht="16.5" customHeight="1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</row>
    <row r="55" spans="1:20" ht="16.5" customHeight="1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</row>
    <row r="56" spans="1:20" ht="16.5" customHeight="1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</row>
    <row r="57" spans="1:20" ht="16.5" customHeight="1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</row>
    <row r="58" spans="1:20" ht="16.5" customHeight="1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</row>
    <row r="59" spans="1:20" ht="16.5" customHeight="1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</row>
    <row r="60" spans="1:20" ht="16.5" customHeight="1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</row>
    <row r="61" spans="1:20" ht="16.5" customHeight="1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</row>
    <row r="62" spans="1:20" ht="16.5" customHeight="1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</row>
    <row r="63" spans="1:20" ht="16.5" customHeight="1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</row>
    <row r="64" spans="1:20" ht="16.5" customHeight="1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</row>
    <row r="65" spans="1:20" ht="16.5" customHeight="1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</row>
    <row r="66" spans="1:20" ht="16.5" customHeight="1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</row>
    <row r="67" spans="1:20" ht="16.5" customHeight="1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</row>
    <row r="68" spans="1:20" ht="16.5" customHeight="1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</row>
    <row r="69" spans="1:20" ht="16.5" customHeight="1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</row>
    <row r="70" spans="1:20" ht="16.5" customHeight="1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</row>
    <row r="71" spans="1:20" ht="16.5" customHeight="1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</row>
    <row r="72" spans="1:20" ht="16.5" customHeight="1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</row>
    <row r="73" spans="1:20" ht="16.5" customHeight="1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</row>
    <row r="74" spans="1:20" ht="16.5" customHeight="1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</row>
    <row r="75" spans="1:20" ht="16.5" customHeight="1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</row>
    <row r="76" spans="1:20" ht="16.5" customHeight="1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</row>
    <row r="77" spans="1:20" ht="16.5" customHeight="1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</row>
    <row r="78" spans="1:20" ht="16.5" customHeight="1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</row>
    <row r="79" spans="1:20" ht="16.5" customHeight="1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</row>
    <row r="80" spans="1:20" ht="16.5" customHeight="1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</row>
    <row r="81" spans="1:20" ht="16.5" customHeight="1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</row>
    <row r="82" spans="1:20" ht="16.5" customHeight="1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</row>
    <row r="83" spans="1:20" ht="16.5" customHeight="1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</row>
    <row r="84" spans="1:20" ht="16.5" customHeight="1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</row>
    <row r="85" spans="1:20" ht="16.5" customHeight="1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</row>
    <row r="86" spans="1:20" ht="16.5" customHeight="1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</row>
    <row r="87" spans="1:20" ht="16.5" customHeight="1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</row>
    <row r="88" spans="1:20" ht="16.5" customHeight="1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</row>
    <row r="89" spans="1:20" ht="16.5" customHeight="1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</row>
    <row r="90" spans="1:20" ht="16.5" customHeight="1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</row>
    <row r="91" spans="1:20" ht="16.5" customHeight="1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</row>
    <row r="92" spans="1:20" ht="16.5" customHeight="1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</row>
    <row r="93" spans="1:20" ht="16.5" customHeight="1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</row>
    <row r="94" spans="1:20" ht="16.5" customHeight="1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</row>
    <row r="95" spans="1:20" ht="16.5" customHeight="1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</row>
    <row r="96" spans="1:20" ht="16.5" customHeight="1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</row>
    <row r="97" spans="1:20" ht="16.5" customHeight="1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</row>
    <row r="98" spans="1:20" ht="16.5" customHeight="1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</row>
    <row r="99" spans="1:20" ht="16.5" customHeight="1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</row>
    <row r="100" spans="1:20" ht="16.5" customHeight="1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</row>
    <row r="101" spans="1:20" ht="16.5" customHeight="1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</row>
    <row r="102" spans="1:20" ht="16.5" customHeight="1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</row>
    <row r="103" spans="1:20" ht="16.5" customHeight="1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</row>
    <row r="104" spans="1:20" ht="16.5" customHeight="1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</row>
    <row r="105" spans="1:20" ht="16.5" customHeight="1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</row>
    <row r="106" spans="1:20" ht="16.5" customHeight="1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</row>
    <row r="107" spans="1:20" ht="16.5" customHeight="1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</row>
    <row r="108" spans="1:20" ht="16.5" customHeight="1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</row>
    <row r="109" spans="1:20" ht="16.5" customHeight="1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</row>
    <row r="110" spans="1:20" ht="16.5" customHeight="1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</row>
    <row r="111" spans="1:20" ht="16.5" customHeight="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</row>
    <row r="112" spans="1:20" ht="16.5" customHeight="1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</row>
    <row r="113" spans="1:20" ht="16.5" customHeight="1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</row>
    <row r="114" spans="1:20" ht="16.5" customHeight="1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</row>
    <row r="115" spans="1:20" ht="16.5" customHeight="1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</row>
    <row r="116" spans="1:20" ht="16.5" customHeight="1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</row>
    <row r="117" spans="1:20" ht="16.5" customHeight="1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</row>
    <row r="118" spans="1:20" ht="16.5" customHeight="1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</row>
    <row r="119" spans="1:20" ht="16.5" customHeight="1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</row>
    <row r="120" spans="1:20" ht="16.5" customHeight="1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</row>
    <row r="121" spans="1:20" ht="16.5" customHeight="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</row>
    <row r="122" spans="1:20" ht="16.5" customHeight="1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</row>
    <row r="123" spans="1:20" ht="16.5" customHeight="1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</row>
    <row r="124" spans="1:20" ht="16.5" customHeight="1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</row>
    <row r="125" spans="1:20" ht="16.5" customHeight="1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</row>
    <row r="126" spans="1:20" ht="16.5" customHeight="1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</row>
    <row r="127" spans="1:20" ht="16.5" customHeight="1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</row>
    <row r="128" spans="1:20" ht="16.5" customHeight="1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</row>
    <row r="129" spans="1:20" ht="16.5" customHeight="1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</row>
    <row r="130" spans="1:20" ht="16.5" customHeight="1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</row>
    <row r="131" spans="1:20" ht="16.5" customHeight="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</row>
    <row r="132" spans="1:20" ht="16.5" customHeight="1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</row>
    <row r="133" spans="1:20" ht="16.5" customHeight="1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</row>
    <row r="134" spans="1:20" ht="16.5" customHeight="1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</row>
    <row r="135" spans="1:20" ht="16.5" customHeight="1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</row>
    <row r="136" spans="1:20" ht="16.5" customHeight="1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</row>
    <row r="137" spans="1:20" ht="16.5" customHeight="1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</row>
    <row r="138" spans="1:20" ht="16.5" customHeight="1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</row>
    <row r="139" spans="1:20" ht="16.5" customHeight="1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</row>
    <row r="140" spans="1:20" ht="16.5" customHeight="1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</row>
    <row r="141" spans="1:20" ht="16.5" customHeight="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</row>
    <row r="142" spans="1:20" ht="16.5" customHeight="1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</row>
    <row r="143" spans="1:20" ht="16.5" customHeight="1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</row>
    <row r="144" spans="1:20" ht="16.5" customHeight="1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</row>
    <row r="145" spans="1:20" ht="16.5" customHeight="1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</row>
    <row r="146" spans="1:20" ht="16.5" customHeight="1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</row>
    <row r="147" spans="1:20" ht="16.5" customHeight="1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</row>
    <row r="148" spans="1:20" ht="16.5" customHeight="1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</row>
    <row r="149" spans="1:20" ht="16.5" customHeight="1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</row>
    <row r="150" spans="1:20" ht="16.5" customHeight="1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</row>
    <row r="151" spans="1:20" ht="16.5" customHeight="1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</row>
    <row r="152" spans="1:20" ht="16.5" customHeight="1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</row>
    <row r="153" spans="1:20" ht="16.5" customHeight="1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</row>
    <row r="154" spans="1:20" ht="16.5" customHeight="1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</row>
    <row r="155" spans="1:20" ht="16.5" customHeight="1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</row>
    <row r="156" spans="1:20" ht="16.5" customHeight="1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</row>
    <row r="157" spans="1:20" ht="16.5" customHeight="1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</row>
    <row r="158" spans="1:20" ht="16.5" customHeight="1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</row>
    <row r="159" spans="1:20" ht="16.5" customHeight="1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</row>
    <row r="160" spans="1:20" ht="16.5" customHeight="1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</row>
    <row r="161" spans="1:20" ht="16.5" customHeight="1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</row>
    <row r="162" spans="1:20" ht="16.5" customHeight="1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</row>
    <row r="163" spans="1:20" ht="16.5" customHeight="1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</row>
    <row r="164" spans="1:20" ht="16.5" customHeight="1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</row>
    <row r="165" spans="1:20" ht="16.5" customHeight="1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</row>
    <row r="166" spans="1:20" ht="16.5" customHeight="1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</row>
    <row r="167" spans="1:20" ht="16.5" customHeight="1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</row>
    <row r="168" spans="1:20" ht="16.5" customHeight="1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</row>
    <row r="169" spans="1:20" ht="16.5" customHeight="1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</row>
    <row r="170" spans="1:20" ht="16.5" customHeight="1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</row>
    <row r="171" spans="1:20" ht="16.5" customHeight="1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</row>
    <row r="172" spans="1:20" ht="16.5" customHeight="1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</row>
    <row r="173" spans="1:20" ht="16.5" customHeight="1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</row>
    <row r="174" spans="1:20" ht="16.5" customHeight="1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</row>
    <row r="175" spans="1:20" ht="16.5" customHeight="1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</row>
    <row r="176" spans="1:20" ht="16.5" customHeight="1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</row>
    <row r="177" spans="1:20" ht="16.5" customHeight="1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</row>
    <row r="178" spans="1:20" ht="16.5" customHeight="1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</row>
    <row r="179" spans="1:20" ht="16.5" customHeight="1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</row>
    <row r="180" spans="1:20" ht="16.5" customHeight="1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</row>
    <row r="181" spans="1:20" ht="16.5" customHeight="1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</row>
    <row r="182" spans="1:20" ht="16.5" customHeight="1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</row>
    <row r="183" spans="1:20" ht="16.5" customHeight="1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</row>
    <row r="184" spans="1:20" ht="16.5" customHeight="1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</row>
    <row r="185" spans="1:20" ht="16.5" customHeight="1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</row>
    <row r="186" spans="1:20" ht="16.5" customHeight="1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</row>
    <row r="187" spans="1:20" ht="16.5" customHeight="1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</row>
    <row r="188" spans="1:20" ht="16.5" customHeight="1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</row>
    <row r="189" spans="1:20" ht="16.5" customHeight="1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</row>
    <row r="190" spans="1:20" ht="16.5" customHeight="1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</row>
    <row r="191" spans="1:20" ht="16.5" customHeight="1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</row>
    <row r="192" spans="1:20" ht="16.5" customHeight="1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</row>
    <row r="193" spans="1:20" ht="16.5" customHeight="1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</row>
    <row r="194" spans="1:20" ht="16.5" customHeight="1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</row>
    <row r="195" spans="1:20" ht="16.5" customHeight="1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</row>
    <row r="196" spans="1:20" ht="16.5" customHeight="1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</row>
    <row r="197" spans="1:20" ht="16.5" customHeight="1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</row>
    <row r="198" spans="1:20" ht="16.5" customHeight="1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</row>
    <row r="199" spans="1:20" ht="16.5" customHeight="1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</row>
    <row r="200" spans="1:20" ht="16.5" customHeight="1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</row>
    <row r="201" spans="1:20" ht="16.5" customHeight="1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</row>
    <row r="202" spans="1:20" ht="16.5" customHeight="1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</row>
    <row r="203" spans="1:20" ht="16.5" customHeight="1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</row>
    <row r="204" spans="1:20" ht="16.5" customHeight="1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</row>
    <row r="205" spans="1:20" ht="16.5" customHeight="1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</row>
    <row r="206" spans="1:20" ht="16.5" customHeight="1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</row>
    <row r="207" spans="1:20" ht="16.5" customHeight="1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</row>
    <row r="208" spans="1:20" ht="16.5" customHeight="1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</row>
    <row r="209" spans="1:20" ht="16.5" customHeight="1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</row>
    <row r="210" spans="1:20" ht="16.5" customHeight="1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</row>
    <row r="211" spans="1:20" ht="16.5" customHeight="1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</row>
    <row r="212" spans="1:20" ht="16.5" customHeight="1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</row>
    <row r="213" spans="1:20" ht="16.5" customHeight="1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</row>
    <row r="214" spans="1:20" ht="16.5" customHeight="1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</row>
    <row r="215" spans="1:20" ht="16.5" customHeight="1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</row>
    <row r="216" spans="1:20" ht="16.5" customHeight="1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</row>
    <row r="217" spans="1:20" ht="16.5" customHeight="1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</row>
    <row r="218" spans="1:20" ht="16.5" customHeight="1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</row>
    <row r="219" spans="1:20" ht="16.5" customHeight="1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</row>
    <row r="220" spans="1:20" ht="16.5" customHeight="1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</row>
    <row r="221" spans="1:20" ht="16.5" customHeight="1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</row>
    <row r="222" spans="1:20" ht="16.5" customHeight="1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</row>
    <row r="223" spans="1:20" ht="16.5" customHeight="1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</row>
    <row r="224" spans="1:20" ht="16.5" customHeight="1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</row>
    <row r="225" spans="1:20" ht="16.5" customHeight="1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</row>
    <row r="226" spans="1:20" ht="16.5" customHeight="1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</row>
    <row r="227" spans="1:20" ht="16.5" customHeight="1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</row>
    <row r="228" spans="1:20" ht="16.5" customHeight="1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</row>
    <row r="229" spans="1:20" ht="16.5" customHeight="1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</row>
    <row r="230" spans="1:20" ht="16.5" customHeight="1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</row>
    <row r="231" spans="1:20" ht="16.5" customHeight="1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</row>
    <row r="232" spans="1:20" ht="16.5" customHeight="1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</row>
    <row r="233" spans="1:20" ht="16.5" customHeight="1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</row>
    <row r="234" spans="1:20" ht="16.5" customHeight="1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</row>
    <row r="235" spans="1:20" ht="16.5" customHeight="1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</row>
    <row r="236" spans="1:20" ht="16.5" customHeight="1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</row>
    <row r="237" spans="1:20" ht="16.5" customHeight="1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</row>
    <row r="238" spans="1:20" ht="16.5" customHeight="1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</row>
    <row r="239" spans="1:20" ht="16.5" customHeight="1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</row>
    <row r="240" spans="1:20" ht="16.5" customHeight="1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</row>
    <row r="241" spans="1:20" ht="16.5" customHeight="1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</row>
    <row r="242" spans="1:20" ht="16.5" customHeight="1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</row>
    <row r="243" spans="1:20" ht="16.5" customHeight="1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</row>
    <row r="244" spans="1:20" ht="16.5" customHeight="1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</row>
    <row r="245" spans="1:20" ht="16.5" customHeight="1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</row>
    <row r="246" spans="1:20" ht="16.5" customHeight="1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</row>
    <row r="247" spans="1:20" ht="16.5" customHeight="1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</row>
    <row r="248" spans="1:20" ht="16.5" customHeight="1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</row>
    <row r="249" spans="1:20" ht="16.5" customHeight="1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</row>
    <row r="250" spans="1:20" ht="16.5" customHeight="1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</row>
    <row r="251" spans="1:20" ht="16.5" customHeight="1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</row>
    <row r="252" spans="1:20" ht="16.5" customHeight="1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</row>
    <row r="253" spans="1:20" ht="16.5" customHeight="1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</row>
    <row r="254" spans="1:20" ht="16.5" customHeight="1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</row>
    <row r="255" spans="1:20" ht="16.5" customHeight="1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</row>
    <row r="256" spans="1:20" ht="16.5" customHeight="1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</row>
    <row r="257" spans="1:20" ht="16.5" customHeight="1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</row>
    <row r="258" spans="1:20" ht="16.5" customHeight="1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</row>
    <row r="259" spans="1:20" ht="16.5" customHeight="1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</row>
    <row r="260" spans="1:20" ht="16.5" customHeight="1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</row>
    <row r="261" spans="1:20" ht="16.5" customHeight="1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</row>
    <row r="262" spans="1:20" ht="16.5" customHeight="1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</row>
    <row r="263" spans="1:20" ht="16.5" customHeight="1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</row>
    <row r="264" spans="1:20" ht="16.5" customHeight="1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</row>
    <row r="265" spans="1:20" ht="16.5" customHeight="1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</row>
    <row r="266" spans="1:20" ht="16.5" customHeight="1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</row>
    <row r="267" spans="1:20" ht="16.5" customHeight="1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</row>
    <row r="268" spans="1:20" ht="16.5" customHeight="1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</row>
    <row r="269" spans="1:20" ht="16.5" customHeight="1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</row>
    <row r="270" spans="1:20" ht="16.5" customHeight="1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</row>
    <row r="271" spans="1:20" ht="16.5" customHeight="1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</row>
    <row r="272" spans="1:20" ht="16.5" customHeight="1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</row>
    <row r="273" spans="1:20" ht="16.5" customHeight="1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</row>
    <row r="274" spans="1:20" ht="16.5" customHeight="1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</row>
    <row r="275" spans="1:20" ht="16.5" customHeight="1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</row>
    <row r="276" spans="1:20" ht="16.5" customHeight="1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</row>
    <row r="277" spans="1:20" ht="16.5" customHeight="1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</row>
    <row r="278" spans="1:20" ht="16.5" customHeight="1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</row>
    <row r="279" spans="1:20" ht="16.5" customHeight="1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</row>
    <row r="280" spans="1:20" ht="16.5" customHeight="1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</row>
    <row r="281" spans="1:20" ht="16.5" customHeight="1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</row>
    <row r="282" spans="1:20" ht="16.5" customHeight="1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</row>
    <row r="283" spans="1:20" ht="16.5" customHeight="1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</row>
    <row r="284" spans="1:20" ht="16.5" customHeight="1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</row>
    <row r="285" spans="1:20" ht="16.5" customHeight="1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</row>
    <row r="286" spans="1:20" ht="16.5" customHeight="1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</row>
    <row r="287" spans="1:20" ht="16.5" customHeight="1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</row>
    <row r="288" spans="1:20" ht="16.5" customHeight="1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</row>
    <row r="289" spans="1:20" ht="16.5" customHeight="1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</row>
    <row r="290" spans="1:20" ht="16.5" customHeight="1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</row>
    <row r="291" spans="1:20" ht="16.5" customHeight="1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</row>
    <row r="292" spans="1:20" ht="16.5" customHeight="1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</row>
    <row r="293" spans="1:20" ht="16.5" customHeight="1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</row>
    <row r="294" spans="1:20" ht="16.5" customHeight="1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</row>
    <row r="295" spans="1:20" ht="16.5" customHeight="1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</row>
    <row r="296" spans="1:20" ht="16.5" customHeight="1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</row>
    <row r="297" spans="1:20" ht="16.5" customHeight="1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</row>
    <row r="298" spans="1:20" ht="16.5" customHeight="1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</row>
    <row r="299" spans="1:20" ht="16.5" customHeight="1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</row>
    <row r="300" spans="1:20" ht="16.5" customHeight="1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</row>
    <row r="301" spans="1:20" ht="16.5" customHeight="1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</row>
    <row r="302" spans="1:20" ht="16.5" customHeight="1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</row>
    <row r="303" spans="1:20" ht="16.5" customHeight="1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</row>
    <row r="304" spans="1:20" ht="16.5" customHeight="1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</row>
    <row r="305" spans="1:20" ht="16.5" customHeight="1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</row>
    <row r="306" spans="1:20" ht="16.5" customHeight="1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</row>
    <row r="307" spans="1:20" ht="16.5" customHeight="1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</row>
    <row r="308" spans="1:20" ht="16.5" customHeight="1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</row>
    <row r="309" spans="1:20" ht="16.5" customHeight="1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</row>
    <row r="310" spans="1:20" ht="16.5" customHeight="1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</row>
    <row r="311" spans="1:20" ht="16.5" customHeight="1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</row>
    <row r="312" spans="1:20" ht="16.5" customHeight="1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</row>
    <row r="313" spans="1:20" ht="16.5" customHeight="1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</row>
    <row r="314" spans="1:20" ht="16.5" customHeight="1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</row>
    <row r="315" spans="1:20" ht="16.5" customHeight="1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</row>
    <row r="316" spans="1:20" ht="16.5" customHeight="1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</row>
    <row r="317" spans="1:20" ht="16.5" customHeight="1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</row>
    <row r="318" spans="1:20" ht="16.5" customHeight="1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</row>
    <row r="319" spans="1:20" ht="16.5" customHeight="1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</row>
    <row r="320" spans="1:20" ht="16.5" customHeight="1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</row>
    <row r="321" spans="1:20" ht="16.5" customHeight="1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</row>
    <row r="322" spans="1:20" ht="16.5" customHeight="1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</row>
    <row r="323" spans="1:20" ht="16.5" customHeight="1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</row>
    <row r="324" spans="1:20" ht="16.5" customHeight="1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</row>
    <row r="325" spans="1:20" ht="16.5" customHeight="1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</row>
    <row r="326" spans="1:20" ht="16.5" customHeight="1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</row>
    <row r="327" spans="1:20" ht="16.5" customHeight="1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</row>
    <row r="328" spans="1:20" ht="16.5" customHeight="1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</row>
    <row r="329" spans="1:20" ht="16.5" customHeight="1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</row>
    <row r="330" spans="1:20" ht="16.5" customHeight="1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</row>
    <row r="331" spans="1:20" ht="16.5" customHeight="1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</row>
    <row r="332" spans="1:20" ht="16.5" customHeight="1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</row>
    <row r="333" spans="1:20" ht="16.5" customHeight="1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</row>
    <row r="334" spans="1:20" ht="16.5" customHeight="1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</row>
    <row r="335" spans="1:20" ht="16.5" customHeight="1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</row>
    <row r="336" spans="1:20" ht="16.5" customHeight="1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</row>
    <row r="337" spans="1:20" ht="16.5" customHeight="1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</row>
    <row r="338" spans="1:20" ht="16.5" customHeight="1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</row>
    <row r="339" spans="1:20" ht="16.5" customHeight="1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</row>
    <row r="340" spans="1:20" ht="16.5" customHeight="1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</row>
    <row r="341" spans="1:20" ht="16.5" customHeight="1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</row>
    <row r="342" spans="1:20" ht="16.5" customHeight="1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</row>
    <row r="343" spans="1:20" ht="16.5" customHeight="1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</row>
    <row r="344" spans="1:20" ht="16.5" customHeight="1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</row>
    <row r="345" spans="1:20" ht="16.5" customHeight="1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</row>
    <row r="346" spans="1:20" ht="16.5" customHeight="1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</row>
    <row r="347" spans="1:20" ht="16.5" customHeight="1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</row>
    <row r="348" spans="1:20" ht="16.5" customHeight="1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</row>
    <row r="349" spans="1:20" ht="16.5" customHeight="1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</row>
    <row r="350" spans="1:20" ht="16.5" customHeight="1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</row>
    <row r="351" spans="1:20" ht="16.5" customHeight="1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</row>
    <row r="352" spans="1:20" ht="16.5" customHeight="1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</row>
    <row r="353" spans="1:20" ht="16.5" customHeight="1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</row>
    <row r="354" spans="1:20" ht="16.5" customHeight="1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</row>
    <row r="355" spans="1:20" ht="16.5" customHeight="1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</row>
    <row r="356" spans="1:20" ht="16.5" customHeight="1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</row>
    <row r="357" spans="1:20" ht="16.5" customHeight="1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</row>
    <row r="358" spans="1:20" ht="16.5" customHeight="1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</row>
    <row r="359" spans="1:20" ht="16.5" customHeight="1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</row>
    <row r="360" spans="1:20" ht="16.5" customHeight="1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</row>
    <row r="361" spans="1:20" ht="16.5" customHeight="1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</row>
    <row r="362" spans="1:20" ht="16.5" customHeight="1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</row>
    <row r="363" spans="1:20" ht="16.5" customHeight="1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</row>
    <row r="364" spans="1:20" ht="16.5" customHeight="1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</row>
    <row r="365" spans="1:20" ht="16.5" customHeight="1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</row>
    <row r="366" spans="1:20" ht="16.5" customHeight="1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</row>
    <row r="367" spans="1:20" ht="16.5" customHeight="1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</row>
    <row r="368" spans="1:20" ht="16.5" customHeight="1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</row>
    <row r="369" spans="1:20" ht="16.5" customHeight="1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</row>
    <row r="370" spans="1:20" ht="16.5" customHeight="1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</row>
    <row r="371" spans="1:20" ht="16.5" customHeight="1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</row>
    <row r="372" spans="1:20" ht="16.5" customHeight="1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</row>
    <row r="373" spans="1:20" ht="16.5" customHeight="1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</row>
    <row r="374" spans="1:20" ht="16.5" customHeight="1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</row>
    <row r="375" spans="1:20" ht="16.5" customHeight="1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</row>
    <row r="376" spans="1:20" ht="16.5" customHeight="1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</row>
    <row r="377" spans="1:20" ht="16.5" customHeight="1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</row>
    <row r="378" spans="1:20" ht="16.5" customHeight="1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</row>
    <row r="379" spans="1:20" ht="16.5" customHeight="1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</row>
    <row r="380" spans="1:20" ht="16.5" customHeight="1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</row>
    <row r="381" spans="1:20" ht="16.5" customHeight="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</row>
    <row r="382" spans="1:20" ht="16.5" customHeight="1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</row>
    <row r="383" spans="1:20" ht="16.5" customHeight="1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</row>
    <row r="384" spans="1:20" ht="16.5" customHeight="1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</row>
    <row r="385" spans="1:20" ht="16.5" customHeight="1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</row>
    <row r="386" spans="1:20" ht="16.5" customHeight="1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</row>
    <row r="387" spans="1:20" ht="16.5" customHeight="1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</row>
    <row r="388" spans="1:20" ht="16.5" customHeight="1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</row>
    <row r="389" spans="1:20" ht="16.5" customHeight="1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</row>
    <row r="390" spans="1:20" ht="16.5" customHeight="1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</row>
    <row r="391" spans="1:20" ht="16.5" customHeight="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</row>
    <row r="392" spans="1:20" ht="16.5" customHeight="1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</row>
    <row r="393" spans="1:20" ht="16.5" customHeight="1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</row>
    <row r="394" spans="1:20" ht="16.5" customHeight="1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</row>
    <row r="395" spans="1:20" ht="16.5" customHeight="1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</row>
    <row r="396" spans="1:20" ht="16.5" customHeight="1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</row>
    <row r="397" spans="1:20" ht="16.5" customHeight="1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</row>
    <row r="398" spans="1:20" ht="16.5" customHeight="1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</row>
    <row r="399" spans="1:20" ht="16.5" customHeight="1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</row>
    <row r="400" spans="1:20" ht="16.5" customHeight="1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</row>
    <row r="401" spans="1:20" ht="16.5" customHeight="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</row>
    <row r="402" spans="1:20" ht="16.5" customHeight="1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</row>
    <row r="403" spans="1:20" ht="16.5" customHeight="1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</row>
    <row r="404" spans="1:20" ht="16.5" customHeight="1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</row>
    <row r="405" spans="1:20" ht="16.5" customHeight="1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</row>
    <row r="406" spans="1:20" ht="16.5" customHeight="1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</row>
    <row r="407" spans="1:20" ht="16.5" customHeight="1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</row>
    <row r="408" spans="1:20" ht="16.5" customHeight="1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</row>
    <row r="409" spans="1:20" ht="16.5" customHeight="1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</row>
    <row r="410" spans="1:20" ht="16.5" customHeight="1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</row>
    <row r="411" spans="1:20" ht="16.5" customHeight="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</row>
    <row r="412" spans="1:20" ht="16.5" customHeight="1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</row>
    <row r="413" spans="1:20" ht="16.5" customHeight="1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</row>
    <row r="414" spans="1:20" ht="16.5" customHeight="1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</row>
    <row r="415" spans="1:20" ht="16.5" customHeight="1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</row>
    <row r="416" spans="1:20" ht="16.5" customHeight="1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</row>
    <row r="417" spans="1:20" ht="16.5" customHeight="1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</row>
    <row r="418" spans="1:20" ht="16.5" customHeight="1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</row>
    <row r="419" spans="1:20" ht="16.5" customHeight="1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</row>
    <row r="420" spans="1:20" ht="16.5" customHeight="1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</row>
    <row r="421" spans="1:20" ht="16.5" customHeight="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</row>
    <row r="422" spans="1:20" ht="16.5" customHeight="1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</row>
    <row r="423" spans="1:20" ht="16.5" customHeight="1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</row>
    <row r="424" spans="1:20" ht="16.5" customHeight="1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</row>
    <row r="425" spans="1:20" ht="16.5" customHeight="1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</row>
    <row r="426" spans="1:20" ht="16.5" customHeight="1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</row>
    <row r="427" spans="1:20" ht="16.5" customHeight="1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</row>
    <row r="428" spans="1:20" ht="16.5" customHeight="1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</row>
    <row r="429" spans="1:20" ht="16.5" customHeight="1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</row>
    <row r="430" spans="1:20" ht="16.5" customHeight="1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</row>
    <row r="431" spans="1:20" ht="16.5" customHeight="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</row>
    <row r="432" spans="1:20" ht="16.5" customHeight="1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</row>
    <row r="433" spans="1:20" ht="16.5" customHeight="1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</row>
    <row r="434" spans="1:20" ht="16.5" customHeight="1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</row>
    <row r="435" spans="1:20" ht="16.5" customHeight="1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</row>
    <row r="436" spans="1:20" ht="16.5" customHeight="1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</row>
    <row r="437" spans="1:20" ht="16.5" customHeight="1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</row>
    <row r="438" spans="1:20" ht="16.5" customHeight="1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</row>
    <row r="439" spans="1:20" ht="16.5" customHeight="1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</row>
    <row r="440" spans="1:20" ht="16.5" customHeight="1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</row>
    <row r="441" spans="1:20" ht="16.5" customHeight="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</row>
    <row r="442" spans="1:20" ht="16.5" customHeight="1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</row>
    <row r="443" spans="1:20" ht="16.5" customHeight="1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</row>
    <row r="444" spans="1:20" ht="16.5" customHeight="1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</row>
    <row r="445" spans="1:20" ht="16.5" customHeight="1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</row>
    <row r="446" spans="1:20" ht="16.5" customHeight="1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</row>
    <row r="447" spans="1:20" ht="16.5" customHeight="1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</row>
    <row r="448" spans="1:20" ht="16.5" customHeight="1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</row>
    <row r="449" spans="1:20" ht="16.5" customHeight="1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</row>
    <row r="450" spans="1:20" ht="16.5" customHeight="1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</row>
    <row r="451" spans="1:20" ht="16.5" customHeight="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</row>
    <row r="452" spans="1:20" ht="16.5" customHeight="1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</row>
    <row r="453" spans="1:20" ht="16.5" customHeight="1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</row>
    <row r="454" spans="1:20" ht="16.5" customHeight="1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</row>
    <row r="455" spans="1:20" ht="16.5" customHeight="1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</row>
    <row r="456" spans="1:20" ht="16.5" customHeight="1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</row>
    <row r="457" spans="1:20" ht="16.5" customHeight="1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</row>
    <row r="458" spans="1:20" ht="16.5" customHeight="1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</row>
    <row r="459" spans="1:20" ht="16.5" customHeight="1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</row>
    <row r="460" spans="1:20" ht="16.5" customHeight="1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</row>
    <row r="461" spans="1:20" ht="16.5" customHeight="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</row>
    <row r="462" spans="1:20" ht="16.5" customHeight="1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</row>
    <row r="463" spans="1:20" ht="16.5" customHeight="1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</row>
    <row r="464" spans="1:20" ht="16.5" customHeight="1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</row>
    <row r="465" spans="1:20" ht="16.5" customHeight="1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</row>
    <row r="466" spans="1:20" ht="16.5" customHeight="1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</row>
    <row r="467" spans="1:20" ht="16.5" customHeight="1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</row>
    <row r="468" spans="1:20" ht="16.5" customHeight="1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</row>
    <row r="469" spans="1:20" ht="16.5" customHeight="1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</row>
    <row r="470" spans="1:20" ht="16.5" customHeight="1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</row>
    <row r="471" spans="1:20" ht="16.5" customHeight="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</row>
    <row r="472" spans="1:20" ht="16.5" customHeight="1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</row>
    <row r="473" spans="1:20" ht="16.5" customHeight="1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</row>
    <row r="474" spans="1:20" ht="16.5" customHeight="1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</row>
    <row r="475" spans="1:20" ht="16.5" customHeight="1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</row>
    <row r="476" spans="1:20" ht="16.5" customHeight="1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</row>
    <row r="477" spans="1:20" ht="16.5" customHeight="1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</row>
    <row r="478" spans="1:20" ht="16.5" customHeight="1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</row>
    <row r="479" spans="1:20" ht="16.5" customHeight="1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</row>
    <row r="480" spans="1:20" ht="16.5" customHeight="1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</row>
    <row r="481" spans="1:20" ht="16.5" customHeight="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</row>
    <row r="482" spans="1:20" ht="16.5" customHeight="1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</row>
    <row r="483" spans="1:20" ht="16.5" customHeight="1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</row>
    <row r="484" spans="1:20" ht="16.5" customHeight="1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</row>
    <row r="485" spans="1:20" ht="16.5" customHeight="1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</row>
    <row r="486" spans="1:20" ht="16.5" customHeight="1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</row>
    <row r="487" spans="1:20" ht="16.5" customHeight="1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</row>
    <row r="488" spans="1:20" ht="16.5" customHeight="1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</row>
    <row r="489" spans="1:20" ht="16.5" customHeight="1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</row>
    <row r="490" spans="1:20" ht="16.5" customHeight="1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</row>
    <row r="491" spans="1:20" ht="16.5" customHeight="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</row>
    <row r="492" spans="1:20" ht="16.5" customHeight="1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</row>
    <row r="493" spans="1:20" ht="16.5" customHeight="1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</row>
    <row r="494" spans="1:20" ht="16.5" customHeight="1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</row>
    <row r="495" spans="1:20" ht="16.5" customHeight="1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</row>
    <row r="496" spans="1:20" ht="16.5" customHeight="1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</row>
    <row r="497" spans="1:20" ht="16.5" customHeight="1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</row>
    <row r="498" spans="1:20" ht="16.5" customHeight="1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</row>
    <row r="499" spans="1:20" ht="16.5" customHeight="1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</row>
    <row r="500" spans="1:20" ht="16.5" customHeight="1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</row>
    <row r="501" spans="1:20" ht="16.5" customHeight="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</row>
    <row r="502" spans="1:20" ht="16.5" customHeight="1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</row>
    <row r="503" spans="1:20" ht="16.5" customHeight="1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</row>
    <row r="504" spans="1:20" ht="16.5" customHeight="1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</row>
    <row r="505" spans="1:20" ht="16.5" customHeight="1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</row>
    <row r="506" spans="1:20" ht="16.5" customHeight="1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</row>
    <row r="507" spans="1:20" ht="16.5" customHeight="1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</row>
    <row r="508" spans="1:20" ht="16.5" customHeight="1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</row>
    <row r="509" spans="1:20" ht="16.5" customHeight="1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</row>
    <row r="510" spans="1:20" ht="16.5" customHeight="1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</row>
    <row r="511" spans="1:20" ht="16.5" customHeight="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</row>
    <row r="512" spans="1:20" ht="16.5" customHeight="1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</row>
    <row r="513" spans="1:20" ht="16.5" customHeight="1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</row>
    <row r="514" spans="1:20" ht="16.5" customHeight="1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</row>
    <row r="515" spans="1:20" ht="16.5" customHeight="1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</row>
    <row r="516" spans="1:20" ht="16.5" customHeight="1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</row>
    <row r="517" spans="1:20" ht="16.5" customHeight="1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</row>
    <row r="518" spans="1:20" ht="16.5" customHeight="1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</row>
    <row r="519" spans="1:20" ht="16.5" customHeight="1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</row>
    <row r="520" spans="1:20" ht="16.5" customHeight="1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</row>
    <row r="521" spans="1:20" ht="16.5" customHeight="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</row>
    <row r="522" spans="1:20" ht="16.5" customHeight="1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</row>
    <row r="523" spans="1:20" ht="16.5" customHeight="1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</row>
    <row r="524" spans="1:20" ht="16.5" customHeight="1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</row>
    <row r="525" spans="1:20" ht="16.5" customHeight="1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</row>
    <row r="526" spans="1:20" ht="16.5" customHeight="1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</row>
    <row r="527" spans="1:20" ht="16.5" customHeight="1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</row>
    <row r="528" spans="1:20" ht="16.5" customHeight="1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</row>
    <row r="529" spans="1:20" ht="16.5" customHeight="1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</row>
    <row r="530" spans="1:20" ht="16.5" customHeight="1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</row>
    <row r="531" spans="1:20" ht="16.5" customHeight="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</row>
    <row r="532" spans="1:20" ht="16.5" customHeight="1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</row>
    <row r="533" spans="1:20" ht="16.5" customHeight="1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</row>
    <row r="534" spans="1:20" ht="16.5" customHeight="1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</row>
    <row r="535" spans="1:20" ht="16.5" customHeight="1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</row>
    <row r="536" spans="1:20" ht="16.5" customHeight="1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</row>
    <row r="537" spans="1:20" ht="16.5" customHeight="1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</row>
    <row r="538" spans="1:20" ht="16.5" customHeight="1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</row>
    <row r="539" spans="1:20" ht="16.5" customHeight="1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</row>
    <row r="540" spans="1:20" ht="16.5" customHeight="1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</row>
    <row r="541" spans="1:20" ht="16.5" customHeight="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</row>
    <row r="542" spans="1:20" ht="16.5" customHeight="1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</row>
    <row r="543" spans="1:20" ht="16.5" customHeight="1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</row>
    <row r="544" spans="1:20" ht="16.5" customHeight="1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</row>
    <row r="545" spans="1:20" ht="16.5" customHeight="1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</row>
    <row r="546" spans="1:20" ht="16.5" customHeight="1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</row>
    <row r="547" spans="1:20" ht="16.5" customHeight="1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</row>
    <row r="548" spans="1:20" ht="16.5" customHeight="1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</row>
    <row r="549" spans="1:20" ht="16.5" customHeight="1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</row>
    <row r="550" spans="1:20" ht="16.5" customHeight="1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</row>
    <row r="551" spans="1:20" ht="16.5" customHeight="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</row>
    <row r="552" spans="1:20" ht="16.5" customHeight="1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</row>
    <row r="553" spans="1:20" ht="16.5" customHeight="1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</row>
    <row r="554" spans="1:20" ht="16.5" customHeight="1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</row>
    <row r="555" spans="1:20" ht="16.5" customHeight="1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</row>
    <row r="556" spans="1:20" ht="16.5" customHeight="1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</row>
    <row r="557" spans="1:20" ht="16.5" customHeight="1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</row>
    <row r="558" spans="1:20" ht="16.5" customHeight="1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</row>
    <row r="559" spans="1:20" ht="16.5" customHeight="1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</row>
    <row r="560" spans="1:20" ht="16.5" customHeight="1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</row>
    <row r="561" spans="1:20" ht="16.5" customHeight="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</row>
    <row r="562" spans="1:20" ht="16.5" customHeight="1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</row>
    <row r="563" spans="1:20" ht="16.5" customHeight="1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</row>
    <row r="564" spans="1:20" ht="16.5" customHeight="1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</row>
    <row r="565" spans="1:20" ht="16.5" customHeight="1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</row>
    <row r="566" spans="1:20" ht="16.5" customHeight="1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</row>
    <row r="567" spans="1:20" ht="16.5" customHeight="1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</row>
    <row r="568" spans="1:20" ht="16.5" customHeight="1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</row>
    <row r="569" spans="1:20" ht="16.5" customHeight="1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</row>
    <row r="570" spans="1:20" ht="16.5" customHeight="1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</row>
    <row r="571" spans="1:20" ht="16.5" customHeight="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</row>
    <row r="572" spans="1:20" ht="16.5" customHeight="1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</row>
    <row r="573" spans="1:20" ht="16.5" customHeight="1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</row>
    <row r="574" spans="1:20" ht="16.5" customHeight="1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</row>
    <row r="575" spans="1:20" ht="16.5" customHeight="1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</row>
    <row r="576" spans="1:20" ht="16.5" customHeight="1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</row>
    <row r="577" spans="1:20" ht="16.5" customHeight="1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</row>
    <row r="578" spans="1:20" ht="16.5" customHeight="1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</row>
    <row r="579" spans="1:20" ht="16.5" customHeight="1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</row>
    <row r="580" spans="1:20" ht="16.5" customHeight="1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</row>
    <row r="581" spans="1:20" ht="16.5" customHeight="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</row>
    <row r="582" spans="1:20" ht="16.5" customHeight="1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</row>
    <row r="583" spans="1:20" ht="16.5" customHeight="1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</row>
    <row r="584" spans="1:20" ht="16.5" customHeight="1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</row>
    <row r="585" spans="1:20" ht="16.5" customHeight="1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</row>
    <row r="586" spans="1:20" ht="16.5" customHeight="1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</row>
    <row r="587" spans="1:20" ht="16.5" customHeight="1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</row>
    <row r="588" spans="1:20" ht="16.5" customHeight="1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</row>
    <row r="589" spans="1:20" ht="16.5" customHeight="1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</row>
    <row r="590" spans="1:20" ht="16.5" customHeight="1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</row>
    <row r="591" spans="1:20" ht="16.5" customHeight="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</row>
    <row r="592" spans="1:20" ht="16.5" customHeight="1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</row>
    <row r="593" spans="1:20" ht="16.5" customHeight="1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</row>
    <row r="594" spans="1:20" ht="16.5" customHeight="1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</row>
    <row r="595" spans="1:20" ht="16.5" customHeight="1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</row>
    <row r="596" spans="1:20" ht="16.5" customHeight="1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</row>
    <row r="597" spans="1:20" ht="16.5" customHeight="1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</row>
    <row r="598" spans="1:20" ht="16.5" customHeight="1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</row>
    <row r="599" spans="1:20" ht="16.5" customHeight="1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</row>
    <row r="600" spans="1:20" ht="16.5" customHeight="1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</row>
    <row r="601" spans="1:20" ht="16.5" customHeight="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</row>
    <row r="602" spans="1:20" ht="16.5" customHeight="1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</row>
    <row r="603" spans="1:20" ht="16.5" customHeight="1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</row>
    <row r="604" spans="1:20" ht="16.5" customHeight="1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</row>
    <row r="605" spans="1:20" ht="16.5" customHeight="1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</row>
    <row r="606" spans="1:20" ht="16.5" customHeight="1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</row>
    <row r="607" spans="1:20" ht="16.5" customHeight="1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</row>
    <row r="608" spans="1:20" ht="16.5" customHeight="1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</row>
    <row r="609" spans="1:20" ht="16.5" customHeight="1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</row>
    <row r="610" spans="1:20" ht="16.5" customHeight="1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</row>
    <row r="611" spans="1:20" ht="16.5" customHeight="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</row>
    <row r="612" spans="1:20" ht="16.5" customHeight="1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</row>
    <row r="613" spans="1:20" ht="16.5" customHeight="1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</row>
    <row r="614" spans="1:20" ht="16.5" customHeight="1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</row>
    <row r="615" spans="1:20" ht="16.5" customHeight="1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</row>
    <row r="616" spans="1:20" ht="16.5" customHeight="1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</row>
    <row r="617" spans="1:20" ht="16.5" customHeight="1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</row>
    <row r="618" spans="1:20" ht="16.5" customHeight="1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</row>
    <row r="619" spans="1:20" ht="16.5" customHeight="1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</row>
    <row r="620" spans="1:20" ht="16.5" customHeight="1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</row>
    <row r="621" spans="1:20" ht="16.5" customHeight="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</row>
    <row r="622" spans="1:20" ht="16.5" customHeight="1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</row>
    <row r="623" spans="1:20" ht="16.5" customHeight="1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</row>
    <row r="624" spans="1:20" ht="16.5" customHeight="1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</row>
    <row r="625" spans="1:20" ht="16.5" customHeight="1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</row>
    <row r="626" spans="1:20" ht="16.5" customHeight="1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</row>
    <row r="627" spans="1:20" ht="16.5" customHeight="1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</row>
    <row r="628" spans="1:20" ht="16.5" customHeight="1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</row>
    <row r="629" spans="1:20" ht="16.5" customHeight="1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</row>
    <row r="630" spans="1:20" ht="16.5" customHeight="1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</row>
    <row r="631" spans="1:20" ht="16.5" customHeight="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</row>
    <row r="632" spans="1:20" ht="16.5" customHeight="1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</row>
    <row r="633" spans="1:20" ht="16.5" customHeight="1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</row>
    <row r="634" spans="1:20" ht="16.5" customHeight="1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</row>
    <row r="635" spans="1:20" ht="16.5" customHeight="1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</row>
    <row r="636" spans="1:20" ht="16.5" customHeight="1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</row>
    <row r="637" spans="1:20" ht="16.5" customHeight="1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</row>
    <row r="638" spans="1:20" ht="16.5" customHeight="1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</row>
    <row r="639" spans="1:20" ht="16.5" customHeight="1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</row>
    <row r="640" spans="1:20" ht="16.5" customHeight="1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</row>
    <row r="641" spans="1:20" ht="16.5" customHeight="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</row>
    <row r="642" spans="1:20" ht="16.5" customHeight="1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</row>
    <row r="643" spans="1:20" ht="16.5" customHeight="1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</row>
    <row r="644" spans="1:20" ht="16.5" customHeight="1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</row>
    <row r="645" spans="1:20" ht="16.5" customHeight="1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</row>
    <row r="646" spans="1:20" ht="16.5" customHeight="1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</row>
    <row r="647" spans="1:20" ht="16.5" customHeight="1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</row>
    <row r="648" spans="1:20" ht="16.5" customHeight="1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</row>
    <row r="649" spans="1:20" ht="16.5" customHeight="1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</row>
    <row r="650" spans="1:20" ht="16.5" customHeight="1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</row>
    <row r="651" spans="1:20" ht="16.5" customHeight="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</row>
    <row r="652" spans="1:20" ht="16.5" customHeight="1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</row>
    <row r="653" spans="1:20" ht="16.5" customHeight="1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</row>
    <row r="654" spans="1:20" ht="16.5" customHeight="1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</row>
    <row r="655" spans="1:20" ht="16.5" customHeight="1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</row>
    <row r="656" spans="1:20" ht="16.5" customHeight="1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</row>
    <row r="657" spans="1:20" ht="16.5" customHeight="1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</row>
    <row r="658" spans="1:20" ht="16.5" customHeight="1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</row>
    <row r="659" spans="1:20" ht="16.5" customHeight="1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</row>
    <row r="660" spans="1:20" ht="16.5" customHeight="1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</row>
    <row r="661" spans="1:20" ht="16.5" customHeight="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</row>
    <row r="662" spans="1:20" ht="16.5" customHeight="1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</row>
    <row r="663" spans="1:20" ht="16.5" customHeight="1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</row>
    <row r="664" spans="1:20" ht="16.5" customHeight="1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</row>
    <row r="665" spans="1:20" ht="16.5" customHeight="1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</row>
    <row r="666" spans="1:20" ht="16.5" customHeight="1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</row>
    <row r="667" spans="1:20" ht="16.5" customHeight="1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</row>
    <row r="668" spans="1:20" ht="16.5" customHeight="1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</row>
    <row r="669" spans="1:20" ht="16.5" customHeight="1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</row>
    <row r="670" spans="1:20" ht="16.5" customHeight="1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</row>
    <row r="671" spans="1:20" ht="16.5" customHeight="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</row>
    <row r="672" spans="1:20" ht="16.5" customHeight="1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</row>
    <row r="673" spans="1:20" ht="16.5" customHeight="1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</row>
    <row r="674" spans="1:20" ht="16.5" customHeight="1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</row>
    <row r="675" spans="1:20" ht="16.5" customHeight="1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</row>
    <row r="676" spans="1:20" ht="16.5" customHeight="1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</row>
    <row r="677" spans="1:20" ht="16.5" customHeight="1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</row>
    <row r="678" spans="1:20" ht="16.5" customHeight="1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</row>
    <row r="679" spans="1:20" ht="16.5" customHeight="1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</row>
    <row r="680" spans="1:20" ht="16.5" customHeight="1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</row>
    <row r="681" spans="1:20" ht="16.5" customHeight="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</row>
    <row r="682" spans="1:20" ht="16.5" customHeight="1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</row>
    <row r="683" spans="1:20" ht="16.5" customHeight="1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</row>
    <row r="684" spans="1:20" ht="16.5" customHeight="1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</row>
    <row r="685" spans="1:20" ht="16.5" customHeight="1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</row>
    <row r="686" spans="1:20" ht="16.5" customHeight="1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</row>
    <row r="687" spans="1:20" ht="16.5" customHeight="1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</row>
    <row r="688" spans="1:20" ht="16.5" customHeight="1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</row>
    <row r="689" spans="1:20" ht="16.5" customHeight="1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</row>
    <row r="690" spans="1:20" ht="16.5" customHeight="1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</row>
    <row r="691" spans="1:20" ht="16.5" customHeight="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</row>
    <row r="692" spans="1:20" ht="16.5" customHeight="1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</row>
    <row r="693" spans="1:20" ht="16.5" customHeight="1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</row>
    <row r="694" spans="1:20" ht="16.5" customHeight="1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</row>
    <row r="695" spans="1:20" ht="16.5" customHeight="1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</row>
    <row r="696" spans="1:20" ht="16.5" customHeight="1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</row>
    <row r="697" spans="1:20" ht="16.5" customHeight="1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</row>
    <row r="698" spans="1:20" ht="16.5" customHeight="1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</row>
    <row r="699" spans="1:20" ht="16.5" customHeight="1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</row>
    <row r="700" spans="1:20" ht="16.5" customHeight="1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</row>
    <row r="701" spans="1:20" ht="16.5" customHeight="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</row>
    <row r="702" spans="1:20" ht="16.5" customHeight="1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</row>
    <row r="703" spans="1:20" ht="16.5" customHeight="1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</row>
    <row r="704" spans="1:20" ht="16.5" customHeight="1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</row>
    <row r="705" spans="1:20" ht="16.5" customHeight="1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</row>
    <row r="706" spans="1:20" ht="16.5" customHeight="1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</row>
    <row r="707" spans="1:20" ht="16.5" customHeight="1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</row>
    <row r="708" spans="1:20" ht="16.5" customHeight="1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</row>
    <row r="709" spans="1:20" ht="16.5" customHeight="1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</row>
    <row r="710" spans="1:20" ht="16.5" customHeight="1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</row>
    <row r="711" spans="1:20" ht="16.5" customHeight="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</row>
    <row r="712" spans="1:20" ht="16.5" customHeight="1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</row>
    <row r="713" spans="1:20" ht="16.5" customHeight="1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</row>
    <row r="714" spans="1:20" ht="16.5" customHeight="1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</row>
    <row r="715" spans="1:20" ht="16.5" customHeight="1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</row>
    <row r="716" spans="1:20" ht="16.5" customHeight="1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</row>
    <row r="717" spans="1:20" ht="16.5" customHeight="1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</row>
    <row r="718" spans="1:20" ht="16.5" customHeight="1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</row>
    <row r="719" spans="1:20" ht="16.5" customHeight="1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</row>
    <row r="720" spans="1:20" ht="16.5" customHeight="1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</row>
    <row r="721" spans="1:20" ht="16.5" customHeight="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</row>
    <row r="722" spans="1:20" ht="16.5" customHeight="1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</row>
    <row r="723" spans="1:20" ht="16.5" customHeight="1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</row>
    <row r="724" spans="1:20" ht="16.5" customHeight="1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</row>
    <row r="725" spans="1:20" ht="16.5" customHeight="1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</row>
    <row r="726" spans="1:20" ht="16.5" customHeight="1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</row>
    <row r="727" spans="1:20" ht="16.5" customHeight="1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</row>
    <row r="728" spans="1:20" ht="16.5" customHeight="1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</row>
    <row r="729" spans="1:20" ht="16.5" customHeight="1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</row>
    <row r="730" spans="1:20" ht="16.5" customHeight="1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</row>
    <row r="731" spans="1:20" ht="16.5" customHeight="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</row>
    <row r="732" spans="1:20" ht="16.5" customHeight="1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</row>
    <row r="733" spans="1:20" ht="16.5" customHeight="1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</row>
    <row r="734" spans="1:20" ht="16.5" customHeight="1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</row>
    <row r="735" spans="1:20" ht="16.5" customHeight="1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</row>
    <row r="736" spans="1:20" ht="16.5" customHeight="1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</row>
    <row r="737" spans="1:20" ht="16.5" customHeight="1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</row>
    <row r="738" spans="1:20" ht="16.5" customHeight="1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</row>
    <row r="739" spans="1:20" ht="16.5" customHeight="1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</row>
    <row r="740" spans="1:20" ht="16.5" customHeight="1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</row>
    <row r="741" spans="1:20" ht="16.5" customHeight="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</row>
    <row r="742" spans="1:20" ht="16.5" customHeight="1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</row>
    <row r="743" spans="1:20" ht="16.5" customHeight="1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</row>
    <row r="744" spans="1:20" ht="16.5" customHeight="1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</row>
    <row r="745" spans="1:20" ht="16.5" customHeight="1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</row>
    <row r="746" spans="1:20" ht="16.5" customHeight="1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</row>
    <row r="747" spans="1:20" ht="16.5" customHeight="1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</row>
    <row r="748" spans="1:20" ht="16.5" customHeight="1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</row>
    <row r="749" spans="1:20" ht="16.5" customHeight="1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</row>
    <row r="750" spans="1:20" ht="16.5" customHeight="1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</row>
    <row r="751" spans="1:20" ht="16.5" customHeight="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</row>
    <row r="752" spans="1:20" ht="16.5" customHeight="1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</row>
    <row r="753" spans="1:20" ht="16.5" customHeight="1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</row>
    <row r="754" spans="1:20" ht="16.5" customHeight="1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</row>
    <row r="755" spans="1:20" ht="16.5" customHeight="1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</row>
    <row r="756" spans="1:20" ht="16.5" customHeight="1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</row>
    <row r="757" spans="1:20" ht="16.5" customHeight="1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</row>
    <row r="758" spans="1:20" ht="16.5" customHeight="1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</row>
    <row r="759" spans="1:20" ht="16.5" customHeight="1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</row>
    <row r="760" spans="1:20" ht="16.5" customHeight="1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</row>
    <row r="761" spans="1:20" ht="16.5" customHeight="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</row>
    <row r="762" spans="1:20" ht="16.5" customHeight="1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</row>
    <row r="763" spans="1:20" ht="16.5" customHeight="1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</row>
    <row r="764" spans="1:20" ht="16.5" customHeight="1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</row>
    <row r="765" spans="1:20" ht="16.5" customHeight="1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</row>
    <row r="766" spans="1:20" ht="16.5" customHeight="1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</row>
    <row r="767" spans="1:20" ht="16.5" customHeight="1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</row>
    <row r="768" spans="1:20" ht="16.5" customHeight="1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</row>
    <row r="769" spans="1:20" ht="16.5" customHeight="1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</row>
    <row r="770" spans="1:20" ht="16.5" customHeight="1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</row>
    <row r="771" spans="1:20" ht="16.5" customHeight="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</row>
    <row r="772" spans="1:20" ht="16.5" customHeight="1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</row>
    <row r="773" spans="1:20" ht="16.5" customHeight="1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</row>
    <row r="774" spans="1:20" ht="16.5" customHeight="1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</row>
    <row r="775" spans="1:20" ht="16.5" customHeight="1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</row>
    <row r="776" spans="1:20" ht="16.5" customHeight="1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</row>
    <row r="777" spans="1:20" ht="16.5" customHeight="1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</row>
    <row r="778" spans="1:20" ht="16.5" customHeight="1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</row>
    <row r="779" spans="1:20" ht="16.5" customHeight="1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</row>
    <row r="780" spans="1:20" ht="16.5" customHeight="1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</row>
    <row r="781" spans="1:20" ht="16.5" customHeight="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</row>
    <row r="782" spans="1:20" ht="16.5" customHeight="1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</row>
    <row r="783" spans="1:20" ht="16.5" customHeight="1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</row>
    <row r="784" spans="1:20" ht="16.5" customHeight="1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</row>
    <row r="785" spans="1:20" ht="16.5" customHeight="1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</row>
    <row r="786" spans="1:20" ht="16.5" customHeight="1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</row>
    <row r="787" spans="1:20" ht="16.5" customHeight="1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</row>
    <row r="788" spans="1:20" ht="16.5" customHeight="1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</row>
    <row r="789" spans="1:20" ht="16.5" customHeight="1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</row>
    <row r="790" spans="1:20" ht="16.5" customHeight="1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</row>
    <row r="791" spans="1:20" ht="16.5" customHeight="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</row>
    <row r="792" spans="1:20" ht="16.5" customHeight="1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</row>
    <row r="793" spans="1:20" ht="16.5" customHeight="1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</row>
    <row r="794" spans="1:20" ht="16.5" customHeight="1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</row>
    <row r="795" spans="1:20" ht="16.5" customHeight="1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</row>
    <row r="796" spans="1:20" ht="16.5" customHeight="1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</row>
    <row r="797" spans="1:20" ht="16.5" customHeight="1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</row>
    <row r="798" spans="1:20" ht="16.5" customHeight="1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</row>
    <row r="799" spans="1:20" ht="16.5" customHeight="1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</row>
    <row r="800" spans="1:20" ht="16.5" customHeight="1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</row>
    <row r="801" spans="1:20" ht="16.5" customHeight="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</row>
    <row r="802" spans="1:20" ht="16.5" customHeight="1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</row>
    <row r="803" spans="1:20" ht="16.5" customHeight="1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</row>
    <row r="804" spans="1:20" ht="16.5" customHeight="1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</row>
    <row r="805" spans="1:20" ht="16.5" customHeight="1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</row>
    <row r="806" spans="1:20" ht="16.5" customHeight="1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</row>
    <row r="807" spans="1:20" ht="16.5" customHeight="1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</row>
    <row r="808" spans="1:20" ht="16.5" customHeight="1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</row>
    <row r="809" spans="1:20" ht="16.5" customHeight="1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</row>
    <row r="810" spans="1:20" ht="16.5" customHeight="1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</row>
    <row r="811" spans="1:20" ht="16.5" customHeight="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</row>
    <row r="812" spans="1:20" ht="16.5" customHeight="1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</row>
    <row r="813" spans="1:20" ht="16.5" customHeight="1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</row>
    <row r="814" spans="1:20" ht="16.5" customHeight="1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</row>
    <row r="815" spans="1:20" ht="16.5" customHeight="1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</row>
    <row r="816" spans="1:20" ht="16.5" customHeight="1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</row>
    <row r="817" spans="1:20" ht="16.5" customHeight="1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</row>
    <row r="818" spans="1:20" ht="16.5" customHeight="1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</row>
    <row r="819" spans="1:20" ht="16.5" customHeight="1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</row>
    <row r="820" spans="1:20" ht="16.5" customHeight="1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</row>
    <row r="821" spans="1:20" ht="16.5" customHeight="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</row>
    <row r="822" spans="1:20" ht="16.5" customHeight="1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</row>
    <row r="823" spans="1:20" ht="16.5" customHeight="1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</row>
    <row r="824" spans="1:20" ht="16.5" customHeight="1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</row>
    <row r="825" spans="1:20" ht="16.5" customHeight="1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</row>
    <row r="826" spans="1:20" ht="16.5" customHeight="1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</row>
    <row r="827" spans="1:20" ht="16.5" customHeight="1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</row>
    <row r="828" spans="1:20" ht="16.5" customHeight="1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</row>
    <row r="829" spans="1:20" ht="16.5" customHeight="1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</row>
    <row r="830" spans="1:20" ht="16.5" customHeight="1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</row>
    <row r="831" spans="1:20" ht="16.5" customHeight="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</row>
    <row r="832" spans="1:20" ht="16.5" customHeight="1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</row>
    <row r="833" spans="1:20" ht="16.5" customHeight="1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</row>
    <row r="834" spans="1:20" ht="16.5" customHeight="1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</row>
    <row r="835" spans="1:20" ht="16.5" customHeight="1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</row>
    <row r="836" spans="1:20" ht="16.5" customHeight="1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</row>
    <row r="837" spans="1:20" ht="16.5" customHeight="1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</row>
    <row r="838" spans="1:20" ht="16.5" customHeight="1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</row>
    <row r="839" spans="1:20" ht="16.5" customHeight="1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</row>
    <row r="840" spans="1:20" ht="16.5" customHeight="1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</row>
    <row r="841" spans="1:20" ht="16.5" customHeight="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</row>
    <row r="842" spans="1:20" ht="16.5" customHeight="1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</row>
    <row r="843" spans="1:20" ht="16.5" customHeight="1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</row>
    <row r="844" spans="1:20" ht="16.5" customHeight="1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</row>
    <row r="845" spans="1:20" ht="16.5" customHeight="1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</row>
    <row r="846" spans="1:20" ht="16.5" customHeight="1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</row>
    <row r="847" spans="1:20" ht="16.5" customHeight="1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</row>
    <row r="848" spans="1:20" ht="16.5" customHeight="1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</row>
    <row r="849" spans="1:20" ht="16.5" customHeight="1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</row>
    <row r="850" spans="1:20" ht="16.5" customHeight="1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</row>
    <row r="851" spans="1:20" ht="16.5" customHeight="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</row>
    <row r="852" spans="1:20" ht="16.5" customHeight="1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</row>
    <row r="853" spans="1:20" ht="16.5" customHeight="1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</row>
    <row r="854" spans="1:20" ht="16.5" customHeight="1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</row>
    <row r="855" spans="1:20" ht="16.5" customHeight="1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</row>
    <row r="856" spans="1:20" ht="16.5" customHeight="1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</row>
    <row r="857" spans="1:20" ht="16.5" customHeight="1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</row>
    <row r="858" spans="1:20" ht="16.5" customHeight="1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</row>
    <row r="859" spans="1:20" ht="16.5" customHeight="1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</row>
    <row r="860" spans="1:20" ht="16.5" customHeight="1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</row>
    <row r="861" spans="1:20" ht="16.5" customHeight="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</row>
    <row r="862" spans="1:20" ht="16.5" customHeight="1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</row>
    <row r="863" spans="1:20" ht="16.5" customHeight="1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</row>
    <row r="864" spans="1:20" ht="16.5" customHeight="1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</row>
    <row r="865" spans="1:20" ht="16.5" customHeight="1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</row>
    <row r="866" spans="1:20" ht="16.5" customHeight="1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</row>
    <row r="867" spans="1:20" ht="16.5" customHeight="1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</row>
    <row r="868" spans="1:20" ht="16.5" customHeight="1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</row>
    <row r="869" spans="1:20" ht="16.5" customHeight="1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</row>
    <row r="870" spans="1:20" ht="16.5" customHeight="1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</row>
    <row r="871" spans="1:20" ht="16.5" customHeight="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</row>
    <row r="872" spans="1:20" ht="16.5" customHeight="1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</row>
    <row r="873" spans="1:20" ht="16.5" customHeight="1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</row>
    <row r="874" spans="1:20" ht="16.5" customHeight="1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</row>
    <row r="875" spans="1:20" ht="16.5" customHeight="1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</row>
    <row r="876" spans="1:20" ht="16.5" customHeight="1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</row>
    <row r="877" spans="1:20" ht="16.5" customHeight="1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</row>
    <row r="878" spans="1:20" ht="16.5" customHeight="1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</row>
    <row r="879" spans="1:20" ht="16.5" customHeight="1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</row>
    <row r="880" spans="1:20" ht="16.5" customHeight="1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</row>
    <row r="881" spans="1:20" ht="16.5" customHeight="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</row>
    <row r="882" spans="1:20" ht="16.5" customHeight="1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</row>
    <row r="883" spans="1:20" ht="16.5" customHeight="1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</row>
    <row r="884" spans="1:20" ht="16.5" customHeight="1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</row>
    <row r="885" spans="1:20" ht="16.5" customHeight="1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</row>
    <row r="886" spans="1:20" ht="16.5" customHeight="1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</row>
    <row r="887" spans="1:20" ht="16.5" customHeight="1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</row>
    <row r="888" spans="1:20" ht="16.5" customHeight="1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</row>
    <row r="889" spans="1:20" ht="16.5" customHeight="1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</row>
    <row r="890" spans="1:20" ht="16.5" customHeight="1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</row>
    <row r="891" spans="1:20" ht="16.5" customHeight="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</row>
    <row r="892" spans="1:20" ht="16.5" customHeight="1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</row>
    <row r="893" spans="1:20" ht="16.5" customHeight="1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</row>
    <row r="894" spans="1:20" ht="16.5" customHeight="1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</row>
    <row r="895" spans="1:20" ht="16.5" customHeight="1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</row>
    <row r="896" spans="1:20" ht="16.5" customHeight="1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</row>
    <row r="897" spans="1:20" ht="16.5" customHeight="1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</row>
    <row r="898" spans="1:20" ht="16.5" customHeight="1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</row>
    <row r="899" spans="1:20" ht="16.5" customHeight="1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</row>
    <row r="900" spans="1:20" ht="16.5" customHeight="1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</row>
    <row r="901" spans="1:20" ht="16.5" customHeight="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</row>
    <row r="902" spans="1:20" ht="16.5" customHeight="1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</row>
    <row r="903" spans="1:20" ht="16.5" customHeight="1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</row>
    <row r="904" spans="1:20" ht="16.5" customHeight="1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</row>
    <row r="905" spans="1:20" ht="16.5" customHeight="1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</row>
    <row r="906" spans="1:20" ht="16.5" customHeight="1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</row>
    <row r="907" spans="1:20" ht="16.5" customHeight="1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</row>
    <row r="908" spans="1:20" ht="16.5" customHeight="1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</row>
    <row r="909" spans="1:20" ht="16.5" customHeight="1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</row>
    <row r="910" spans="1:20" ht="16.5" customHeight="1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</row>
    <row r="911" spans="1:20" ht="16.5" customHeight="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</row>
    <row r="912" spans="1:20" ht="16.5" customHeight="1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</row>
    <row r="913" spans="1:20" ht="16.5" customHeight="1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</row>
    <row r="914" spans="1:20" ht="16.5" customHeight="1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</row>
    <row r="915" spans="1:20" ht="16.5" customHeight="1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</row>
    <row r="916" spans="1:20" ht="16.5" customHeight="1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</row>
    <row r="917" spans="1:20" ht="16.5" customHeight="1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</row>
    <row r="918" spans="1:20" ht="16.5" customHeight="1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</row>
    <row r="919" spans="1:20" ht="16.5" customHeight="1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</row>
    <row r="920" spans="1:20" ht="16.5" customHeight="1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</row>
    <row r="921" spans="1:20" ht="16.5" customHeight="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</row>
    <row r="922" spans="1:20" ht="16.5" customHeight="1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</row>
    <row r="923" spans="1:20" ht="16.5" customHeight="1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</row>
    <row r="924" spans="1:20" ht="16.5" customHeight="1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</row>
    <row r="925" spans="1:20" ht="16.5" customHeight="1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</row>
    <row r="926" spans="1:20" ht="16.5" customHeight="1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</row>
    <row r="927" spans="1:20" ht="16.5" customHeight="1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</row>
    <row r="928" spans="1:20" ht="16.5" customHeight="1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</row>
    <row r="929" spans="1:20" ht="16.5" customHeight="1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</row>
    <row r="930" spans="1:20" ht="16.5" customHeight="1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</row>
    <row r="931" spans="1:20" ht="16.5" customHeight="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</row>
    <row r="932" spans="1:20" ht="16.5" customHeight="1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</row>
    <row r="933" spans="1:20" ht="16.5" customHeight="1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</row>
    <row r="934" spans="1:20" ht="16.5" customHeight="1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</row>
    <row r="935" spans="1:20" ht="16.5" customHeight="1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</row>
    <row r="936" spans="1:20" ht="16.5" customHeight="1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</row>
    <row r="937" spans="1:20" ht="16.5" customHeight="1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</row>
    <row r="938" spans="1:20" ht="16.5" customHeight="1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</row>
    <row r="939" spans="1:20" ht="16.5" customHeight="1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</row>
    <row r="940" spans="1:20" ht="16.5" customHeight="1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</row>
    <row r="941" spans="1:20" ht="16.5" customHeight="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</row>
    <row r="942" spans="1:20" ht="16.5" customHeight="1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</row>
    <row r="943" spans="1:20" ht="16.5" customHeight="1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</row>
    <row r="944" spans="1:20" ht="16.5" customHeight="1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</row>
    <row r="945" spans="1:20" ht="16.5" customHeight="1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</row>
    <row r="946" spans="1:20" ht="16.5" customHeight="1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</row>
    <row r="947" spans="1:20" ht="16.5" customHeight="1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</row>
    <row r="948" spans="1:20" ht="16.5" customHeight="1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</row>
    <row r="949" spans="1:20" ht="16.5" customHeight="1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</row>
    <row r="950" spans="1:20" ht="16.5" customHeight="1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</row>
    <row r="951" spans="1:20" ht="16.5" customHeight="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</row>
    <row r="952" spans="1:20" ht="16.5" customHeight="1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</row>
    <row r="953" spans="1:20" ht="16.5" customHeight="1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</row>
    <row r="954" spans="1:20" ht="16.5" customHeight="1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</row>
    <row r="955" spans="1:20" ht="16.5" customHeight="1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</row>
    <row r="956" spans="1:20" ht="16.5" customHeight="1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</row>
    <row r="957" spans="1:20" ht="16.5" customHeight="1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</row>
    <row r="958" spans="1:20" ht="16.5" customHeight="1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</row>
    <row r="959" spans="1:20" ht="16.5" customHeight="1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</row>
    <row r="960" spans="1:20" ht="16.5" customHeight="1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</row>
    <row r="961" spans="1:20" ht="16.5" customHeight="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</row>
    <row r="962" spans="1:20" ht="16.5" customHeight="1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</row>
    <row r="963" spans="1:20" ht="16.5" customHeight="1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</row>
    <row r="964" spans="1:20" ht="16.5" customHeight="1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</row>
    <row r="965" spans="1:20" ht="16.5" customHeight="1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</row>
    <row r="966" spans="1:20" ht="16.5" customHeight="1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</row>
    <row r="967" spans="1:20" ht="16.5" customHeight="1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</row>
    <row r="968" spans="1:20" ht="16.5" customHeight="1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</row>
    <row r="969" spans="1:20" ht="16.5" customHeight="1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</row>
    <row r="970" spans="1:20" ht="16.5" customHeight="1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</row>
    <row r="971" spans="1:20" ht="16.5" customHeight="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</row>
    <row r="972" spans="1:20" ht="16.5" customHeight="1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</row>
    <row r="973" spans="1:20" ht="16.5" customHeight="1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</row>
    <row r="974" spans="1:20" ht="16.5" customHeight="1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</row>
    <row r="975" spans="1:20" ht="16.5" customHeight="1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</row>
    <row r="976" spans="1:20" ht="16.5" customHeight="1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</row>
    <row r="977" spans="1:20" ht="16.5" customHeight="1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</row>
    <row r="978" spans="1:20" ht="16.5" customHeight="1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</row>
    <row r="979" spans="1:20" ht="16.5" customHeight="1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</row>
    <row r="980" spans="1:20" ht="16.5" customHeight="1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</row>
    <row r="981" spans="1:20" ht="16.5" customHeight="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</row>
    <row r="982" spans="1:20" ht="16.5" customHeight="1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</row>
    <row r="983" spans="1:20" ht="16.5" customHeight="1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</row>
    <row r="984" spans="1:20" ht="16.5" customHeight="1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</row>
    <row r="985" spans="1:20" ht="16.5" customHeight="1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</row>
    <row r="986" spans="1:20" ht="16.5" customHeight="1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</row>
    <row r="987" spans="1:20" ht="16.5" customHeight="1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</row>
    <row r="988" spans="1:20" ht="16.5" customHeight="1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</row>
    <row r="989" spans="1:20" ht="16.5" customHeight="1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</row>
    <row r="990" spans="1:20" ht="16.5" customHeight="1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</row>
    <row r="991" spans="1:20" ht="16.5" customHeight="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</row>
    <row r="992" spans="1:20" ht="16.5" customHeight="1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</row>
    <row r="993" spans="1:20" ht="16.5" customHeight="1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</row>
    <row r="994" spans="1:20" ht="16.5" customHeight="1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</row>
    <row r="995" spans="1:20" ht="16.5" customHeight="1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</row>
    <row r="996" spans="1:20" ht="16.5" customHeight="1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</row>
    <row r="997" spans="1:20" ht="16.5" customHeight="1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</row>
    <row r="998" spans="1:20" ht="16.5" customHeight="1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</row>
    <row r="999" spans="1:20" ht="16.5" customHeight="1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</row>
    <row r="1000" spans="1:20" ht="16.5" customHeight="1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</row>
    <row r="1001" spans="1:20" ht="16.5" customHeight="1">
      <c r="A1001" s="145"/>
      <c r="B1001" s="145"/>
      <c r="C1001" s="145"/>
      <c r="D1001" s="145"/>
      <c r="E1001" s="145"/>
      <c r="F1001" s="145"/>
      <c r="G1001" s="145"/>
      <c r="H1001" s="145"/>
      <c r="I1001" s="145"/>
      <c r="J1001" s="145"/>
      <c r="K1001" s="145"/>
      <c r="L1001" s="145"/>
      <c r="M1001" s="145"/>
      <c r="N1001" s="145"/>
      <c r="O1001" s="145"/>
      <c r="P1001" s="145"/>
      <c r="Q1001" s="145"/>
      <c r="R1001" s="145"/>
      <c r="S1001" s="145"/>
      <c r="T1001" s="145"/>
    </row>
    <row r="1002" spans="1:20" ht="16.5" customHeight="1">
      <c r="A1002" s="145"/>
      <c r="B1002" s="145"/>
      <c r="C1002" s="145"/>
      <c r="D1002" s="145"/>
      <c r="E1002" s="145"/>
      <c r="F1002" s="145"/>
      <c r="G1002" s="145"/>
      <c r="H1002" s="145"/>
      <c r="I1002" s="145"/>
      <c r="J1002" s="145"/>
      <c r="K1002" s="145"/>
      <c r="L1002" s="145"/>
      <c r="M1002" s="145"/>
      <c r="N1002" s="145"/>
      <c r="O1002" s="145"/>
      <c r="P1002" s="145"/>
      <c r="Q1002" s="145"/>
      <c r="R1002" s="145"/>
      <c r="S1002" s="145"/>
      <c r="T1002" s="145"/>
    </row>
  </sheetData>
  <mergeCells count="8">
    <mergeCell ref="A24:D24"/>
    <mergeCell ref="A1:H1"/>
    <mergeCell ref="A3:A4"/>
    <mergeCell ref="B3:B4"/>
    <mergeCell ref="C3:C4"/>
    <mergeCell ref="D3:D4"/>
    <mergeCell ref="E3:G3"/>
    <mergeCell ref="H3:H4"/>
  </mergeCells>
  <phoneticPr fontId="15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E4" sqref="E4"/>
    </sheetView>
  </sheetViews>
  <sheetFormatPr defaultColWidth="13.5" defaultRowHeight="15" customHeight="1"/>
  <cols>
    <col min="1" max="1" width="6.375" style="156" customWidth="1"/>
    <col min="2" max="2" width="9.625" style="156" customWidth="1"/>
    <col min="3" max="3" width="8.75" style="156" customWidth="1"/>
    <col min="4" max="4" width="24.125" style="156" customWidth="1"/>
    <col min="5" max="7" width="10" style="156" customWidth="1"/>
    <col min="8" max="8" width="9.25" style="156" customWidth="1"/>
    <col min="9" max="20" width="6.75" style="156" customWidth="1"/>
    <col min="21" max="16384" width="13.5" style="156"/>
  </cols>
  <sheetData>
    <row r="1" spans="1:20" ht="27.75" customHeight="1">
      <c r="A1" s="222" t="s">
        <v>361</v>
      </c>
      <c r="B1" s="223"/>
      <c r="C1" s="223"/>
      <c r="D1" s="223"/>
      <c r="E1" s="223"/>
      <c r="F1" s="223"/>
      <c r="G1" s="223"/>
      <c r="H1" s="223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</row>
    <row r="2" spans="1:20" ht="6" customHeight="1">
      <c r="A2" s="155"/>
      <c r="B2" s="155"/>
      <c r="C2" s="155"/>
      <c r="D2" s="155"/>
      <c r="E2" s="155"/>
      <c r="F2" s="155"/>
      <c r="G2" s="155"/>
      <c r="H2" s="15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3" spans="1:20" ht="28.5" customHeight="1">
      <c r="A3" s="212" t="s">
        <v>348</v>
      </c>
      <c r="B3" s="212" t="s">
        <v>347</v>
      </c>
      <c r="C3" s="212" t="s">
        <v>346</v>
      </c>
      <c r="D3" s="212" t="s">
        <v>345</v>
      </c>
      <c r="E3" s="214" t="s">
        <v>362</v>
      </c>
      <c r="F3" s="208"/>
      <c r="G3" s="209"/>
      <c r="H3" s="212" t="s">
        <v>110</v>
      </c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ht="24" customHeight="1">
      <c r="A4" s="213"/>
      <c r="B4" s="213"/>
      <c r="C4" s="213"/>
      <c r="D4" s="213"/>
      <c r="E4" s="154" t="s">
        <v>224</v>
      </c>
      <c r="F4" s="154" t="s">
        <v>305</v>
      </c>
      <c r="G4" s="154" t="s">
        <v>343</v>
      </c>
      <c r="H4" s="213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</row>
    <row r="5" spans="1:20" ht="24" customHeight="1">
      <c r="A5" s="153">
        <v>1</v>
      </c>
      <c r="B5" s="153" t="s">
        <v>342</v>
      </c>
      <c r="C5" s="153" t="s">
        <v>42</v>
      </c>
      <c r="D5" s="151" t="s">
        <v>6</v>
      </c>
      <c r="E5" s="152">
        <v>593</v>
      </c>
      <c r="F5" s="152"/>
      <c r="G5" s="152">
        <v>593</v>
      </c>
      <c r="H5" s="151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</row>
    <row r="6" spans="1:20" ht="24" customHeight="1">
      <c r="A6" s="153">
        <v>2</v>
      </c>
      <c r="B6" s="153">
        <v>0</v>
      </c>
      <c r="C6" s="153" t="s">
        <v>107</v>
      </c>
      <c r="D6" s="151" t="s">
        <v>350</v>
      </c>
      <c r="E6" s="152">
        <v>424</v>
      </c>
      <c r="F6" s="152"/>
      <c r="G6" s="152">
        <v>424</v>
      </c>
      <c r="H6" s="151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</row>
    <row r="7" spans="1:20" ht="24" customHeight="1">
      <c r="A7" s="153">
        <v>3</v>
      </c>
      <c r="B7" s="153">
        <v>0</v>
      </c>
      <c r="C7" s="153" t="s">
        <v>16</v>
      </c>
      <c r="D7" s="151" t="s">
        <v>3</v>
      </c>
      <c r="E7" s="152">
        <v>2484</v>
      </c>
      <c r="F7" s="152">
        <v>9772</v>
      </c>
      <c r="G7" s="152">
        <v>12256</v>
      </c>
      <c r="H7" s="151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20" ht="24" customHeight="1">
      <c r="A8" s="153">
        <v>4</v>
      </c>
      <c r="B8" s="153">
        <v>0</v>
      </c>
      <c r="C8" s="153" t="s">
        <v>83</v>
      </c>
      <c r="D8" s="151" t="s">
        <v>7</v>
      </c>
      <c r="E8" s="152">
        <v>-193</v>
      </c>
      <c r="F8" s="152">
        <v>1351</v>
      </c>
      <c r="G8" s="152">
        <v>1158</v>
      </c>
      <c r="H8" s="151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</row>
    <row r="9" spans="1:20" ht="24" customHeight="1">
      <c r="A9" s="153">
        <v>5</v>
      </c>
      <c r="B9" s="153">
        <v>0</v>
      </c>
      <c r="C9" s="153" t="s">
        <v>87</v>
      </c>
      <c r="D9" s="151" t="s">
        <v>5</v>
      </c>
      <c r="E9" s="152">
        <v>184</v>
      </c>
      <c r="F9" s="152">
        <v>0</v>
      </c>
      <c r="G9" s="152">
        <v>184</v>
      </c>
      <c r="H9" s="151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</row>
    <row r="10" spans="1:20" ht="24" customHeight="1">
      <c r="A10" s="153">
        <v>6</v>
      </c>
      <c r="B10" s="153">
        <v>0</v>
      </c>
      <c r="C10" s="153" t="s">
        <v>62</v>
      </c>
      <c r="D10" s="151" t="s">
        <v>193</v>
      </c>
      <c r="E10" s="152">
        <v>-131</v>
      </c>
      <c r="F10" s="152">
        <v>4218</v>
      </c>
      <c r="G10" s="152">
        <v>4087</v>
      </c>
      <c r="H10" s="151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</row>
    <row r="11" spans="1:20" ht="24" customHeight="1">
      <c r="A11" s="153">
        <v>7</v>
      </c>
      <c r="B11" s="153">
        <v>0</v>
      </c>
      <c r="C11" s="153" t="s">
        <v>47</v>
      </c>
      <c r="D11" s="151" t="s">
        <v>9</v>
      </c>
      <c r="E11" s="152">
        <v>-536</v>
      </c>
      <c r="F11" s="152">
        <v>9946</v>
      </c>
      <c r="G11" s="152">
        <v>9410</v>
      </c>
      <c r="H11" s="151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</row>
    <row r="12" spans="1:20" ht="24" customHeight="1">
      <c r="A12" s="153">
        <v>8</v>
      </c>
      <c r="B12" s="153">
        <v>0</v>
      </c>
      <c r="C12" s="153" t="s">
        <v>90</v>
      </c>
      <c r="D12" s="151" t="s">
        <v>10</v>
      </c>
      <c r="E12" s="152">
        <v>425</v>
      </c>
      <c r="F12" s="152">
        <v>900</v>
      </c>
      <c r="G12" s="152">
        <v>1325</v>
      </c>
      <c r="H12" s="151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</row>
    <row r="13" spans="1:20" ht="24" customHeight="1">
      <c r="A13" s="153">
        <v>9</v>
      </c>
      <c r="B13" s="153">
        <v>0</v>
      </c>
      <c r="C13" s="153" t="s">
        <v>98</v>
      </c>
      <c r="D13" s="151" t="s">
        <v>8</v>
      </c>
      <c r="E13" s="152">
        <v>-145</v>
      </c>
      <c r="F13" s="152">
        <v>4160</v>
      </c>
      <c r="G13" s="152">
        <v>4015</v>
      </c>
      <c r="H13" s="151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</row>
    <row r="14" spans="1:20" ht="24" customHeight="1">
      <c r="A14" s="153">
        <v>10</v>
      </c>
      <c r="B14" s="153">
        <v>0</v>
      </c>
      <c r="C14" s="153" t="s">
        <v>338</v>
      </c>
      <c r="D14" s="151" t="s">
        <v>351</v>
      </c>
      <c r="E14" s="152">
        <v>2380</v>
      </c>
      <c r="F14" s="152">
        <v>0</v>
      </c>
      <c r="G14" s="152">
        <v>2380</v>
      </c>
      <c r="H14" s="151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</row>
    <row r="15" spans="1:20" ht="24" customHeight="1">
      <c r="A15" s="150">
        <v>11</v>
      </c>
      <c r="B15" s="150" t="s">
        <v>341</v>
      </c>
      <c r="C15" s="150" t="s">
        <v>76</v>
      </c>
      <c r="D15" s="148" t="s">
        <v>192</v>
      </c>
      <c r="E15" s="149">
        <v>202</v>
      </c>
      <c r="F15" s="149"/>
      <c r="G15" s="149">
        <v>202</v>
      </c>
      <c r="H15" s="148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</row>
    <row r="16" spans="1:20" ht="24" customHeight="1">
      <c r="A16" s="150">
        <v>12</v>
      </c>
      <c r="B16" s="150">
        <v>0</v>
      </c>
      <c r="C16" s="150" t="s">
        <v>95</v>
      </c>
      <c r="D16" s="148" t="s">
        <v>220</v>
      </c>
      <c r="E16" s="149">
        <v>0</v>
      </c>
      <c r="F16" s="149"/>
      <c r="G16" s="149">
        <v>0</v>
      </c>
      <c r="H16" s="148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</row>
    <row r="17" spans="1:20" ht="24" customHeight="1">
      <c r="A17" s="150">
        <v>13</v>
      </c>
      <c r="B17" s="150">
        <v>0</v>
      </c>
      <c r="C17" s="150" t="s">
        <v>103</v>
      </c>
      <c r="D17" s="148" t="s">
        <v>219</v>
      </c>
      <c r="E17" s="149">
        <v>972</v>
      </c>
      <c r="F17" s="149"/>
      <c r="G17" s="149">
        <v>972</v>
      </c>
      <c r="H17" s="148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</row>
    <row r="18" spans="1:20" ht="24" customHeight="1">
      <c r="A18" s="150">
        <v>14</v>
      </c>
      <c r="B18" s="150">
        <v>0</v>
      </c>
      <c r="C18" s="150" t="s">
        <v>70</v>
      </c>
      <c r="D18" s="148" t="s">
        <v>4</v>
      </c>
      <c r="E18" s="149">
        <v>6655</v>
      </c>
      <c r="F18" s="149"/>
      <c r="G18" s="149">
        <v>6655</v>
      </c>
      <c r="H18" s="148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</row>
    <row r="19" spans="1:20" ht="24" customHeight="1">
      <c r="A19" s="150">
        <v>15</v>
      </c>
      <c r="B19" s="150">
        <v>0</v>
      </c>
      <c r="C19" s="150" t="s">
        <v>56</v>
      </c>
      <c r="D19" s="148" t="s">
        <v>221</v>
      </c>
      <c r="E19" s="149">
        <v>1248</v>
      </c>
      <c r="F19" s="149"/>
      <c r="G19" s="149">
        <v>1248</v>
      </c>
      <c r="H19" s="148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</row>
    <row r="20" spans="1:20" ht="24" customHeight="1">
      <c r="A20" s="150">
        <v>16</v>
      </c>
      <c r="B20" s="150">
        <v>0</v>
      </c>
      <c r="C20" s="150" t="s">
        <v>340</v>
      </c>
      <c r="D20" s="148" t="s">
        <v>352</v>
      </c>
      <c r="E20" s="149"/>
      <c r="F20" s="149">
        <v>484</v>
      </c>
      <c r="G20" s="149">
        <v>484</v>
      </c>
      <c r="H20" s="148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</row>
    <row r="21" spans="1:20" ht="24" customHeight="1">
      <c r="A21" s="150">
        <v>17</v>
      </c>
      <c r="B21" s="150">
        <v>0</v>
      </c>
      <c r="C21" s="150" t="s">
        <v>105</v>
      </c>
      <c r="D21" s="148" t="s">
        <v>218</v>
      </c>
      <c r="E21" s="149"/>
      <c r="F21" s="149">
        <v>2674</v>
      </c>
      <c r="G21" s="149">
        <v>2674</v>
      </c>
      <c r="H21" s="148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</row>
    <row r="22" spans="1:20" ht="33" customHeight="1">
      <c r="A22" s="207" t="s">
        <v>339</v>
      </c>
      <c r="B22" s="208"/>
      <c r="C22" s="208"/>
      <c r="D22" s="209"/>
      <c r="E22" s="147">
        <v>14562</v>
      </c>
      <c r="F22" s="147">
        <v>33505</v>
      </c>
      <c r="G22" s="147">
        <v>48067</v>
      </c>
      <c r="H22" s="146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</row>
    <row r="23" spans="1:20" ht="16.5" customHeight="1">
      <c r="A23" s="14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</row>
    <row r="24" spans="1:20" ht="16.5" customHeight="1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</row>
    <row r="25" spans="1:20" ht="16.5" customHeight="1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</row>
    <row r="26" spans="1:20" ht="16.5" customHeight="1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</row>
    <row r="27" spans="1:20" ht="16.5" customHeight="1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</row>
    <row r="28" spans="1:20" ht="16.5" customHeight="1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</row>
    <row r="29" spans="1:20" ht="16.5" customHeight="1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</row>
    <row r="30" spans="1:20" ht="16.5" customHeight="1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</row>
    <row r="31" spans="1:20" ht="16.5" customHeight="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</row>
    <row r="32" spans="1:20" ht="16.5" customHeight="1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</row>
    <row r="33" spans="1:20" ht="16.5" customHeight="1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</row>
    <row r="34" spans="1:20" ht="16.5" customHeight="1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</row>
    <row r="35" spans="1:20" ht="16.5" customHeight="1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</row>
    <row r="36" spans="1:20" ht="16.5" customHeight="1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</row>
    <row r="37" spans="1:20" ht="16.5" customHeight="1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</row>
    <row r="38" spans="1:20" ht="16.5" customHeight="1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</row>
    <row r="39" spans="1:20" ht="16.5" customHeight="1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</row>
    <row r="40" spans="1:20" ht="16.5" customHeight="1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</row>
    <row r="41" spans="1:20" ht="16.5" customHeight="1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</row>
    <row r="42" spans="1:20" ht="16.5" customHeight="1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</row>
    <row r="43" spans="1:20" ht="16.5" customHeight="1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</row>
    <row r="44" spans="1:20" ht="16.5" customHeight="1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</row>
    <row r="45" spans="1:20" ht="16.5" customHeight="1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</row>
    <row r="46" spans="1:20" ht="16.5" customHeight="1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</row>
    <row r="47" spans="1:20" ht="16.5" customHeight="1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</row>
    <row r="48" spans="1:20" ht="16.5" customHeight="1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</row>
    <row r="49" spans="1:20" ht="16.5" customHeight="1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</row>
    <row r="50" spans="1:20" ht="16.5" customHeight="1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</row>
    <row r="51" spans="1:20" ht="16.5" customHeight="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0" ht="16.5" customHeight="1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0" ht="16.5" customHeight="1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</row>
    <row r="54" spans="1:20" ht="16.5" customHeight="1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</row>
    <row r="55" spans="1:20" ht="16.5" customHeight="1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</row>
    <row r="56" spans="1:20" ht="16.5" customHeight="1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</row>
    <row r="57" spans="1:20" ht="16.5" customHeight="1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</row>
    <row r="58" spans="1:20" ht="16.5" customHeight="1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</row>
    <row r="59" spans="1:20" ht="16.5" customHeight="1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</row>
    <row r="60" spans="1:20" ht="16.5" customHeight="1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</row>
    <row r="61" spans="1:20" ht="16.5" customHeight="1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</row>
    <row r="62" spans="1:20" ht="16.5" customHeight="1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</row>
    <row r="63" spans="1:20" ht="16.5" customHeight="1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</row>
    <row r="64" spans="1:20" ht="16.5" customHeight="1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</row>
    <row r="65" spans="1:20" ht="16.5" customHeight="1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</row>
    <row r="66" spans="1:20" ht="16.5" customHeight="1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</row>
    <row r="67" spans="1:20" ht="16.5" customHeight="1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</row>
    <row r="68" spans="1:20" ht="16.5" customHeight="1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</row>
    <row r="69" spans="1:20" ht="16.5" customHeight="1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</row>
    <row r="70" spans="1:20" ht="16.5" customHeight="1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</row>
    <row r="71" spans="1:20" ht="16.5" customHeight="1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</row>
    <row r="72" spans="1:20" ht="16.5" customHeight="1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</row>
    <row r="73" spans="1:20" ht="16.5" customHeight="1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</row>
    <row r="74" spans="1:20" ht="16.5" customHeight="1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</row>
    <row r="75" spans="1:20" ht="16.5" customHeight="1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</row>
    <row r="76" spans="1:20" ht="16.5" customHeight="1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</row>
    <row r="77" spans="1:20" ht="16.5" customHeight="1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</row>
    <row r="78" spans="1:20" ht="16.5" customHeight="1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</row>
    <row r="79" spans="1:20" ht="16.5" customHeight="1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</row>
    <row r="80" spans="1:20" ht="16.5" customHeight="1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</row>
    <row r="81" spans="1:20" ht="16.5" customHeight="1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</row>
    <row r="82" spans="1:20" ht="16.5" customHeight="1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</row>
    <row r="83" spans="1:20" ht="16.5" customHeight="1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</row>
    <row r="84" spans="1:20" ht="16.5" customHeight="1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</row>
    <row r="85" spans="1:20" ht="16.5" customHeight="1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</row>
    <row r="86" spans="1:20" ht="16.5" customHeight="1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</row>
    <row r="87" spans="1:20" ht="16.5" customHeight="1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</row>
    <row r="88" spans="1:20" ht="16.5" customHeight="1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</row>
    <row r="89" spans="1:20" ht="16.5" customHeight="1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</row>
    <row r="90" spans="1:20" ht="16.5" customHeight="1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</row>
    <row r="91" spans="1:20" ht="16.5" customHeight="1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</row>
    <row r="92" spans="1:20" ht="16.5" customHeight="1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</row>
    <row r="93" spans="1:20" ht="16.5" customHeight="1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</row>
    <row r="94" spans="1:20" ht="16.5" customHeight="1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</row>
    <row r="95" spans="1:20" ht="16.5" customHeight="1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</row>
    <row r="96" spans="1:20" ht="16.5" customHeight="1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</row>
    <row r="97" spans="1:20" ht="16.5" customHeight="1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</row>
    <row r="98" spans="1:20" ht="16.5" customHeight="1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</row>
    <row r="99" spans="1:20" ht="16.5" customHeight="1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</row>
    <row r="100" spans="1:20" ht="16.5" customHeight="1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</row>
    <row r="101" spans="1:20" ht="16.5" customHeight="1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</row>
    <row r="102" spans="1:20" ht="16.5" customHeight="1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</row>
    <row r="103" spans="1:20" ht="16.5" customHeight="1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</row>
    <row r="104" spans="1:20" ht="16.5" customHeight="1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</row>
    <row r="105" spans="1:20" ht="16.5" customHeight="1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</row>
    <row r="106" spans="1:20" ht="16.5" customHeight="1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</row>
    <row r="107" spans="1:20" ht="16.5" customHeight="1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</row>
    <row r="108" spans="1:20" ht="16.5" customHeight="1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</row>
    <row r="109" spans="1:20" ht="16.5" customHeight="1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</row>
    <row r="110" spans="1:20" ht="16.5" customHeight="1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</row>
    <row r="111" spans="1:20" ht="16.5" customHeight="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</row>
    <row r="112" spans="1:20" ht="16.5" customHeight="1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</row>
    <row r="113" spans="1:20" ht="16.5" customHeight="1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</row>
    <row r="114" spans="1:20" ht="16.5" customHeight="1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</row>
    <row r="115" spans="1:20" ht="16.5" customHeight="1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</row>
    <row r="116" spans="1:20" ht="16.5" customHeight="1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</row>
    <row r="117" spans="1:20" ht="16.5" customHeight="1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</row>
    <row r="118" spans="1:20" ht="16.5" customHeight="1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</row>
    <row r="119" spans="1:20" ht="16.5" customHeight="1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</row>
    <row r="120" spans="1:20" ht="16.5" customHeight="1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</row>
    <row r="121" spans="1:20" ht="16.5" customHeight="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</row>
    <row r="122" spans="1:20" ht="16.5" customHeight="1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</row>
    <row r="123" spans="1:20" ht="16.5" customHeight="1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</row>
    <row r="124" spans="1:20" ht="16.5" customHeight="1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</row>
    <row r="125" spans="1:20" ht="16.5" customHeight="1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</row>
    <row r="126" spans="1:20" ht="16.5" customHeight="1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</row>
    <row r="127" spans="1:20" ht="16.5" customHeight="1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</row>
    <row r="128" spans="1:20" ht="16.5" customHeight="1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</row>
    <row r="129" spans="1:20" ht="16.5" customHeight="1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</row>
    <row r="130" spans="1:20" ht="16.5" customHeight="1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</row>
    <row r="131" spans="1:20" ht="16.5" customHeight="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</row>
    <row r="132" spans="1:20" ht="16.5" customHeight="1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</row>
    <row r="133" spans="1:20" ht="16.5" customHeight="1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</row>
    <row r="134" spans="1:20" ht="16.5" customHeight="1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</row>
    <row r="135" spans="1:20" ht="16.5" customHeight="1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</row>
    <row r="136" spans="1:20" ht="16.5" customHeight="1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</row>
    <row r="137" spans="1:20" ht="16.5" customHeight="1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</row>
    <row r="138" spans="1:20" ht="16.5" customHeight="1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</row>
    <row r="139" spans="1:20" ht="16.5" customHeight="1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</row>
    <row r="140" spans="1:20" ht="16.5" customHeight="1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</row>
    <row r="141" spans="1:20" ht="16.5" customHeight="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</row>
    <row r="142" spans="1:20" ht="16.5" customHeight="1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</row>
    <row r="143" spans="1:20" ht="16.5" customHeight="1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</row>
    <row r="144" spans="1:20" ht="16.5" customHeight="1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</row>
    <row r="145" spans="1:20" ht="16.5" customHeight="1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</row>
    <row r="146" spans="1:20" ht="16.5" customHeight="1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</row>
    <row r="147" spans="1:20" ht="16.5" customHeight="1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</row>
    <row r="148" spans="1:20" ht="16.5" customHeight="1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</row>
    <row r="149" spans="1:20" ht="16.5" customHeight="1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</row>
    <row r="150" spans="1:20" ht="16.5" customHeight="1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</row>
    <row r="151" spans="1:20" ht="16.5" customHeight="1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</row>
    <row r="152" spans="1:20" ht="16.5" customHeight="1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</row>
    <row r="153" spans="1:20" ht="16.5" customHeight="1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</row>
    <row r="154" spans="1:20" ht="16.5" customHeight="1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</row>
    <row r="155" spans="1:20" ht="16.5" customHeight="1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</row>
    <row r="156" spans="1:20" ht="16.5" customHeight="1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</row>
    <row r="157" spans="1:20" ht="16.5" customHeight="1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</row>
    <row r="158" spans="1:20" ht="16.5" customHeight="1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</row>
    <row r="159" spans="1:20" ht="16.5" customHeight="1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</row>
    <row r="160" spans="1:20" ht="16.5" customHeight="1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</row>
    <row r="161" spans="1:20" ht="16.5" customHeight="1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</row>
    <row r="162" spans="1:20" ht="16.5" customHeight="1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</row>
    <row r="163" spans="1:20" ht="16.5" customHeight="1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</row>
    <row r="164" spans="1:20" ht="16.5" customHeight="1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</row>
    <row r="165" spans="1:20" ht="16.5" customHeight="1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</row>
    <row r="166" spans="1:20" ht="16.5" customHeight="1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</row>
    <row r="167" spans="1:20" ht="16.5" customHeight="1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</row>
    <row r="168" spans="1:20" ht="16.5" customHeight="1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</row>
    <row r="169" spans="1:20" ht="16.5" customHeight="1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</row>
    <row r="170" spans="1:20" ht="16.5" customHeight="1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</row>
    <row r="171" spans="1:20" ht="16.5" customHeight="1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</row>
    <row r="172" spans="1:20" ht="16.5" customHeight="1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</row>
    <row r="173" spans="1:20" ht="16.5" customHeight="1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</row>
    <row r="174" spans="1:20" ht="16.5" customHeight="1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</row>
    <row r="175" spans="1:20" ht="16.5" customHeight="1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</row>
    <row r="176" spans="1:20" ht="16.5" customHeight="1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</row>
    <row r="177" spans="1:20" ht="16.5" customHeight="1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</row>
    <row r="178" spans="1:20" ht="16.5" customHeight="1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</row>
    <row r="179" spans="1:20" ht="16.5" customHeight="1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</row>
    <row r="180" spans="1:20" ht="16.5" customHeight="1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</row>
    <row r="181" spans="1:20" ht="16.5" customHeight="1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</row>
    <row r="182" spans="1:20" ht="16.5" customHeight="1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</row>
    <row r="183" spans="1:20" ht="16.5" customHeight="1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</row>
    <row r="184" spans="1:20" ht="16.5" customHeight="1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</row>
    <row r="185" spans="1:20" ht="16.5" customHeight="1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</row>
    <row r="186" spans="1:20" ht="16.5" customHeight="1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</row>
    <row r="187" spans="1:20" ht="16.5" customHeight="1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</row>
    <row r="188" spans="1:20" ht="16.5" customHeight="1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</row>
    <row r="189" spans="1:20" ht="16.5" customHeight="1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</row>
    <row r="190" spans="1:20" ht="16.5" customHeight="1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</row>
    <row r="191" spans="1:20" ht="16.5" customHeight="1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</row>
    <row r="192" spans="1:20" ht="16.5" customHeight="1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</row>
    <row r="193" spans="1:20" ht="16.5" customHeight="1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</row>
    <row r="194" spans="1:20" ht="16.5" customHeight="1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</row>
    <row r="195" spans="1:20" ht="16.5" customHeight="1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</row>
    <row r="196" spans="1:20" ht="16.5" customHeight="1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</row>
    <row r="197" spans="1:20" ht="16.5" customHeight="1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</row>
    <row r="198" spans="1:20" ht="16.5" customHeight="1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</row>
    <row r="199" spans="1:20" ht="16.5" customHeight="1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</row>
    <row r="200" spans="1:20" ht="16.5" customHeight="1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</row>
    <row r="201" spans="1:20" ht="16.5" customHeight="1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</row>
    <row r="202" spans="1:20" ht="16.5" customHeight="1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</row>
    <row r="203" spans="1:20" ht="16.5" customHeight="1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</row>
    <row r="204" spans="1:20" ht="16.5" customHeight="1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</row>
    <row r="205" spans="1:20" ht="16.5" customHeight="1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</row>
    <row r="206" spans="1:20" ht="16.5" customHeight="1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</row>
    <row r="207" spans="1:20" ht="16.5" customHeight="1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</row>
    <row r="208" spans="1:20" ht="16.5" customHeight="1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</row>
    <row r="209" spans="1:20" ht="16.5" customHeight="1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</row>
    <row r="210" spans="1:20" ht="16.5" customHeight="1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</row>
    <row r="211" spans="1:20" ht="16.5" customHeight="1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</row>
    <row r="212" spans="1:20" ht="16.5" customHeight="1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</row>
    <row r="213" spans="1:20" ht="16.5" customHeight="1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</row>
    <row r="214" spans="1:20" ht="16.5" customHeight="1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</row>
    <row r="215" spans="1:20" ht="16.5" customHeight="1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</row>
    <row r="216" spans="1:20" ht="16.5" customHeight="1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</row>
    <row r="217" spans="1:20" ht="16.5" customHeight="1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</row>
    <row r="218" spans="1:20" ht="16.5" customHeight="1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</row>
    <row r="219" spans="1:20" ht="16.5" customHeight="1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</row>
    <row r="220" spans="1:20" ht="16.5" customHeight="1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</row>
    <row r="221" spans="1:20" ht="16.5" customHeight="1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</row>
    <row r="222" spans="1:20" ht="16.5" customHeight="1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</row>
    <row r="223" spans="1:20" ht="16.5" customHeight="1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</row>
    <row r="224" spans="1:20" ht="16.5" customHeight="1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</row>
    <row r="225" spans="1:20" ht="16.5" customHeight="1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</row>
    <row r="226" spans="1:20" ht="16.5" customHeight="1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</row>
    <row r="227" spans="1:20" ht="16.5" customHeight="1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</row>
    <row r="228" spans="1:20" ht="16.5" customHeight="1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</row>
    <row r="229" spans="1:20" ht="16.5" customHeight="1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</row>
    <row r="230" spans="1:20" ht="16.5" customHeight="1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</row>
    <row r="231" spans="1:20" ht="16.5" customHeight="1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</row>
    <row r="232" spans="1:20" ht="16.5" customHeight="1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</row>
    <row r="233" spans="1:20" ht="16.5" customHeight="1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</row>
    <row r="234" spans="1:20" ht="16.5" customHeight="1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</row>
    <row r="235" spans="1:20" ht="16.5" customHeight="1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</row>
    <row r="236" spans="1:20" ht="16.5" customHeight="1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</row>
    <row r="237" spans="1:20" ht="16.5" customHeight="1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</row>
    <row r="238" spans="1:20" ht="16.5" customHeight="1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</row>
    <row r="239" spans="1:20" ht="16.5" customHeight="1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</row>
    <row r="240" spans="1:20" ht="16.5" customHeight="1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</row>
    <row r="241" spans="1:20" ht="16.5" customHeight="1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</row>
    <row r="242" spans="1:20" ht="16.5" customHeight="1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</row>
    <row r="243" spans="1:20" ht="16.5" customHeight="1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</row>
    <row r="244" spans="1:20" ht="16.5" customHeight="1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</row>
    <row r="245" spans="1:20" ht="16.5" customHeight="1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</row>
    <row r="246" spans="1:20" ht="16.5" customHeight="1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</row>
    <row r="247" spans="1:20" ht="16.5" customHeight="1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</row>
    <row r="248" spans="1:20" ht="16.5" customHeight="1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</row>
    <row r="249" spans="1:20" ht="16.5" customHeight="1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</row>
    <row r="250" spans="1:20" ht="16.5" customHeight="1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</row>
    <row r="251" spans="1:20" ht="16.5" customHeight="1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</row>
    <row r="252" spans="1:20" ht="16.5" customHeight="1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</row>
    <row r="253" spans="1:20" ht="16.5" customHeight="1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</row>
    <row r="254" spans="1:20" ht="16.5" customHeight="1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</row>
    <row r="255" spans="1:20" ht="16.5" customHeight="1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</row>
    <row r="256" spans="1:20" ht="16.5" customHeight="1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</row>
    <row r="257" spans="1:20" ht="16.5" customHeight="1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</row>
    <row r="258" spans="1:20" ht="16.5" customHeight="1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</row>
    <row r="259" spans="1:20" ht="16.5" customHeight="1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</row>
    <row r="260" spans="1:20" ht="16.5" customHeight="1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</row>
    <row r="261" spans="1:20" ht="16.5" customHeight="1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</row>
    <row r="262" spans="1:20" ht="16.5" customHeight="1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</row>
    <row r="263" spans="1:20" ht="16.5" customHeight="1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</row>
    <row r="264" spans="1:20" ht="16.5" customHeight="1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</row>
    <row r="265" spans="1:20" ht="16.5" customHeight="1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</row>
    <row r="266" spans="1:20" ht="16.5" customHeight="1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</row>
    <row r="267" spans="1:20" ht="16.5" customHeight="1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</row>
    <row r="268" spans="1:20" ht="16.5" customHeight="1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</row>
    <row r="269" spans="1:20" ht="16.5" customHeight="1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</row>
    <row r="270" spans="1:20" ht="16.5" customHeight="1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</row>
    <row r="271" spans="1:20" ht="16.5" customHeight="1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</row>
    <row r="272" spans="1:20" ht="16.5" customHeight="1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</row>
    <row r="273" spans="1:20" ht="16.5" customHeight="1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</row>
    <row r="274" spans="1:20" ht="16.5" customHeight="1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</row>
    <row r="275" spans="1:20" ht="16.5" customHeight="1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</row>
    <row r="276" spans="1:20" ht="16.5" customHeight="1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</row>
    <row r="277" spans="1:20" ht="16.5" customHeight="1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</row>
    <row r="278" spans="1:20" ht="16.5" customHeight="1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</row>
    <row r="279" spans="1:20" ht="16.5" customHeight="1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</row>
    <row r="280" spans="1:20" ht="16.5" customHeight="1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</row>
    <row r="281" spans="1:20" ht="16.5" customHeight="1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</row>
    <row r="282" spans="1:20" ht="16.5" customHeight="1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</row>
    <row r="283" spans="1:20" ht="16.5" customHeight="1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</row>
    <row r="284" spans="1:20" ht="16.5" customHeight="1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</row>
    <row r="285" spans="1:20" ht="16.5" customHeight="1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</row>
    <row r="286" spans="1:20" ht="16.5" customHeight="1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</row>
    <row r="287" spans="1:20" ht="16.5" customHeight="1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</row>
    <row r="288" spans="1:20" ht="16.5" customHeight="1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</row>
    <row r="289" spans="1:20" ht="16.5" customHeight="1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</row>
    <row r="290" spans="1:20" ht="16.5" customHeight="1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</row>
    <row r="291" spans="1:20" ht="16.5" customHeight="1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</row>
    <row r="292" spans="1:20" ht="16.5" customHeight="1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</row>
    <row r="293" spans="1:20" ht="16.5" customHeight="1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</row>
    <row r="294" spans="1:20" ht="16.5" customHeight="1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</row>
    <row r="295" spans="1:20" ht="16.5" customHeight="1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</row>
    <row r="296" spans="1:20" ht="16.5" customHeight="1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</row>
    <row r="297" spans="1:20" ht="16.5" customHeight="1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</row>
    <row r="298" spans="1:20" ht="16.5" customHeight="1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</row>
    <row r="299" spans="1:20" ht="16.5" customHeight="1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</row>
    <row r="300" spans="1:20" ht="16.5" customHeight="1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</row>
    <row r="301" spans="1:20" ht="16.5" customHeight="1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</row>
    <row r="302" spans="1:20" ht="16.5" customHeight="1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</row>
    <row r="303" spans="1:20" ht="16.5" customHeight="1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</row>
    <row r="304" spans="1:20" ht="16.5" customHeight="1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</row>
    <row r="305" spans="1:20" ht="16.5" customHeight="1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</row>
    <row r="306" spans="1:20" ht="16.5" customHeight="1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</row>
    <row r="307" spans="1:20" ht="16.5" customHeight="1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</row>
    <row r="308" spans="1:20" ht="16.5" customHeight="1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</row>
    <row r="309" spans="1:20" ht="16.5" customHeight="1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</row>
    <row r="310" spans="1:20" ht="16.5" customHeight="1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</row>
    <row r="311" spans="1:20" ht="16.5" customHeight="1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</row>
    <row r="312" spans="1:20" ht="16.5" customHeight="1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</row>
    <row r="313" spans="1:20" ht="16.5" customHeight="1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</row>
    <row r="314" spans="1:20" ht="16.5" customHeight="1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</row>
    <row r="315" spans="1:20" ht="16.5" customHeight="1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</row>
    <row r="316" spans="1:20" ht="16.5" customHeight="1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</row>
    <row r="317" spans="1:20" ht="16.5" customHeight="1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</row>
    <row r="318" spans="1:20" ht="16.5" customHeight="1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</row>
    <row r="319" spans="1:20" ht="16.5" customHeight="1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</row>
    <row r="320" spans="1:20" ht="16.5" customHeight="1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</row>
    <row r="321" spans="1:20" ht="16.5" customHeight="1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</row>
    <row r="322" spans="1:20" ht="16.5" customHeight="1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</row>
    <row r="323" spans="1:20" ht="16.5" customHeight="1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</row>
    <row r="324" spans="1:20" ht="16.5" customHeight="1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</row>
    <row r="325" spans="1:20" ht="16.5" customHeight="1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</row>
    <row r="326" spans="1:20" ht="16.5" customHeight="1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</row>
    <row r="327" spans="1:20" ht="16.5" customHeight="1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</row>
    <row r="328" spans="1:20" ht="16.5" customHeight="1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</row>
    <row r="329" spans="1:20" ht="16.5" customHeight="1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</row>
    <row r="330" spans="1:20" ht="16.5" customHeight="1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</row>
    <row r="331" spans="1:20" ht="16.5" customHeight="1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</row>
    <row r="332" spans="1:20" ht="16.5" customHeight="1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</row>
    <row r="333" spans="1:20" ht="16.5" customHeight="1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</row>
    <row r="334" spans="1:20" ht="16.5" customHeight="1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</row>
    <row r="335" spans="1:20" ht="16.5" customHeight="1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</row>
    <row r="336" spans="1:20" ht="16.5" customHeight="1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</row>
    <row r="337" spans="1:20" ht="16.5" customHeight="1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</row>
    <row r="338" spans="1:20" ht="16.5" customHeight="1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</row>
    <row r="339" spans="1:20" ht="16.5" customHeight="1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</row>
    <row r="340" spans="1:20" ht="16.5" customHeight="1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</row>
    <row r="341" spans="1:20" ht="16.5" customHeight="1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</row>
    <row r="342" spans="1:20" ht="16.5" customHeight="1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</row>
    <row r="343" spans="1:20" ht="16.5" customHeight="1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</row>
    <row r="344" spans="1:20" ht="16.5" customHeight="1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</row>
    <row r="345" spans="1:20" ht="16.5" customHeight="1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</row>
    <row r="346" spans="1:20" ht="16.5" customHeight="1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</row>
    <row r="347" spans="1:20" ht="16.5" customHeight="1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</row>
    <row r="348" spans="1:20" ht="16.5" customHeight="1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</row>
    <row r="349" spans="1:20" ht="16.5" customHeight="1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</row>
    <row r="350" spans="1:20" ht="16.5" customHeight="1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</row>
    <row r="351" spans="1:20" ht="16.5" customHeight="1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</row>
    <row r="352" spans="1:20" ht="16.5" customHeight="1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</row>
    <row r="353" spans="1:20" ht="16.5" customHeight="1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</row>
    <row r="354" spans="1:20" ht="16.5" customHeight="1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</row>
    <row r="355" spans="1:20" ht="16.5" customHeight="1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</row>
    <row r="356" spans="1:20" ht="16.5" customHeight="1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</row>
    <row r="357" spans="1:20" ht="16.5" customHeight="1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</row>
    <row r="358" spans="1:20" ht="16.5" customHeight="1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</row>
    <row r="359" spans="1:20" ht="16.5" customHeight="1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</row>
    <row r="360" spans="1:20" ht="16.5" customHeight="1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</row>
    <row r="361" spans="1:20" ht="16.5" customHeight="1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</row>
    <row r="362" spans="1:20" ht="16.5" customHeight="1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</row>
    <row r="363" spans="1:20" ht="16.5" customHeight="1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</row>
    <row r="364" spans="1:20" ht="16.5" customHeight="1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</row>
    <row r="365" spans="1:20" ht="16.5" customHeight="1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</row>
    <row r="366" spans="1:20" ht="16.5" customHeight="1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</row>
    <row r="367" spans="1:20" ht="16.5" customHeight="1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</row>
    <row r="368" spans="1:20" ht="16.5" customHeight="1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</row>
    <row r="369" spans="1:20" ht="16.5" customHeight="1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</row>
    <row r="370" spans="1:20" ht="16.5" customHeight="1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</row>
    <row r="371" spans="1:20" ht="16.5" customHeight="1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</row>
    <row r="372" spans="1:20" ht="16.5" customHeight="1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</row>
    <row r="373" spans="1:20" ht="16.5" customHeight="1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</row>
    <row r="374" spans="1:20" ht="16.5" customHeight="1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</row>
    <row r="375" spans="1:20" ht="16.5" customHeight="1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</row>
    <row r="376" spans="1:20" ht="16.5" customHeight="1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</row>
    <row r="377" spans="1:20" ht="16.5" customHeight="1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</row>
    <row r="378" spans="1:20" ht="16.5" customHeight="1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</row>
    <row r="379" spans="1:20" ht="16.5" customHeight="1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</row>
    <row r="380" spans="1:20" ht="16.5" customHeight="1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</row>
    <row r="381" spans="1:20" ht="16.5" customHeight="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</row>
    <row r="382" spans="1:20" ht="16.5" customHeight="1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</row>
    <row r="383" spans="1:20" ht="16.5" customHeight="1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</row>
    <row r="384" spans="1:20" ht="16.5" customHeight="1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</row>
    <row r="385" spans="1:20" ht="16.5" customHeight="1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</row>
    <row r="386" spans="1:20" ht="16.5" customHeight="1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</row>
    <row r="387" spans="1:20" ht="16.5" customHeight="1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</row>
    <row r="388" spans="1:20" ht="16.5" customHeight="1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</row>
    <row r="389" spans="1:20" ht="16.5" customHeight="1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</row>
    <row r="390" spans="1:20" ht="16.5" customHeight="1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</row>
    <row r="391" spans="1:20" ht="16.5" customHeight="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</row>
    <row r="392" spans="1:20" ht="16.5" customHeight="1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</row>
    <row r="393" spans="1:20" ht="16.5" customHeight="1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</row>
    <row r="394" spans="1:20" ht="16.5" customHeight="1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</row>
    <row r="395" spans="1:20" ht="16.5" customHeight="1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</row>
    <row r="396" spans="1:20" ht="16.5" customHeight="1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</row>
    <row r="397" spans="1:20" ht="16.5" customHeight="1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</row>
    <row r="398" spans="1:20" ht="16.5" customHeight="1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</row>
    <row r="399" spans="1:20" ht="16.5" customHeight="1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</row>
    <row r="400" spans="1:20" ht="16.5" customHeight="1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</row>
    <row r="401" spans="1:20" ht="16.5" customHeight="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</row>
    <row r="402" spans="1:20" ht="16.5" customHeight="1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</row>
    <row r="403" spans="1:20" ht="16.5" customHeight="1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</row>
    <row r="404" spans="1:20" ht="16.5" customHeight="1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</row>
    <row r="405" spans="1:20" ht="16.5" customHeight="1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</row>
    <row r="406" spans="1:20" ht="16.5" customHeight="1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</row>
    <row r="407" spans="1:20" ht="16.5" customHeight="1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</row>
    <row r="408" spans="1:20" ht="16.5" customHeight="1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</row>
    <row r="409" spans="1:20" ht="16.5" customHeight="1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</row>
    <row r="410" spans="1:20" ht="16.5" customHeight="1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</row>
    <row r="411" spans="1:20" ht="16.5" customHeight="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</row>
    <row r="412" spans="1:20" ht="16.5" customHeight="1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</row>
    <row r="413" spans="1:20" ht="16.5" customHeight="1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</row>
    <row r="414" spans="1:20" ht="16.5" customHeight="1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</row>
    <row r="415" spans="1:20" ht="16.5" customHeight="1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</row>
    <row r="416" spans="1:20" ht="16.5" customHeight="1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</row>
    <row r="417" spans="1:20" ht="16.5" customHeight="1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</row>
    <row r="418" spans="1:20" ht="16.5" customHeight="1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</row>
    <row r="419" spans="1:20" ht="16.5" customHeight="1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</row>
    <row r="420" spans="1:20" ht="16.5" customHeight="1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</row>
    <row r="421" spans="1:20" ht="16.5" customHeight="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</row>
    <row r="422" spans="1:20" ht="16.5" customHeight="1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</row>
    <row r="423" spans="1:20" ht="16.5" customHeight="1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</row>
    <row r="424" spans="1:20" ht="16.5" customHeight="1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</row>
    <row r="425" spans="1:20" ht="16.5" customHeight="1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</row>
    <row r="426" spans="1:20" ht="16.5" customHeight="1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</row>
    <row r="427" spans="1:20" ht="16.5" customHeight="1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</row>
    <row r="428" spans="1:20" ht="16.5" customHeight="1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</row>
    <row r="429" spans="1:20" ht="16.5" customHeight="1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</row>
    <row r="430" spans="1:20" ht="16.5" customHeight="1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</row>
    <row r="431" spans="1:20" ht="16.5" customHeight="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</row>
    <row r="432" spans="1:20" ht="16.5" customHeight="1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</row>
    <row r="433" spans="1:20" ht="16.5" customHeight="1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</row>
    <row r="434" spans="1:20" ht="16.5" customHeight="1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</row>
    <row r="435" spans="1:20" ht="16.5" customHeight="1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</row>
    <row r="436" spans="1:20" ht="16.5" customHeight="1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</row>
    <row r="437" spans="1:20" ht="16.5" customHeight="1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</row>
    <row r="438" spans="1:20" ht="16.5" customHeight="1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</row>
    <row r="439" spans="1:20" ht="16.5" customHeight="1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</row>
    <row r="440" spans="1:20" ht="16.5" customHeight="1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</row>
    <row r="441" spans="1:20" ht="16.5" customHeight="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</row>
    <row r="442" spans="1:20" ht="16.5" customHeight="1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</row>
    <row r="443" spans="1:20" ht="16.5" customHeight="1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</row>
    <row r="444" spans="1:20" ht="16.5" customHeight="1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</row>
    <row r="445" spans="1:20" ht="16.5" customHeight="1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</row>
    <row r="446" spans="1:20" ht="16.5" customHeight="1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</row>
    <row r="447" spans="1:20" ht="16.5" customHeight="1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</row>
    <row r="448" spans="1:20" ht="16.5" customHeight="1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</row>
    <row r="449" spans="1:20" ht="16.5" customHeight="1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</row>
    <row r="450" spans="1:20" ht="16.5" customHeight="1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</row>
    <row r="451" spans="1:20" ht="16.5" customHeight="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</row>
    <row r="452" spans="1:20" ht="16.5" customHeight="1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</row>
    <row r="453" spans="1:20" ht="16.5" customHeight="1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</row>
    <row r="454" spans="1:20" ht="16.5" customHeight="1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</row>
    <row r="455" spans="1:20" ht="16.5" customHeight="1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</row>
    <row r="456" spans="1:20" ht="16.5" customHeight="1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</row>
    <row r="457" spans="1:20" ht="16.5" customHeight="1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</row>
    <row r="458" spans="1:20" ht="16.5" customHeight="1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</row>
    <row r="459" spans="1:20" ht="16.5" customHeight="1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</row>
    <row r="460" spans="1:20" ht="16.5" customHeight="1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</row>
    <row r="461" spans="1:20" ht="16.5" customHeight="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</row>
    <row r="462" spans="1:20" ht="16.5" customHeight="1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</row>
    <row r="463" spans="1:20" ht="16.5" customHeight="1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</row>
    <row r="464" spans="1:20" ht="16.5" customHeight="1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</row>
    <row r="465" spans="1:20" ht="16.5" customHeight="1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</row>
    <row r="466" spans="1:20" ht="16.5" customHeight="1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</row>
    <row r="467" spans="1:20" ht="16.5" customHeight="1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</row>
    <row r="468" spans="1:20" ht="16.5" customHeight="1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</row>
    <row r="469" spans="1:20" ht="16.5" customHeight="1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</row>
    <row r="470" spans="1:20" ht="16.5" customHeight="1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</row>
    <row r="471" spans="1:20" ht="16.5" customHeight="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</row>
    <row r="472" spans="1:20" ht="16.5" customHeight="1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</row>
    <row r="473" spans="1:20" ht="16.5" customHeight="1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</row>
    <row r="474" spans="1:20" ht="16.5" customHeight="1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</row>
    <row r="475" spans="1:20" ht="16.5" customHeight="1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</row>
    <row r="476" spans="1:20" ht="16.5" customHeight="1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</row>
    <row r="477" spans="1:20" ht="16.5" customHeight="1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</row>
    <row r="478" spans="1:20" ht="16.5" customHeight="1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</row>
    <row r="479" spans="1:20" ht="16.5" customHeight="1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</row>
    <row r="480" spans="1:20" ht="16.5" customHeight="1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</row>
    <row r="481" spans="1:20" ht="16.5" customHeight="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</row>
    <row r="482" spans="1:20" ht="16.5" customHeight="1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</row>
    <row r="483" spans="1:20" ht="16.5" customHeight="1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</row>
    <row r="484" spans="1:20" ht="16.5" customHeight="1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</row>
    <row r="485" spans="1:20" ht="16.5" customHeight="1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</row>
    <row r="486" spans="1:20" ht="16.5" customHeight="1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</row>
    <row r="487" spans="1:20" ht="16.5" customHeight="1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</row>
    <row r="488" spans="1:20" ht="16.5" customHeight="1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</row>
    <row r="489" spans="1:20" ht="16.5" customHeight="1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</row>
    <row r="490" spans="1:20" ht="16.5" customHeight="1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</row>
    <row r="491" spans="1:20" ht="16.5" customHeight="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</row>
    <row r="492" spans="1:20" ht="16.5" customHeight="1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</row>
    <row r="493" spans="1:20" ht="16.5" customHeight="1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</row>
    <row r="494" spans="1:20" ht="16.5" customHeight="1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</row>
    <row r="495" spans="1:20" ht="16.5" customHeight="1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</row>
    <row r="496" spans="1:20" ht="16.5" customHeight="1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</row>
    <row r="497" spans="1:20" ht="16.5" customHeight="1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</row>
    <row r="498" spans="1:20" ht="16.5" customHeight="1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</row>
    <row r="499" spans="1:20" ht="16.5" customHeight="1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</row>
    <row r="500" spans="1:20" ht="16.5" customHeight="1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</row>
    <row r="501" spans="1:20" ht="16.5" customHeight="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</row>
    <row r="502" spans="1:20" ht="16.5" customHeight="1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</row>
    <row r="503" spans="1:20" ht="16.5" customHeight="1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</row>
    <row r="504" spans="1:20" ht="16.5" customHeight="1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</row>
    <row r="505" spans="1:20" ht="16.5" customHeight="1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</row>
    <row r="506" spans="1:20" ht="16.5" customHeight="1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</row>
    <row r="507" spans="1:20" ht="16.5" customHeight="1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</row>
    <row r="508" spans="1:20" ht="16.5" customHeight="1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</row>
    <row r="509" spans="1:20" ht="16.5" customHeight="1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</row>
    <row r="510" spans="1:20" ht="16.5" customHeight="1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</row>
    <row r="511" spans="1:20" ht="16.5" customHeight="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</row>
    <row r="512" spans="1:20" ht="16.5" customHeight="1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</row>
    <row r="513" spans="1:20" ht="16.5" customHeight="1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</row>
    <row r="514" spans="1:20" ht="16.5" customHeight="1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</row>
    <row r="515" spans="1:20" ht="16.5" customHeight="1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</row>
    <row r="516" spans="1:20" ht="16.5" customHeight="1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</row>
    <row r="517" spans="1:20" ht="16.5" customHeight="1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</row>
    <row r="518" spans="1:20" ht="16.5" customHeight="1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</row>
    <row r="519" spans="1:20" ht="16.5" customHeight="1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</row>
    <row r="520" spans="1:20" ht="16.5" customHeight="1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</row>
    <row r="521" spans="1:20" ht="16.5" customHeight="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</row>
    <row r="522" spans="1:20" ht="16.5" customHeight="1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</row>
    <row r="523" spans="1:20" ht="16.5" customHeight="1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</row>
    <row r="524" spans="1:20" ht="16.5" customHeight="1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</row>
    <row r="525" spans="1:20" ht="16.5" customHeight="1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</row>
    <row r="526" spans="1:20" ht="16.5" customHeight="1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</row>
    <row r="527" spans="1:20" ht="16.5" customHeight="1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</row>
    <row r="528" spans="1:20" ht="16.5" customHeight="1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</row>
    <row r="529" spans="1:20" ht="16.5" customHeight="1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</row>
    <row r="530" spans="1:20" ht="16.5" customHeight="1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</row>
    <row r="531" spans="1:20" ht="16.5" customHeight="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</row>
    <row r="532" spans="1:20" ht="16.5" customHeight="1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</row>
    <row r="533" spans="1:20" ht="16.5" customHeight="1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</row>
    <row r="534" spans="1:20" ht="16.5" customHeight="1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</row>
    <row r="535" spans="1:20" ht="16.5" customHeight="1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</row>
    <row r="536" spans="1:20" ht="16.5" customHeight="1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</row>
    <row r="537" spans="1:20" ht="16.5" customHeight="1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</row>
    <row r="538" spans="1:20" ht="16.5" customHeight="1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</row>
    <row r="539" spans="1:20" ht="16.5" customHeight="1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</row>
    <row r="540" spans="1:20" ht="16.5" customHeight="1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</row>
    <row r="541" spans="1:20" ht="16.5" customHeight="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</row>
    <row r="542" spans="1:20" ht="16.5" customHeight="1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</row>
    <row r="543" spans="1:20" ht="16.5" customHeight="1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</row>
    <row r="544" spans="1:20" ht="16.5" customHeight="1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</row>
    <row r="545" spans="1:20" ht="16.5" customHeight="1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</row>
    <row r="546" spans="1:20" ht="16.5" customHeight="1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</row>
    <row r="547" spans="1:20" ht="16.5" customHeight="1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</row>
    <row r="548" spans="1:20" ht="16.5" customHeight="1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</row>
    <row r="549" spans="1:20" ht="16.5" customHeight="1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</row>
    <row r="550" spans="1:20" ht="16.5" customHeight="1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</row>
    <row r="551" spans="1:20" ht="16.5" customHeight="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</row>
    <row r="552" spans="1:20" ht="16.5" customHeight="1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</row>
    <row r="553" spans="1:20" ht="16.5" customHeight="1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</row>
    <row r="554" spans="1:20" ht="16.5" customHeight="1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</row>
    <row r="555" spans="1:20" ht="16.5" customHeight="1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</row>
    <row r="556" spans="1:20" ht="16.5" customHeight="1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</row>
    <row r="557" spans="1:20" ht="16.5" customHeight="1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</row>
    <row r="558" spans="1:20" ht="16.5" customHeight="1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</row>
    <row r="559" spans="1:20" ht="16.5" customHeight="1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</row>
    <row r="560" spans="1:20" ht="16.5" customHeight="1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</row>
    <row r="561" spans="1:20" ht="16.5" customHeight="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</row>
    <row r="562" spans="1:20" ht="16.5" customHeight="1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</row>
    <row r="563" spans="1:20" ht="16.5" customHeight="1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</row>
    <row r="564" spans="1:20" ht="16.5" customHeight="1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</row>
    <row r="565" spans="1:20" ht="16.5" customHeight="1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</row>
    <row r="566" spans="1:20" ht="16.5" customHeight="1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</row>
    <row r="567" spans="1:20" ht="16.5" customHeight="1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</row>
    <row r="568" spans="1:20" ht="16.5" customHeight="1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</row>
    <row r="569" spans="1:20" ht="16.5" customHeight="1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</row>
    <row r="570" spans="1:20" ht="16.5" customHeight="1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</row>
    <row r="571" spans="1:20" ht="16.5" customHeight="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</row>
    <row r="572" spans="1:20" ht="16.5" customHeight="1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</row>
    <row r="573" spans="1:20" ht="16.5" customHeight="1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</row>
    <row r="574" spans="1:20" ht="16.5" customHeight="1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</row>
    <row r="575" spans="1:20" ht="16.5" customHeight="1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</row>
    <row r="576" spans="1:20" ht="16.5" customHeight="1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</row>
    <row r="577" spans="1:20" ht="16.5" customHeight="1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</row>
    <row r="578" spans="1:20" ht="16.5" customHeight="1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</row>
    <row r="579" spans="1:20" ht="16.5" customHeight="1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</row>
    <row r="580" spans="1:20" ht="16.5" customHeight="1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</row>
    <row r="581" spans="1:20" ht="16.5" customHeight="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</row>
    <row r="582" spans="1:20" ht="16.5" customHeight="1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</row>
    <row r="583" spans="1:20" ht="16.5" customHeight="1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</row>
    <row r="584" spans="1:20" ht="16.5" customHeight="1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</row>
    <row r="585" spans="1:20" ht="16.5" customHeight="1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</row>
    <row r="586" spans="1:20" ht="16.5" customHeight="1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</row>
    <row r="587" spans="1:20" ht="16.5" customHeight="1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</row>
    <row r="588" spans="1:20" ht="16.5" customHeight="1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</row>
    <row r="589" spans="1:20" ht="16.5" customHeight="1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</row>
    <row r="590" spans="1:20" ht="16.5" customHeight="1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</row>
    <row r="591" spans="1:20" ht="16.5" customHeight="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</row>
    <row r="592" spans="1:20" ht="16.5" customHeight="1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</row>
    <row r="593" spans="1:20" ht="16.5" customHeight="1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</row>
    <row r="594" spans="1:20" ht="16.5" customHeight="1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</row>
    <row r="595" spans="1:20" ht="16.5" customHeight="1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</row>
    <row r="596" spans="1:20" ht="16.5" customHeight="1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</row>
    <row r="597" spans="1:20" ht="16.5" customHeight="1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</row>
    <row r="598" spans="1:20" ht="16.5" customHeight="1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</row>
    <row r="599" spans="1:20" ht="16.5" customHeight="1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</row>
    <row r="600" spans="1:20" ht="16.5" customHeight="1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</row>
    <row r="601" spans="1:20" ht="16.5" customHeight="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</row>
    <row r="602" spans="1:20" ht="16.5" customHeight="1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</row>
    <row r="603" spans="1:20" ht="16.5" customHeight="1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</row>
    <row r="604" spans="1:20" ht="16.5" customHeight="1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</row>
    <row r="605" spans="1:20" ht="16.5" customHeight="1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</row>
    <row r="606" spans="1:20" ht="16.5" customHeight="1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</row>
    <row r="607" spans="1:20" ht="16.5" customHeight="1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</row>
    <row r="608" spans="1:20" ht="16.5" customHeight="1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</row>
    <row r="609" spans="1:20" ht="16.5" customHeight="1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</row>
    <row r="610" spans="1:20" ht="16.5" customHeight="1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</row>
    <row r="611" spans="1:20" ht="16.5" customHeight="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</row>
    <row r="612" spans="1:20" ht="16.5" customHeight="1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</row>
    <row r="613" spans="1:20" ht="16.5" customHeight="1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</row>
    <row r="614" spans="1:20" ht="16.5" customHeight="1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</row>
    <row r="615" spans="1:20" ht="16.5" customHeight="1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</row>
    <row r="616" spans="1:20" ht="16.5" customHeight="1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</row>
    <row r="617" spans="1:20" ht="16.5" customHeight="1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</row>
    <row r="618" spans="1:20" ht="16.5" customHeight="1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</row>
    <row r="619" spans="1:20" ht="16.5" customHeight="1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</row>
    <row r="620" spans="1:20" ht="16.5" customHeight="1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</row>
    <row r="621" spans="1:20" ht="16.5" customHeight="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</row>
    <row r="622" spans="1:20" ht="16.5" customHeight="1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</row>
    <row r="623" spans="1:20" ht="16.5" customHeight="1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</row>
    <row r="624" spans="1:20" ht="16.5" customHeight="1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</row>
    <row r="625" spans="1:20" ht="16.5" customHeight="1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</row>
    <row r="626" spans="1:20" ht="16.5" customHeight="1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</row>
    <row r="627" spans="1:20" ht="16.5" customHeight="1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</row>
    <row r="628" spans="1:20" ht="16.5" customHeight="1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</row>
    <row r="629" spans="1:20" ht="16.5" customHeight="1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</row>
    <row r="630" spans="1:20" ht="16.5" customHeight="1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</row>
    <row r="631" spans="1:20" ht="16.5" customHeight="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</row>
    <row r="632" spans="1:20" ht="16.5" customHeight="1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</row>
    <row r="633" spans="1:20" ht="16.5" customHeight="1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</row>
    <row r="634" spans="1:20" ht="16.5" customHeight="1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</row>
    <row r="635" spans="1:20" ht="16.5" customHeight="1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</row>
    <row r="636" spans="1:20" ht="16.5" customHeight="1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</row>
    <row r="637" spans="1:20" ht="16.5" customHeight="1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</row>
    <row r="638" spans="1:20" ht="16.5" customHeight="1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</row>
    <row r="639" spans="1:20" ht="16.5" customHeight="1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</row>
    <row r="640" spans="1:20" ht="16.5" customHeight="1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</row>
    <row r="641" spans="1:20" ht="16.5" customHeight="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</row>
    <row r="642" spans="1:20" ht="16.5" customHeight="1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</row>
    <row r="643" spans="1:20" ht="16.5" customHeight="1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</row>
    <row r="644" spans="1:20" ht="16.5" customHeight="1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</row>
    <row r="645" spans="1:20" ht="16.5" customHeight="1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</row>
    <row r="646" spans="1:20" ht="16.5" customHeight="1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</row>
    <row r="647" spans="1:20" ht="16.5" customHeight="1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</row>
    <row r="648" spans="1:20" ht="16.5" customHeight="1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</row>
    <row r="649" spans="1:20" ht="16.5" customHeight="1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</row>
    <row r="650" spans="1:20" ht="16.5" customHeight="1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</row>
    <row r="651" spans="1:20" ht="16.5" customHeight="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</row>
    <row r="652" spans="1:20" ht="16.5" customHeight="1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</row>
    <row r="653" spans="1:20" ht="16.5" customHeight="1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</row>
    <row r="654" spans="1:20" ht="16.5" customHeight="1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</row>
    <row r="655" spans="1:20" ht="16.5" customHeight="1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</row>
    <row r="656" spans="1:20" ht="16.5" customHeight="1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</row>
    <row r="657" spans="1:20" ht="16.5" customHeight="1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</row>
    <row r="658" spans="1:20" ht="16.5" customHeight="1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</row>
    <row r="659" spans="1:20" ht="16.5" customHeight="1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</row>
    <row r="660" spans="1:20" ht="16.5" customHeight="1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</row>
    <row r="661" spans="1:20" ht="16.5" customHeight="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</row>
    <row r="662" spans="1:20" ht="16.5" customHeight="1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</row>
    <row r="663" spans="1:20" ht="16.5" customHeight="1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</row>
    <row r="664" spans="1:20" ht="16.5" customHeight="1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</row>
    <row r="665" spans="1:20" ht="16.5" customHeight="1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</row>
    <row r="666" spans="1:20" ht="16.5" customHeight="1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</row>
    <row r="667" spans="1:20" ht="16.5" customHeight="1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</row>
    <row r="668" spans="1:20" ht="16.5" customHeight="1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</row>
    <row r="669" spans="1:20" ht="16.5" customHeight="1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</row>
    <row r="670" spans="1:20" ht="16.5" customHeight="1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</row>
    <row r="671" spans="1:20" ht="16.5" customHeight="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</row>
    <row r="672" spans="1:20" ht="16.5" customHeight="1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</row>
    <row r="673" spans="1:20" ht="16.5" customHeight="1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</row>
    <row r="674" spans="1:20" ht="16.5" customHeight="1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</row>
    <row r="675" spans="1:20" ht="16.5" customHeight="1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</row>
    <row r="676" spans="1:20" ht="16.5" customHeight="1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</row>
    <row r="677" spans="1:20" ht="16.5" customHeight="1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</row>
    <row r="678" spans="1:20" ht="16.5" customHeight="1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</row>
    <row r="679" spans="1:20" ht="16.5" customHeight="1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</row>
    <row r="680" spans="1:20" ht="16.5" customHeight="1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</row>
    <row r="681" spans="1:20" ht="16.5" customHeight="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</row>
    <row r="682" spans="1:20" ht="16.5" customHeight="1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</row>
    <row r="683" spans="1:20" ht="16.5" customHeight="1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</row>
    <row r="684" spans="1:20" ht="16.5" customHeight="1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</row>
    <row r="685" spans="1:20" ht="16.5" customHeight="1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</row>
    <row r="686" spans="1:20" ht="16.5" customHeight="1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</row>
    <row r="687" spans="1:20" ht="16.5" customHeight="1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</row>
    <row r="688" spans="1:20" ht="16.5" customHeight="1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</row>
    <row r="689" spans="1:20" ht="16.5" customHeight="1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</row>
    <row r="690" spans="1:20" ht="16.5" customHeight="1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</row>
    <row r="691" spans="1:20" ht="16.5" customHeight="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</row>
    <row r="692" spans="1:20" ht="16.5" customHeight="1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</row>
    <row r="693" spans="1:20" ht="16.5" customHeight="1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</row>
    <row r="694" spans="1:20" ht="16.5" customHeight="1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</row>
    <row r="695" spans="1:20" ht="16.5" customHeight="1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</row>
    <row r="696" spans="1:20" ht="16.5" customHeight="1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</row>
    <row r="697" spans="1:20" ht="16.5" customHeight="1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</row>
    <row r="698" spans="1:20" ht="16.5" customHeight="1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</row>
    <row r="699" spans="1:20" ht="16.5" customHeight="1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</row>
    <row r="700" spans="1:20" ht="16.5" customHeight="1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</row>
    <row r="701" spans="1:20" ht="16.5" customHeight="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</row>
    <row r="702" spans="1:20" ht="16.5" customHeight="1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</row>
    <row r="703" spans="1:20" ht="16.5" customHeight="1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</row>
    <row r="704" spans="1:20" ht="16.5" customHeight="1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</row>
    <row r="705" spans="1:20" ht="16.5" customHeight="1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</row>
    <row r="706" spans="1:20" ht="16.5" customHeight="1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</row>
    <row r="707" spans="1:20" ht="16.5" customHeight="1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</row>
    <row r="708" spans="1:20" ht="16.5" customHeight="1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</row>
    <row r="709" spans="1:20" ht="16.5" customHeight="1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</row>
    <row r="710" spans="1:20" ht="16.5" customHeight="1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</row>
    <row r="711" spans="1:20" ht="16.5" customHeight="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</row>
    <row r="712" spans="1:20" ht="16.5" customHeight="1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</row>
    <row r="713" spans="1:20" ht="16.5" customHeight="1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</row>
    <row r="714" spans="1:20" ht="16.5" customHeight="1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</row>
    <row r="715" spans="1:20" ht="16.5" customHeight="1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</row>
    <row r="716" spans="1:20" ht="16.5" customHeight="1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</row>
    <row r="717" spans="1:20" ht="16.5" customHeight="1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</row>
    <row r="718" spans="1:20" ht="16.5" customHeight="1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</row>
    <row r="719" spans="1:20" ht="16.5" customHeight="1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</row>
    <row r="720" spans="1:20" ht="16.5" customHeight="1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</row>
    <row r="721" spans="1:20" ht="16.5" customHeight="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</row>
    <row r="722" spans="1:20" ht="16.5" customHeight="1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</row>
    <row r="723" spans="1:20" ht="16.5" customHeight="1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</row>
    <row r="724" spans="1:20" ht="16.5" customHeight="1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</row>
    <row r="725" spans="1:20" ht="16.5" customHeight="1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</row>
    <row r="726" spans="1:20" ht="16.5" customHeight="1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</row>
    <row r="727" spans="1:20" ht="16.5" customHeight="1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</row>
    <row r="728" spans="1:20" ht="16.5" customHeight="1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</row>
    <row r="729" spans="1:20" ht="16.5" customHeight="1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</row>
    <row r="730" spans="1:20" ht="16.5" customHeight="1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</row>
    <row r="731" spans="1:20" ht="16.5" customHeight="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</row>
    <row r="732" spans="1:20" ht="16.5" customHeight="1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</row>
    <row r="733" spans="1:20" ht="16.5" customHeight="1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</row>
    <row r="734" spans="1:20" ht="16.5" customHeight="1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</row>
    <row r="735" spans="1:20" ht="16.5" customHeight="1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</row>
    <row r="736" spans="1:20" ht="16.5" customHeight="1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</row>
    <row r="737" spans="1:20" ht="16.5" customHeight="1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</row>
    <row r="738" spans="1:20" ht="16.5" customHeight="1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</row>
    <row r="739" spans="1:20" ht="16.5" customHeight="1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</row>
    <row r="740" spans="1:20" ht="16.5" customHeight="1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</row>
    <row r="741" spans="1:20" ht="16.5" customHeight="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</row>
    <row r="742" spans="1:20" ht="16.5" customHeight="1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</row>
    <row r="743" spans="1:20" ht="16.5" customHeight="1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</row>
    <row r="744" spans="1:20" ht="16.5" customHeight="1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</row>
    <row r="745" spans="1:20" ht="16.5" customHeight="1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</row>
    <row r="746" spans="1:20" ht="16.5" customHeight="1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</row>
    <row r="747" spans="1:20" ht="16.5" customHeight="1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</row>
    <row r="748" spans="1:20" ht="16.5" customHeight="1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</row>
    <row r="749" spans="1:20" ht="16.5" customHeight="1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</row>
    <row r="750" spans="1:20" ht="16.5" customHeight="1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</row>
    <row r="751" spans="1:20" ht="16.5" customHeight="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</row>
    <row r="752" spans="1:20" ht="16.5" customHeight="1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</row>
    <row r="753" spans="1:20" ht="16.5" customHeight="1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</row>
    <row r="754" spans="1:20" ht="16.5" customHeight="1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</row>
    <row r="755" spans="1:20" ht="16.5" customHeight="1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</row>
    <row r="756" spans="1:20" ht="16.5" customHeight="1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</row>
    <row r="757" spans="1:20" ht="16.5" customHeight="1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</row>
    <row r="758" spans="1:20" ht="16.5" customHeight="1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</row>
    <row r="759" spans="1:20" ht="16.5" customHeight="1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</row>
    <row r="760" spans="1:20" ht="16.5" customHeight="1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</row>
    <row r="761" spans="1:20" ht="16.5" customHeight="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</row>
    <row r="762" spans="1:20" ht="16.5" customHeight="1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</row>
    <row r="763" spans="1:20" ht="16.5" customHeight="1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</row>
    <row r="764" spans="1:20" ht="16.5" customHeight="1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</row>
    <row r="765" spans="1:20" ht="16.5" customHeight="1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</row>
    <row r="766" spans="1:20" ht="16.5" customHeight="1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</row>
    <row r="767" spans="1:20" ht="16.5" customHeight="1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</row>
    <row r="768" spans="1:20" ht="16.5" customHeight="1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</row>
    <row r="769" spans="1:20" ht="16.5" customHeight="1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</row>
    <row r="770" spans="1:20" ht="16.5" customHeight="1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</row>
    <row r="771" spans="1:20" ht="16.5" customHeight="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</row>
    <row r="772" spans="1:20" ht="16.5" customHeight="1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</row>
    <row r="773" spans="1:20" ht="16.5" customHeight="1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</row>
    <row r="774" spans="1:20" ht="16.5" customHeight="1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</row>
    <row r="775" spans="1:20" ht="16.5" customHeight="1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</row>
    <row r="776" spans="1:20" ht="16.5" customHeight="1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</row>
    <row r="777" spans="1:20" ht="16.5" customHeight="1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</row>
    <row r="778" spans="1:20" ht="16.5" customHeight="1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</row>
    <row r="779" spans="1:20" ht="16.5" customHeight="1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</row>
    <row r="780" spans="1:20" ht="16.5" customHeight="1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</row>
    <row r="781" spans="1:20" ht="16.5" customHeight="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</row>
    <row r="782" spans="1:20" ht="16.5" customHeight="1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</row>
    <row r="783" spans="1:20" ht="16.5" customHeight="1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</row>
    <row r="784" spans="1:20" ht="16.5" customHeight="1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</row>
    <row r="785" spans="1:20" ht="16.5" customHeight="1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</row>
    <row r="786" spans="1:20" ht="16.5" customHeight="1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</row>
    <row r="787" spans="1:20" ht="16.5" customHeight="1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</row>
    <row r="788" spans="1:20" ht="16.5" customHeight="1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</row>
    <row r="789" spans="1:20" ht="16.5" customHeight="1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</row>
    <row r="790" spans="1:20" ht="16.5" customHeight="1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</row>
    <row r="791" spans="1:20" ht="16.5" customHeight="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</row>
    <row r="792" spans="1:20" ht="16.5" customHeight="1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</row>
    <row r="793" spans="1:20" ht="16.5" customHeight="1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</row>
    <row r="794" spans="1:20" ht="16.5" customHeight="1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</row>
    <row r="795" spans="1:20" ht="16.5" customHeight="1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</row>
    <row r="796" spans="1:20" ht="16.5" customHeight="1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</row>
    <row r="797" spans="1:20" ht="16.5" customHeight="1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</row>
    <row r="798" spans="1:20" ht="16.5" customHeight="1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</row>
    <row r="799" spans="1:20" ht="16.5" customHeight="1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</row>
    <row r="800" spans="1:20" ht="16.5" customHeight="1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</row>
    <row r="801" spans="1:20" ht="16.5" customHeight="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</row>
    <row r="802" spans="1:20" ht="16.5" customHeight="1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</row>
    <row r="803" spans="1:20" ht="16.5" customHeight="1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</row>
    <row r="804" spans="1:20" ht="16.5" customHeight="1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</row>
    <row r="805" spans="1:20" ht="16.5" customHeight="1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</row>
    <row r="806" spans="1:20" ht="16.5" customHeight="1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</row>
    <row r="807" spans="1:20" ht="16.5" customHeight="1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</row>
    <row r="808" spans="1:20" ht="16.5" customHeight="1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</row>
    <row r="809" spans="1:20" ht="16.5" customHeight="1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</row>
    <row r="810" spans="1:20" ht="16.5" customHeight="1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</row>
    <row r="811" spans="1:20" ht="16.5" customHeight="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</row>
    <row r="812" spans="1:20" ht="16.5" customHeight="1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</row>
    <row r="813" spans="1:20" ht="16.5" customHeight="1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</row>
    <row r="814" spans="1:20" ht="16.5" customHeight="1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</row>
    <row r="815" spans="1:20" ht="16.5" customHeight="1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</row>
    <row r="816" spans="1:20" ht="16.5" customHeight="1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</row>
    <row r="817" spans="1:20" ht="16.5" customHeight="1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</row>
    <row r="818" spans="1:20" ht="16.5" customHeight="1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</row>
    <row r="819" spans="1:20" ht="16.5" customHeight="1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</row>
    <row r="820" spans="1:20" ht="16.5" customHeight="1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</row>
    <row r="821" spans="1:20" ht="16.5" customHeight="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</row>
    <row r="822" spans="1:20" ht="16.5" customHeight="1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</row>
    <row r="823" spans="1:20" ht="16.5" customHeight="1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</row>
    <row r="824" spans="1:20" ht="16.5" customHeight="1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</row>
    <row r="825" spans="1:20" ht="16.5" customHeight="1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</row>
    <row r="826" spans="1:20" ht="16.5" customHeight="1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</row>
    <row r="827" spans="1:20" ht="16.5" customHeight="1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</row>
    <row r="828" spans="1:20" ht="16.5" customHeight="1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</row>
    <row r="829" spans="1:20" ht="16.5" customHeight="1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</row>
    <row r="830" spans="1:20" ht="16.5" customHeight="1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</row>
    <row r="831" spans="1:20" ht="16.5" customHeight="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</row>
    <row r="832" spans="1:20" ht="16.5" customHeight="1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</row>
    <row r="833" spans="1:20" ht="16.5" customHeight="1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</row>
    <row r="834" spans="1:20" ht="16.5" customHeight="1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</row>
    <row r="835" spans="1:20" ht="16.5" customHeight="1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</row>
    <row r="836" spans="1:20" ht="16.5" customHeight="1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</row>
    <row r="837" spans="1:20" ht="16.5" customHeight="1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</row>
    <row r="838" spans="1:20" ht="16.5" customHeight="1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</row>
    <row r="839" spans="1:20" ht="16.5" customHeight="1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</row>
    <row r="840" spans="1:20" ht="16.5" customHeight="1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</row>
    <row r="841" spans="1:20" ht="16.5" customHeight="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</row>
    <row r="842" spans="1:20" ht="16.5" customHeight="1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</row>
    <row r="843" spans="1:20" ht="16.5" customHeight="1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</row>
    <row r="844" spans="1:20" ht="16.5" customHeight="1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</row>
    <row r="845" spans="1:20" ht="16.5" customHeight="1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</row>
    <row r="846" spans="1:20" ht="16.5" customHeight="1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</row>
    <row r="847" spans="1:20" ht="16.5" customHeight="1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</row>
    <row r="848" spans="1:20" ht="16.5" customHeight="1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</row>
    <row r="849" spans="1:20" ht="16.5" customHeight="1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</row>
    <row r="850" spans="1:20" ht="16.5" customHeight="1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</row>
    <row r="851" spans="1:20" ht="16.5" customHeight="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</row>
    <row r="852" spans="1:20" ht="16.5" customHeight="1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</row>
    <row r="853" spans="1:20" ht="16.5" customHeight="1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</row>
    <row r="854" spans="1:20" ht="16.5" customHeight="1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</row>
    <row r="855" spans="1:20" ht="16.5" customHeight="1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</row>
    <row r="856" spans="1:20" ht="16.5" customHeight="1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</row>
    <row r="857" spans="1:20" ht="16.5" customHeight="1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</row>
    <row r="858" spans="1:20" ht="16.5" customHeight="1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</row>
    <row r="859" spans="1:20" ht="16.5" customHeight="1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</row>
    <row r="860" spans="1:20" ht="16.5" customHeight="1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</row>
    <row r="861" spans="1:20" ht="16.5" customHeight="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</row>
    <row r="862" spans="1:20" ht="16.5" customHeight="1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</row>
    <row r="863" spans="1:20" ht="16.5" customHeight="1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</row>
    <row r="864" spans="1:20" ht="16.5" customHeight="1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</row>
    <row r="865" spans="1:20" ht="16.5" customHeight="1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</row>
    <row r="866" spans="1:20" ht="16.5" customHeight="1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</row>
    <row r="867" spans="1:20" ht="16.5" customHeight="1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</row>
    <row r="868" spans="1:20" ht="16.5" customHeight="1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</row>
    <row r="869" spans="1:20" ht="16.5" customHeight="1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</row>
    <row r="870" spans="1:20" ht="16.5" customHeight="1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</row>
    <row r="871" spans="1:20" ht="16.5" customHeight="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</row>
    <row r="872" spans="1:20" ht="16.5" customHeight="1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</row>
    <row r="873" spans="1:20" ht="16.5" customHeight="1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</row>
    <row r="874" spans="1:20" ht="16.5" customHeight="1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</row>
    <row r="875" spans="1:20" ht="16.5" customHeight="1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</row>
    <row r="876" spans="1:20" ht="16.5" customHeight="1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</row>
    <row r="877" spans="1:20" ht="16.5" customHeight="1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</row>
    <row r="878" spans="1:20" ht="16.5" customHeight="1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</row>
    <row r="879" spans="1:20" ht="16.5" customHeight="1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</row>
    <row r="880" spans="1:20" ht="16.5" customHeight="1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</row>
    <row r="881" spans="1:20" ht="16.5" customHeight="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</row>
    <row r="882" spans="1:20" ht="16.5" customHeight="1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</row>
    <row r="883" spans="1:20" ht="16.5" customHeight="1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</row>
    <row r="884" spans="1:20" ht="16.5" customHeight="1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</row>
    <row r="885" spans="1:20" ht="16.5" customHeight="1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</row>
    <row r="886" spans="1:20" ht="16.5" customHeight="1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</row>
    <row r="887" spans="1:20" ht="16.5" customHeight="1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</row>
    <row r="888" spans="1:20" ht="16.5" customHeight="1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</row>
    <row r="889" spans="1:20" ht="16.5" customHeight="1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</row>
    <row r="890" spans="1:20" ht="16.5" customHeight="1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</row>
    <row r="891" spans="1:20" ht="16.5" customHeight="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</row>
    <row r="892" spans="1:20" ht="16.5" customHeight="1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</row>
    <row r="893" spans="1:20" ht="16.5" customHeight="1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</row>
    <row r="894" spans="1:20" ht="16.5" customHeight="1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</row>
    <row r="895" spans="1:20" ht="16.5" customHeight="1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</row>
    <row r="896" spans="1:20" ht="16.5" customHeight="1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</row>
    <row r="897" spans="1:20" ht="16.5" customHeight="1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</row>
    <row r="898" spans="1:20" ht="16.5" customHeight="1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</row>
    <row r="899" spans="1:20" ht="16.5" customHeight="1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</row>
    <row r="900" spans="1:20" ht="16.5" customHeight="1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</row>
    <row r="901" spans="1:20" ht="16.5" customHeight="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</row>
    <row r="902" spans="1:20" ht="16.5" customHeight="1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</row>
    <row r="903" spans="1:20" ht="16.5" customHeight="1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</row>
    <row r="904" spans="1:20" ht="16.5" customHeight="1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</row>
    <row r="905" spans="1:20" ht="16.5" customHeight="1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</row>
    <row r="906" spans="1:20" ht="16.5" customHeight="1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</row>
    <row r="907" spans="1:20" ht="16.5" customHeight="1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</row>
    <row r="908" spans="1:20" ht="16.5" customHeight="1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</row>
    <row r="909" spans="1:20" ht="16.5" customHeight="1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</row>
    <row r="910" spans="1:20" ht="16.5" customHeight="1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</row>
    <row r="911" spans="1:20" ht="16.5" customHeight="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</row>
    <row r="912" spans="1:20" ht="16.5" customHeight="1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</row>
    <row r="913" spans="1:20" ht="16.5" customHeight="1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</row>
    <row r="914" spans="1:20" ht="16.5" customHeight="1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</row>
    <row r="915" spans="1:20" ht="16.5" customHeight="1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</row>
    <row r="916" spans="1:20" ht="16.5" customHeight="1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</row>
    <row r="917" spans="1:20" ht="16.5" customHeight="1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</row>
    <row r="918" spans="1:20" ht="16.5" customHeight="1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</row>
    <row r="919" spans="1:20" ht="16.5" customHeight="1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</row>
    <row r="920" spans="1:20" ht="16.5" customHeight="1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</row>
    <row r="921" spans="1:20" ht="16.5" customHeight="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</row>
    <row r="922" spans="1:20" ht="16.5" customHeight="1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</row>
    <row r="923" spans="1:20" ht="16.5" customHeight="1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</row>
    <row r="924" spans="1:20" ht="16.5" customHeight="1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</row>
    <row r="925" spans="1:20" ht="16.5" customHeight="1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</row>
    <row r="926" spans="1:20" ht="16.5" customHeight="1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</row>
    <row r="927" spans="1:20" ht="16.5" customHeight="1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</row>
    <row r="928" spans="1:20" ht="16.5" customHeight="1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</row>
    <row r="929" spans="1:20" ht="16.5" customHeight="1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</row>
    <row r="930" spans="1:20" ht="16.5" customHeight="1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</row>
    <row r="931" spans="1:20" ht="16.5" customHeight="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</row>
    <row r="932" spans="1:20" ht="16.5" customHeight="1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</row>
    <row r="933" spans="1:20" ht="16.5" customHeight="1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</row>
    <row r="934" spans="1:20" ht="16.5" customHeight="1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</row>
    <row r="935" spans="1:20" ht="16.5" customHeight="1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</row>
    <row r="936" spans="1:20" ht="16.5" customHeight="1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</row>
    <row r="937" spans="1:20" ht="16.5" customHeight="1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</row>
    <row r="938" spans="1:20" ht="16.5" customHeight="1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</row>
    <row r="939" spans="1:20" ht="16.5" customHeight="1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</row>
    <row r="940" spans="1:20" ht="16.5" customHeight="1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</row>
    <row r="941" spans="1:20" ht="16.5" customHeight="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</row>
    <row r="942" spans="1:20" ht="16.5" customHeight="1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</row>
    <row r="943" spans="1:20" ht="16.5" customHeight="1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</row>
    <row r="944" spans="1:20" ht="16.5" customHeight="1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</row>
    <row r="945" spans="1:20" ht="16.5" customHeight="1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</row>
    <row r="946" spans="1:20" ht="16.5" customHeight="1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</row>
    <row r="947" spans="1:20" ht="16.5" customHeight="1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</row>
    <row r="948" spans="1:20" ht="16.5" customHeight="1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</row>
    <row r="949" spans="1:20" ht="16.5" customHeight="1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</row>
    <row r="950" spans="1:20" ht="16.5" customHeight="1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</row>
    <row r="951" spans="1:20" ht="16.5" customHeight="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</row>
    <row r="952" spans="1:20" ht="16.5" customHeight="1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</row>
    <row r="953" spans="1:20" ht="16.5" customHeight="1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</row>
    <row r="954" spans="1:20" ht="16.5" customHeight="1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</row>
    <row r="955" spans="1:20" ht="16.5" customHeight="1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</row>
    <row r="956" spans="1:20" ht="16.5" customHeight="1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</row>
    <row r="957" spans="1:20" ht="16.5" customHeight="1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</row>
    <row r="958" spans="1:20" ht="16.5" customHeight="1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</row>
    <row r="959" spans="1:20" ht="16.5" customHeight="1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</row>
    <row r="960" spans="1:20" ht="16.5" customHeight="1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</row>
    <row r="961" spans="1:20" ht="16.5" customHeight="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</row>
    <row r="962" spans="1:20" ht="16.5" customHeight="1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</row>
    <row r="963" spans="1:20" ht="16.5" customHeight="1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</row>
    <row r="964" spans="1:20" ht="16.5" customHeight="1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</row>
    <row r="965" spans="1:20" ht="16.5" customHeight="1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</row>
    <row r="966" spans="1:20" ht="16.5" customHeight="1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</row>
    <row r="967" spans="1:20" ht="16.5" customHeight="1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</row>
    <row r="968" spans="1:20" ht="16.5" customHeight="1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</row>
    <row r="969" spans="1:20" ht="16.5" customHeight="1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</row>
    <row r="970" spans="1:20" ht="16.5" customHeight="1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</row>
    <row r="971" spans="1:20" ht="16.5" customHeight="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</row>
    <row r="972" spans="1:20" ht="16.5" customHeight="1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</row>
    <row r="973" spans="1:20" ht="16.5" customHeight="1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</row>
    <row r="974" spans="1:20" ht="16.5" customHeight="1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</row>
    <row r="975" spans="1:20" ht="16.5" customHeight="1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</row>
    <row r="976" spans="1:20" ht="16.5" customHeight="1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</row>
    <row r="977" spans="1:20" ht="16.5" customHeight="1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</row>
    <row r="978" spans="1:20" ht="16.5" customHeight="1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</row>
    <row r="979" spans="1:20" ht="16.5" customHeight="1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</row>
    <row r="980" spans="1:20" ht="16.5" customHeight="1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</row>
    <row r="981" spans="1:20" ht="16.5" customHeight="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</row>
    <row r="982" spans="1:20" ht="16.5" customHeight="1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</row>
    <row r="983" spans="1:20" ht="16.5" customHeight="1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</row>
    <row r="984" spans="1:20" ht="16.5" customHeight="1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</row>
    <row r="985" spans="1:20" ht="16.5" customHeight="1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</row>
    <row r="986" spans="1:20" ht="16.5" customHeight="1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</row>
    <row r="987" spans="1:20" ht="16.5" customHeight="1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</row>
    <row r="988" spans="1:20" ht="16.5" customHeight="1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</row>
    <row r="989" spans="1:20" ht="16.5" customHeight="1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</row>
    <row r="990" spans="1:20" ht="16.5" customHeight="1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</row>
    <row r="991" spans="1:20" ht="16.5" customHeight="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</row>
    <row r="992" spans="1:20" ht="16.5" customHeight="1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</row>
    <row r="993" spans="1:20" ht="16.5" customHeight="1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</row>
    <row r="994" spans="1:20" ht="16.5" customHeight="1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</row>
    <row r="995" spans="1:20" ht="16.5" customHeight="1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</row>
    <row r="996" spans="1:20" ht="16.5" customHeight="1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</row>
    <row r="997" spans="1:20" ht="16.5" customHeight="1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</row>
    <row r="998" spans="1:20" ht="16.5" customHeight="1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</row>
    <row r="999" spans="1:20" ht="16.5" customHeight="1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</row>
    <row r="1000" spans="1:20" ht="16.5" customHeight="1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</row>
  </sheetData>
  <mergeCells count="8">
    <mergeCell ref="A22:D22"/>
    <mergeCell ref="A1:H1"/>
    <mergeCell ref="A3:A4"/>
    <mergeCell ref="B3:B4"/>
    <mergeCell ref="C3:C4"/>
    <mergeCell ref="D3:D4"/>
    <mergeCell ref="E3:G3"/>
    <mergeCell ref="H3:H4"/>
  </mergeCells>
  <phoneticPr fontId="15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已命名的範圍</vt:lpstr>
      </vt:variant>
      <vt:variant>
        <vt:i4>6</vt:i4>
      </vt:variant>
    </vt:vector>
  </HeadingPairs>
  <TitlesOfParts>
    <vt:vector size="20" baseType="lpstr">
      <vt:lpstr>帳目明細</vt:lpstr>
      <vt:lpstr>附件一、收費金額</vt:lpstr>
      <vt:lpstr>附件二、教科書加購明細</vt:lpstr>
      <vt:lpstr>附件三~1、補收回書籍款明細表</vt:lpstr>
      <vt:lpstr>附件三~2、補收書款明細</vt:lpstr>
      <vt:lpstr>訂購金額統計表</vt:lpstr>
      <vt:lpstr>附件四、招標、驗收、交貨金額</vt:lpstr>
      <vt:lpstr>契約金額統計表</vt:lpstr>
      <vt:lpstr>退貨金額統計表</vt:lpstr>
      <vt:lpstr>交貨金額統計表</vt:lpstr>
      <vt:lpstr>附件四-2教科書驗收、交貨數量明細</vt:lpstr>
      <vt:lpstr>交貨金額統計表 (2)</vt:lpstr>
      <vt:lpstr>附件六-2、退書款清冊</vt:lpstr>
      <vt:lpstr>附件六-3、應退還書款明細表</vt:lpstr>
      <vt:lpstr>'附件四-2教科書驗收、交貨數量明細'!Print_Area</vt:lpstr>
      <vt:lpstr>附件一、收費金額!Print_Titles</vt:lpstr>
      <vt:lpstr>'附件六-2、退書款清冊'!Print_Titles</vt:lpstr>
      <vt:lpstr>'附件六-3、應退還書款明細表'!Print_Titles</vt:lpstr>
      <vt:lpstr>'附件四-2教科書驗收、交貨數量明細'!Print_Titles</vt:lpstr>
      <vt:lpstr>採購方式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acas</cp:lastModifiedBy>
  <cp:lastPrinted>2017-04-18T07:51:50Z</cp:lastPrinted>
  <dcterms:created xsi:type="dcterms:W3CDTF">2016-11-15T09:42:38Z</dcterms:created>
  <dcterms:modified xsi:type="dcterms:W3CDTF">2017-04-18T07:56:23Z</dcterms:modified>
</cp:coreProperties>
</file>