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06設備組\03教科書\106-2教科書\02.採購\"/>
    </mc:Choice>
  </mc:AlternateContent>
  <bookViews>
    <workbookView xWindow="0" yWindow="0" windowWidth="28800" windowHeight="12390"/>
  </bookViews>
  <sheets>
    <sheet name="書單(總)" sheetId="1" r:id="rId1"/>
  </sheets>
  <definedNames>
    <definedName name="_xlnm._FilterDatabase" localSheetId="0" hidden="1">'書單(總)'!$B$3:$B$73</definedName>
  </definedNam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4" i="1"/>
  <c r="L75" i="1" l="1"/>
</calcChain>
</file>

<file path=xl/sharedStrings.xml><?xml version="1.0" encoding="utf-8"?>
<sst xmlns="http://schemas.openxmlformats.org/spreadsheetml/2006/main" count="433" uniqueCount="253">
  <si>
    <t>部別</t>
    <phoneticPr fontId="3" type="noConversion"/>
  </si>
  <si>
    <t>書商</t>
    <phoneticPr fontId="4" type="noConversion"/>
  </si>
  <si>
    <t>書名</t>
    <phoneticPr fontId="3" type="noConversion"/>
  </si>
  <si>
    <t>學生價</t>
    <phoneticPr fontId="4" type="noConversion"/>
  </si>
  <si>
    <t>作者</t>
  </si>
  <si>
    <t>審定字號</t>
  </si>
  <si>
    <t>執照期限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</si>
  <si>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</si>
  <si>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</si>
  <si>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</si>
  <si>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</si>
  <si>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</si>
  <si>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0837</t>
  </si>
  <si>
    <t>101-09-05~107-09-04</t>
  </si>
  <si>
    <t>高中英文(二)</t>
  </si>
  <si>
    <t>車蓓群</t>
  </si>
  <si>
    <t>0926</t>
  </si>
  <si>
    <t>103-05-13~109-05-12</t>
  </si>
  <si>
    <t>高中英文(五)</t>
  </si>
  <si>
    <t>104008</t>
  </si>
  <si>
    <t>104-12-22~110-12-21</t>
  </si>
  <si>
    <t>歷史(二)</t>
  </si>
  <si>
    <t>薛化元</t>
  </si>
  <si>
    <t>0871</t>
  </si>
  <si>
    <t>101-12-07~107-12-06</t>
  </si>
  <si>
    <t>歷史(四)</t>
  </si>
  <si>
    <t>古偉瀛等</t>
  </si>
  <si>
    <t>0902</t>
  </si>
  <si>
    <t>102-11-28~108-11-27</t>
  </si>
  <si>
    <t>選修數學(乙)(下)</t>
  </si>
  <si>
    <t>單維彰.鄭惟厚.等</t>
  </si>
  <si>
    <t>0830</t>
  </si>
  <si>
    <t>101-08-14~107-08-13</t>
  </si>
  <si>
    <t>選修數學(甲)(下)</t>
  </si>
  <si>
    <t>104009</t>
  </si>
  <si>
    <t>選修歷史(下)</t>
  </si>
  <si>
    <t>古偉瀛.王世宗.等</t>
  </si>
  <si>
    <t>103002</t>
  </si>
  <si>
    <t>103-09-16~109-09-15</t>
  </si>
  <si>
    <t>台科大</t>
  </si>
  <si>
    <t>基本設計(Ⅱ)</t>
  </si>
  <si>
    <t>李銘龍.陳美燕.等</t>
  </si>
  <si>
    <t>104149</t>
  </si>
  <si>
    <t>104-09-21~110-09-20</t>
  </si>
  <si>
    <t>管理學概要(Ⅱ)</t>
  </si>
  <si>
    <t>練惠琪</t>
  </si>
  <si>
    <t>免審</t>
  </si>
  <si>
    <t>進修</t>
  </si>
  <si>
    <t>幼獅</t>
  </si>
  <si>
    <t>健康情感管理(全)</t>
  </si>
  <si>
    <t>張芬蘭</t>
  </si>
  <si>
    <t>健康與護理(Ⅱ)</t>
  </si>
  <si>
    <t>郭鐘隆</t>
  </si>
  <si>
    <t>0484</t>
  </si>
  <si>
    <t>098-10-07~108-07-31</t>
  </si>
  <si>
    <t>當代軍事科技(全)</t>
  </si>
  <si>
    <t>幼獅編輯部</t>
  </si>
  <si>
    <t>全華</t>
  </si>
  <si>
    <t>基礎地球科學(下)</t>
  </si>
  <si>
    <t>王乾盈</t>
  </si>
  <si>
    <t>0623</t>
  </si>
  <si>
    <t>099-10-12~108-07-31</t>
  </si>
  <si>
    <t>育達</t>
  </si>
  <si>
    <t>全民國防教育(Ⅱ)</t>
  </si>
  <si>
    <t>高德智.等</t>
  </si>
  <si>
    <t>0497</t>
  </si>
  <si>
    <t>098-11-23~108-07-31</t>
  </si>
  <si>
    <t>鄭美治.等</t>
  </si>
  <si>
    <t>0565</t>
  </si>
  <si>
    <t>099-04-01~108-07-31</t>
    <phoneticPr fontId="4" type="noConversion"/>
  </si>
  <si>
    <t>體育(Ⅵ)</t>
  </si>
  <si>
    <t>楊志顯</t>
  </si>
  <si>
    <t>02294</t>
  </si>
  <si>
    <t>101-11-21~107-11-20</t>
  </si>
  <si>
    <t>東大</t>
  </si>
  <si>
    <t>英文B(六課版)(Ⅱ)</t>
  </si>
  <si>
    <t>曾麗玲</t>
  </si>
  <si>
    <t>105038</t>
  </si>
  <si>
    <t>105-11-15~111-11-14</t>
  </si>
  <si>
    <t>高職英文(二)</t>
  </si>
  <si>
    <t>02514</t>
  </si>
  <si>
    <t>103-05-27~109-05-26</t>
  </si>
  <si>
    <t>高職英文(六)</t>
  </si>
  <si>
    <t>105027</t>
  </si>
  <si>
    <t>105-07-18~111-07-17</t>
  </si>
  <si>
    <t>高職英文(四)</t>
  </si>
  <si>
    <t>104095</t>
  </si>
  <si>
    <t>104-05-26~110-05-25</t>
  </si>
  <si>
    <t>高職國文(二)</t>
  </si>
  <si>
    <t>王基倫.等</t>
  </si>
  <si>
    <t>01721</t>
  </si>
  <si>
    <t>099-10-07~107-07-31</t>
  </si>
  <si>
    <t>高職歷史B(全)</t>
  </si>
  <si>
    <t>陳鴻圖</t>
  </si>
  <si>
    <t>01337</t>
  </si>
  <si>
    <t>099-01-05~107-07-31</t>
  </si>
  <si>
    <t>信樺</t>
  </si>
  <si>
    <t>商業概論(Ⅱ)</t>
  </si>
  <si>
    <t>徐玉霞.等</t>
  </si>
  <si>
    <t>104138</t>
  </si>
  <si>
    <t>104-08-24~110-08-23</t>
  </si>
  <si>
    <t>會計學(Ⅱ)</t>
  </si>
  <si>
    <t>陳文欽.等</t>
  </si>
  <si>
    <t>105023</t>
  </si>
  <si>
    <t>105-05-12~111-05-11</t>
  </si>
  <si>
    <t>經濟學(Ⅱ)</t>
  </si>
  <si>
    <t>國立民</t>
  </si>
  <si>
    <t>104140</t>
  </si>
  <si>
    <t>104-08-26~110-08-25</t>
  </si>
  <si>
    <t>數學B(四)</t>
  </si>
  <si>
    <t>姚敏庭.等</t>
  </si>
  <si>
    <t>02174</t>
  </si>
  <si>
    <t>100-12-19~108-07-31</t>
  </si>
  <si>
    <t>南一</t>
  </si>
  <si>
    <t>高中數學(二)</t>
  </si>
  <si>
    <t>林福來</t>
  </si>
  <si>
    <t>0584</t>
  </si>
  <si>
    <t>099-06-11~107-06-10</t>
  </si>
  <si>
    <t>高中數學(四)</t>
  </si>
  <si>
    <t>0703</t>
  </si>
  <si>
    <t>100-05-23~107-05-22</t>
  </si>
  <si>
    <t>基礎物理(二)B(下)</t>
  </si>
  <si>
    <t>傅昭銘.等</t>
  </si>
  <si>
    <t>0717</t>
  </si>
  <si>
    <t>100-07-18~107-07-17</t>
  </si>
  <si>
    <t>泰宇</t>
  </si>
  <si>
    <t>基礎化學(三)</t>
  </si>
  <si>
    <t>陳竹亭.等</t>
  </si>
  <si>
    <t>0676</t>
  </si>
  <si>
    <t>100-04-12~109-07-31</t>
  </si>
  <si>
    <t>選修化學(下)</t>
  </si>
  <si>
    <t>0858</t>
  </si>
  <si>
    <t>101-11-06~110-07-31</t>
  </si>
  <si>
    <t>體育(Ⅳ)</t>
  </si>
  <si>
    <t>宋洪經.等</t>
  </si>
  <si>
    <t>02201</t>
  </si>
  <si>
    <t>101-02-04~108-07-31</t>
  </si>
  <si>
    <t>啟芳</t>
  </si>
  <si>
    <t>行銷學(Ⅱ)</t>
  </si>
  <si>
    <t>啟芳研究室</t>
  </si>
  <si>
    <t>蔡柳卿.等</t>
  </si>
  <si>
    <t>02536</t>
  </si>
  <si>
    <t>103-06-30~109-06-29</t>
  </si>
  <si>
    <t>會計學(Ⅲ)</t>
  </si>
  <si>
    <t>林若娟.等</t>
  </si>
  <si>
    <t>02547</t>
  </si>
  <si>
    <t>103-07-14~109-07-13</t>
  </si>
  <si>
    <t>會計學(Ⅳ)</t>
  </si>
  <si>
    <t>李芳傑</t>
  </si>
  <si>
    <t>104119</t>
  </si>
  <si>
    <t>104-07-13~110-07-12</t>
  </si>
  <si>
    <t>電腦IFRS實力養成評量(TQC)(全)</t>
  </si>
  <si>
    <t>財團法人中華民國電腦技能基金會</t>
  </si>
  <si>
    <t>部編</t>
  </si>
  <si>
    <t>翔宇</t>
  </si>
  <si>
    <t>戰爭與危機的啟示(全)</t>
  </si>
  <si>
    <t>林文榮.等</t>
  </si>
  <si>
    <t>華興</t>
  </si>
  <si>
    <t>體育(Ⅱ)</t>
  </si>
  <si>
    <t>沈易利.等</t>
  </si>
  <si>
    <t>01716</t>
  </si>
  <si>
    <t>099-10-04~107-07-31</t>
  </si>
  <si>
    <t>旗立</t>
  </si>
  <si>
    <t>計算機概論(Ⅱ)</t>
  </si>
  <si>
    <t>施威銘.等</t>
  </si>
  <si>
    <t>02425</t>
  </si>
  <si>
    <t>103-01-14~109-01-13</t>
  </si>
  <si>
    <t>計算機概論(Ⅳ)</t>
  </si>
  <si>
    <t>02335</t>
  </si>
  <si>
    <t>102-05-23~109-07-31</t>
  </si>
  <si>
    <t>高翠玲</t>
  </si>
  <si>
    <t>104151</t>
  </si>
  <si>
    <t>104-09-22~110-09-21</t>
  </si>
  <si>
    <t>翰林</t>
  </si>
  <si>
    <t>公民與社會(二)</t>
  </si>
  <si>
    <t>李酉潭.等</t>
  </si>
  <si>
    <t>0630</t>
  </si>
  <si>
    <t>099-11-04~108-07-31</t>
  </si>
  <si>
    <t>高中地理(二)</t>
  </si>
  <si>
    <t>賴進貴.等</t>
  </si>
  <si>
    <t>0618</t>
  </si>
  <si>
    <t>099-09-29~108-07-31</t>
  </si>
  <si>
    <t>高中國文(二)</t>
  </si>
  <si>
    <t>宋隆發.等</t>
  </si>
  <si>
    <t>0847</t>
  </si>
  <si>
    <t>101-09-18~108-07-31</t>
  </si>
  <si>
    <t>高職國文(四)</t>
  </si>
  <si>
    <t>02087</t>
  </si>
  <si>
    <t>100-09-22~108-07-31</t>
  </si>
  <si>
    <t>基礎生物(上)</t>
  </si>
  <si>
    <t>趙大衛</t>
  </si>
  <si>
    <t>0538</t>
  </si>
  <si>
    <t>099-02-24~108-07-31</t>
  </si>
  <si>
    <t>龍騰</t>
  </si>
  <si>
    <t>公民與社會(四)</t>
  </si>
  <si>
    <t>林有土</t>
  </si>
  <si>
    <t>0721</t>
  </si>
  <si>
    <t>100-08-17~109-07-31</t>
  </si>
  <si>
    <t>英文(B版)(Ⅵ)</t>
  </si>
  <si>
    <t>黃玟君.等</t>
  </si>
  <si>
    <t>105034</t>
  </si>
  <si>
    <t>105-10-11~111-10-10</t>
  </si>
  <si>
    <t>高中地理(四)</t>
  </si>
  <si>
    <t>陳國川.等</t>
  </si>
  <si>
    <t>0720</t>
  </si>
  <si>
    <t>100-08-12~109-07-31</t>
  </si>
  <si>
    <t>高職英文(B版)(Ⅳ)</t>
  </si>
  <si>
    <t>黃玟君</t>
  </si>
  <si>
    <t>104162</t>
  </si>
  <si>
    <t>104-10-27~110-10-26</t>
  </si>
  <si>
    <t>高職國文(六)</t>
  </si>
  <si>
    <t>何寄澎</t>
  </si>
  <si>
    <t>02270</t>
  </si>
  <si>
    <t>101-07-20~109-07-31</t>
  </si>
  <si>
    <t>02049</t>
  </si>
  <si>
    <t>100-08-05~108-07-31</t>
  </si>
  <si>
    <t>高職數學B(陳版)(Ⅱ)</t>
  </si>
  <si>
    <t>陳秋錦</t>
  </si>
  <si>
    <t>01651</t>
  </si>
  <si>
    <t>099-07-14~107-07-31</t>
  </si>
  <si>
    <t>國際貿易實務(Ⅱ)</t>
  </si>
  <si>
    <t>王令玲</t>
  </si>
  <si>
    <t>國際貿易實務(Ⅲ)</t>
  </si>
  <si>
    <t>國際貿易實務(Ⅳ)</t>
  </si>
  <si>
    <t>數學B(Ⅳ)</t>
  </si>
  <si>
    <t>02099</t>
  </si>
  <si>
    <t>100-09-30~108-07-31</t>
  </si>
  <si>
    <t>數學B(二)</t>
  </si>
  <si>
    <t>高宏輝</t>
  </si>
  <si>
    <t>01643</t>
  </si>
  <si>
    <t>099-07-02~107-07-31</t>
  </si>
  <si>
    <t>選修生物(上)</t>
  </si>
  <si>
    <t>李家維</t>
  </si>
  <si>
    <t>0776</t>
  </si>
  <si>
    <t>101-03-14~110-07-31</t>
  </si>
  <si>
    <t>選修物理(下)</t>
  </si>
  <si>
    <t>高涌泉.等</t>
  </si>
  <si>
    <t>0824</t>
  </si>
  <si>
    <t>101-02-22~107-02-23</t>
  </si>
  <si>
    <t>應用地理(下)</t>
  </si>
  <si>
    <t>0843</t>
  </si>
  <si>
    <t>101-09-13~110-07-31</t>
  </si>
  <si>
    <t>議價</t>
    <phoneticPr fontId="2" type="noConversion"/>
  </si>
  <si>
    <t>底價</t>
    <phoneticPr fontId="2" type="noConversion"/>
  </si>
  <si>
    <t>加退訂</t>
    <phoneticPr fontId="2" type="noConversion"/>
  </si>
  <si>
    <t>交貨數量</t>
    <phoneticPr fontId="2" type="noConversion"/>
  </si>
  <si>
    <t>報價</t>
    <phoneticPr fontId="2" type="noConversion"/>
  </si>
  <si>
    <t>訂貨數量</t>
    <phoneticPr fontId="2" type="noConversion"/>
  </si>
  <si>
    <t>總金額</t>
    <phoneticPr fontId="2" type="noConversion"/>
  </si>
  <si>
    <t>合計：</t>
    <phoneticPr fontId="2" type="noConversion"/>
  </si>
  <si>
    <t>x</t>
    <phoneticPr fontId="2" type="noConversion"/>
  </si>
  <si>
    <t>x</t>
    <phoneticPr fontId="2" type="noConversion"/>
  </si>
  <si>
    <t>國立彰化高商106學年度第二學期教科書採購作業-加退訂通知書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</si>
</sst>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2"/>
      <color rgb="FFFFFF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17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0" fontId="7" fillId="0" borderId="1" xfId="1" applyFont="1" applyBorder="1" applyAlignment="1">
      <alignment shrinkToFit="1"/>
    </xf>
    <xf numFmtId="0" fontId="7" fillId="5" borderId="1" xfId="1" applyFont="1" applyFill="1" applyBorder="1" applyAlignment="1">
      <alignment shrinkToFit="1"/>
    </xf>
    <xf numFmtId="0" fontId="7" fillId="5" borderId="1" xfId="1" applyFont="1" applyFill="1" applyBorder="1" applyAlignment="1">
      <alignment horizontal="center" shrinkToFit="1"/>
    </xf>
    <xf numFmtId="0" fontId="7" fillId="3" borderId="1" xfId="1" applyFont="1" applyFill="1" applyBorder="1" applyAlignment="1">
      <alignment horizontal="right" shrinkToFit="1"/>
    </xf>
    <xf numFmtId="0" fontId="8" fillId="2" borderId="1" xfId="1" applyFont="1" applyFill="1" applyBorder="1" applyAlignment="1">
      <alignment horizontal="right" shrinkToFit="1"/>
    </xf>
    <xf numFmtId="0" fontId="7" fillId="4" borderId="1" xfId="1" applyFont="1" applyFill="1" applyBorder="1" applyAlignment="1">
      <alignment horizontal="right" shrinkToFit="1"/>
    </xf>
  </cellXfs>
  <cellStyles count="3">
    <cellStyle name="一般" xfId="0" builtinId="0"/>
    <cellStyle name="一般 2" xfId="1"/>
    <cellStyle name="一般 3" xfId="2"/>
  </cellStyles>
  <dxfs count="3"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75"/>
  <sheetViews>
    <sheetView tabSelected="1" zoomScaleNormal="10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B3" sqref="B3"/>
    </sheetView>
  </sheetViews>
  <sheetFormatPr defaultColWidth="7.109375" defaultRowHeight="16.5"/>
  <cols>
    <col min="1" max="1" width="4.21875" style="1" bestFit="1" customWidth="1"/>
    <col min="2" max="2" width="5.88671875" style="2" bestFit="1" customWidth="1"/>
    <col min="3" max="3" width="23" style="2" customWidth="1"/>
    <col min="4" max="4" width="18.5546875" style="1" customWidth="1"/>
    <col min="5" max="5" width="7.44140625" style="1" bestFit="1" customWidth="1"/>
    <col min="6" max="6" width="18.44140625" style="1" customWidth="1"/>
    <col min="7" max="7" width="7.5546875" style="1" bestFit="1" customWidth="1"/>
    <col min="8" max="11" width="6.33203125" style="1" hidden="1" customWidth="1"/>
    <col min="12" max="12" width="8.77734375" style="1" hidden="1" customWidth="1"/>
    <col min="13" max="13" width="5.88671875" style="1" bestFit="1" customWidth="1"/>
    <col min="14" max="14" width="7.5546875" style="1" bestFit="1" customWidth="1"/>
    <col min="15" max="15" width="2.5546875" style="1" hidden="1" customWidth="1"/>
    <col min="16" max="16" width="0" style="1" hidden="1" customWidth="1"/>
    <col min="17" max="16384" width="7.109375" style="1"/>
  </cols>
  <sheetData>
    <row r="1" spans="1:16" ht="21">
      <c r="A1" s="9" t="s">
        <v>252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3.4" customHeight="1"/>
    <row r="3" spans="1:16">
      <c r="A3" s="12" t="s">
        <v>0</v>
      </c>
      <c r="B3" s="13" t="s">
        <v>1</v>
      </c>
      <c r="C3" s="13" t="s">
        <v>2</v>
      </c>
      <c r="D3" s="12" t="s">
        <v>4</v>
      </c>
      <c r="E3" s="12" t="s">
        <v>5</v>
      </c>
      <c r="F3" s="13" t="s">
        <v>6</v>
      </c>
      <c r="G3" s="16" t="s">
        <v>247</v>
      </c>
      <c r="H3" s="14" t="s">
        <v>3</v>
      </c>
      <c r="I3" s="14" t="s">
        <v>246</v>
      </c>
      <c r="J3" s="14" t="s">
        <v>243</v>
      </c>
      <c r="K3" s="15" t="s">
        <v>242</v>
      </c>
      <c r="L3" s="14" t="s">
        <v>248</v>
      </c>
      <c r="M3" s="16" t="s">
        <v>244</v>
      </c>
      <c r="N3" s="16" t="s">
        <v>245</v>
      </c>
      <c r="O3" s="1" t="s">
        <v>7</v>
      </c>
    </row>
    <row r="4" spans="1:16">
      <c r="A4" s="3" t="s">
        <v>8</v>
      </c>
      <c r="B4" s="4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62</v>
      </c>
      <c r="H4" s="3">
        <v>218</v>
      </c>
      <c r="I4" s="3">
        <v>218</v>
      </c>
      <c r="J4" s="3">
        <f>ROUND(I4*0.975,0)</f>
        <v>213</v>
      </c>
      <c r="K4" s="3">
        <v>210</v>
      </c>
      <c r="L4" s="6">
        <f t="shared" ref="L4:L35" si="0">G4*K4</f>
        <v>13020</v>
      </c>
      <c r="M4" s="3" t="str">
        <f>IF(N4-G4=0,"",N4-G4)</f>
        <v/>
      </c>
      <c r="N4" s="11">
        <v>62</v>
      </c>
      <c r="O4" s="1">
        <v>41</v>
      </c>
    </row>
    <row r="5" spans="1:16">
      <c r="A5" s="3" t="s">
        <v>8</v>
      </c>
      <c r="B5" s="4" t="s">
        <v>9</v>
      </c>
      <c r="C5" s="3" t="s">
        <v>14</v>
      </c>
      <c r="D5" s="3" t="s">
        <v>15</v>
      </c>
      <c r="E5" s="3" t="s">
        <v>16</v>
      </c>
      <c r="F5" s="3" t="s">
        <v>17</v>
      </c>
      <c r="G5" s="3">
        <v>232</v>
      </c>
      <c r="H5" s="3">
        <v>232</v>
      </c>
      <c r="I5" s="3">
        <v>232</v>
      </c>
      <c r="J5" s="3">
        <f t="shared" ref="J5:J68" si="1">ROUND(I5*0.975,0)</f>
        <v>226</v>
      </c>
      <c r="K5" s="3">
        <v>224</v>
      </c>
      <c r="L5" s="6">
        <f t="shared" si="0"/>
        <v>51968</v>
      </c>
      <c r="M5" s="3" t="str">
        <f t="shared" ref="M5:M68" si="2">IF(N5-G5=0,"",N5-G5)</f>
        <v/>
      </c>
      <c r="N5" s="11">
        <v>232</v>
      </c>
      <c r="O5" s="1">
        <v>6</v>
      </c>
    </row>
    <row r="6" spans="1:16">
      <c r="A6" s="3" t="s">
        <v>8</v>
      </c>
      <c r="B6" s="4" t="s">
        <v>9</v>
      </c>
      <c r="C6" s="3" t="s">
        <v>18</v>
      </c>
      <c r="D6" s="3" t="s">
        <v>15</v>
      </c>
      <c r="E6" s="3" t="s">
        <v>19</v>
      </c>
      <c r="F6" s="3" t="s">
        <v>20</v>
      </c>
      <c r="G6" s="3">
        <v>246</v>
      </c>
      <c r="H6" s="3">
        <v>248</v>
      </c>
      <c r="I6" s="3">
        <v>248</v>
      </c>
      <c r="J6" s="3">
        <f t="shared" si="1"/>
        <v>242</v>
      </c>
      <c r="K6" s="3">
        <v>239</v>
      </c>
      <c r="L6" s="6">
        <f t="shared" si="0"/>
        <v>58794</v>
      </c>
      <c r="M6" s="3" t="str">
        <f t="shared" si="2"/>
        <v/>
      </c>
      <c r="N6" s="11">
        <v>246</v>
      </c>
      <c r="O6" s="1">
        <v>26</v>
      </c>
    </row>
    <row r="7" spans="1:16">
      <c r="A7" s="3" t="s">
        <v>8</v>
      </c>
      <c r="B7" s="4" t="s">
        <v>9</v>
      </c>
      <c r="C7" s="3" t="s">
        <v>21</v>
      </c>
      <c r="D7" s="3" t="s">
        <v>22</v>
      </c>
      <c r="E7" s="3" t="s">
        <v>23</v>
      </c>
      <c r="F7" s="3" t="s">
        <v>24</v>
      </c>
      <c r="G7" s="3">
        <v>154</v>
      </c>
      <c r="H7" s="3">
        <v>228</v>
      </c>
      <c r="I7" s="3">
        <v>228</v>
      </c>
      <c r="J7" s="3">
        <f t="shared" si="1"/>
        <v>222</v>
      </c>
      <c r="K7" s="3">
        <v>220</v>
      </c>
      <c r="L7" s="6">
        <f t="shared" si="0"/>
        <v>33880</v>
      </c>
      <c r="M7" s="3" t="str">
        <f t="shared" si="2"/>
        <v/>
      </c>
      <c r="N7" s="11">
        <v>154</v>
      </c>
      <c r="O7" s="1">
        <v>2</v>
      </c>
    </row>
    <row r="8" spans="1:16">
      <c r="A8" s="3" t="s">
        <v>8</v>
      </c>
      <c r="B8" s="4" t="s">
        <v>9</v>
      </c>
      <c r="C8" s="3" t="s">
        <v>25</v>
      </c>
      <c r="D8" s="3" t="s">
        <v>26</v>
      </c>
      <c r="E8" s="3" t="s">
        <v>27</v>
      </c>
      <c r="F8" s="3" t="s">
        <v>28</v>
      </c>
      <c r="G8" s="3">
        <v>164</v>
      </c>
      <c r="H8" s="3">
        <v>220</v>
      </c>
      <c r="I8" s="3">
        <v>220</v>
      </c>
      <c r="J8" s="3">
        <f t="shared" si="1"/>
        <v>215</v>
      </c>
      <c r="K8" s="3">
        <v>212</v>
      </c>
      <c r="L8" s="6">
        <f t="shared" si="0"/>
        <v>34768</v>
      </c>
      <c r="M8" s="3">
        <f t="shared" si="2"/>
        <v>-1</v>
      </c>
      <c r="N8" s="11">
        <v>163</v>
      </c>
      <c r="O8" s="1">
        <v>22</v>
      </c>
    </row>
    <row r="9" spans="1:16">
      <c r="A9" s="3" t="s">
        <v>8</v>
      </c>
      <c r="B9" s="4" t="s">
        <v>9</v>
      </c>
      <c r="C9" s="3" t="s">
        <v>29</v>
      </c>
      <c r="D9" s="3" t="s">
        <v>30</v>
      </c>
      <c r="E9" s="3" t="s">
        <v>31</v>
      </c>
      <c r="F9" s="3" t="s">
        <v>32</v>
      </c>
      <c r="G9" s="3">
        <v>62</v>
      </c>
      <c r="H9" s="3">
        <v>168</v>
      </c>
      <c r="I9" s="3">
        <v>168</v>
      </c>
      <c r="J9" s="3">
        <f t="shared" si="1"/>
        <v>164</v>
      </c>
      <c r="K9" s="3">
        <v>162</v>
      </c>
      <c r="L9" s="6">
        <f t="shared" si="0"/>
        <v>10044</v>
      </c>
      <c r="M9" s="3" t="str">
        <f t="shared" si="2"/>
        <v/>
      </c>
      <c r="N9" s="11">
        <v>62</v>
      </c>
      <c r="O9" s="1">
        <v>44</v>
      </c>
    </row>
    <row r="10" spans="1:16">
      <c r="A10" s="3" t="s">
        <v>8</v>
      </c>
      <c r="B10" s="4" t="s">
        <v>9</v>
      </c>
      <c r="C10" s="3" t="s">
        <v>33</v>
      </c>
      <c r="D10" s="3" t="s">
        <v>30</v>
      </c>
      <c r="E10" s="3" t="s">
        <v>34</v>
      </c>
      <c r="F10" s="3" t="s">
        <v>20</v>
      </c>
      <c r="G10" s="3">
        <v>79</v>
      </c>
      <c r="H10" s="3">
        <v>198</v>
      </c>
      <c r="I10" s="3">
        <v>198</v>
      </c>
      <c r="J10" s="3">
        <f t="shared" si="1"/>
        <v>193</v>
      </c>
      <c r="K10" s="3">
        <v>191</v>
      </c>
      <c r="L10" s="6">
        <f t="shared" si="0"/>
        <v>15089</v>
      </c>
      <c r="M10" s="3" t="str">
        <f t="shared" si="2"/>
        <v/>
      </c>
      <c r="N10" s="11">
        <v>79</v>
      </c>
      <c r="O10" s="1">
        <v>43</v>
      </c>
    </row>
    <row r="11" spans="1:16">
      <c r="A11" s="3" t="s">
        <v>8</v>
      </c>
      <c r="B11" s="4" t="s">
        <v>9</v>
      </c>
      <c r="C11" s="3" t="s">
        <v>35</v>
      </c>
      <c r="D11" s="3" t="s">
        <v>36</v>
      </c>
      <c r="E11" s="3" t="s">
        <v>37</v>
      </c>
      <c r="F11" s="3" t="s">
        <v>38</v>
      </c>
      <c r="G11" s="3">
        <v>62</v>
      </c>
      <c r="H11" s="3">
        <v>210</v>
      </c>
      <c r="I11" s="3">
        <v>210</v>
      </c>
      <c r="J11" s="3">
        <f t="shared" si="1"/>
        <v>205</v>
      </c>
      <c r="K11" s="3">
        <v>203</v>
      </c>
      <c r="L11" s="6">
        <f t="shared" si="0"/>
        <v>12586</v>
      </c>
      <c r="M11" s="3" t="str">
        <f t="shared" si="2"/>
        <v/>
      </c>
      <c r="N11" s="11">
        <v>62</v>
      </c>
      <c r="O11" s="1">
        <v>39</v>
      </c>
    </row>
    <row r="12" spans="1:16">
      <c r="A12" s="3" t="s">
        <v>8</v>
      </c>
      <c r="B12" s="4" t="s">
        <v>39</v>
      </c>
      <c r="C12" s="3" t="s">
        <v>40</v>
      </c>
      <c r="D12" s="3" t="s">
        <v>41</v>
      </c>
      <c r="E12" s="3" t="s">
        <v>42</v>
      </c>
      <c r="F12" s="3" t="s">
        <v>43</v>
      </c>
      <c r="G12" s="3">
        <v>77</v>
      </c>
      <c r="H12" s="3">
        <v>331</v>
      </c>
      <c r="I12" s="3">
        <v>331</v>
      </c>
      <c r="J12" s="3">
        <f t="shared" si="1"/>
        <v>323</v>
      </c>
      <c r="K12" s="3"/>
      <c r="L12" s="6">
        <f t="shared" si="0"/>
        <v>0</v>
      </c>
      <c r="M12" s="3" t="str">
        <f t="shared" si="2"/>
        <v/>
      </c>
      <c r="N12" s="11">
        <v>77</v>
      </c>
      <c r="O12" s="1">
        <v>18</v>
      </c>
      <c r="P12" s="1" t="s">
        <v>250</v>
      </c>
    </row>
    <row r="13" spans="1:16">
      <c r="A13" s="3" t="s">
        <v>8</v>
      </c>
      <c r="B13" s="4" t="s">
        <v>39</v>
      </c>
      <c r="C13" s="3" t="s">
        <v>44</v>
      </c>
      <c r="D13" s="3" t="s">
        <v>45</v>
      </c>
      <c r="E13" s="3" t="s">
        <v>46</v>
      </c>
      <c r="F13" s="3"/>
      <c r="G13" s="3">
        <v>159</v>
      </c>
      <c r="H13" s="3">
        <v>200</v>
      </c>
      <c r="I13" s="3">
        <v>200</v>
      </c>
      <c r="J13" s="3">
        <f t="shared" si="1"/>
        <v>195</v>
      </c>
      <c r="K13" s="3"/>
      <c r="L13" s="6">
        <f t="shared" si="0"/>
        <v>0</v>
      </c>
      <c r="M13" s="3" t="str">
        <f t="shared" si="2"/>
        <v/>
      </c>
      <c r="N13" s="11">
        <v>159</v>
      </c>
      <c r="O13" s="1">
        <v>15</v>
      </c>
      <c r="P13" s="1" t="s">
        <v>250</v>
      </c>
    </row>
    <row r="14" spans="1:16">
      <c r="A14" s="3" t="s">
        <v>47</v>
      </c>
      <c r="B14" s="4" t="s">
        <v>48</v>
      </c>
      <c r="C14" s="3" t="s">
        <v>49</v>
      </c>
      <c r="D14" s="3" t="s">
        <v>50</v>
      </c>
      <c r="E14" s="3" t="s">
        <v>46</v>
      </c>
      <c r="F14" s="3"/>
      <c r="G14" s="3">
        <v>96</v>
      </c>
      <c r="H14" s="3">
        <v>150</v>
      </c>
      <c r="I14" s="3">
        <v>150</v>
      </c>
      <c r="J14" s="3">
        <f t="shared" si="1"/>
        <v>146</v>
      </c>
      <c r="K14" s="3">
        <v>145</v>
      </c>
      <c r="L14" s="6">
        <f t="shared" si="0"/>
        <v>13920</v>
      </c>
      <c r="M14" s="3" t="str">
        <f t="shared" si="2"/>
        <v/>
      </c>
      <c r="N14" s="11">
        <v>96</v>
      </c>
      <c r="O14" s="1">
        <v>65</v>
      </c>
    </row>
    <row r="15" spans="1:16">
      <c r="A15" s="3" t="s">
        <v>47</v>
      </c>
      <c r="B15" s="4" t="s">
        <v>48</v>
      </c>
      <c r="C15" s="3" t="s">
        <v>51</v>
      </c>
      <c r="D15" s="3" t="s">
        <v>52</v>
      </c>
      <c r="E15" s="3" t="s">
        <v>53</v>
      </c>
      <c r="F15" s="3" t="s">
        <v>54</v>
      </c>
      <c r="G15" s="3">
        <v>78</v>
      </c>
      <c r="H15" s="3">
        <v>160</v>
      </c>
      <c r="I15" s="3">
        <v>160</v>
      </c>
      <c r="J15" s="3">
        <f t="shared" si="1"/>
        <v>156</v>
      </c>
      <c r="K15" s="3">
        <v>155</v>
      </c>
      <c r="L15" s="6">
        <f t="shared" si="0"/>
        <v>12090</v>
      </c>
      <c r="M15" s="3" t="str">
        <f t="shared" si="2"/>
        <v/>
      </c>
      <c r="N15" s="11">
        <v>78</v>
      </c>
      <c r="O15" s="1">
        <v>56</v>
      </c>
    </row>
    <row r="16" spans="1:16">
      <c r="A16" s="3" t="s">
        <v>8</v>
      </c>
      <c r="B16" s="4" t="s">
        <v>48</v>
      </c>
      <c r="C16" s="3" t="s">
        <v>55</v>
      </c>
      <c r="D16" s="3" t="s">
        <v>56</v>
      </c>
      <c r="E16" s="3" t="s">
        <v>46</v>
      </c>
      <c r="F16" s="3"/>
      <c r="G16" s="3">
        <v>548</v>
      </c>
      <c r="H16" s="3">
        <v>160</v>
      </c>
      <c r="I16" s="3">
        <v>160</v>
      </c>
      <c r="J16" s="3">
        <f t="shared" si="1"/>
        <v>156</v>
      </c>
      <c r="K16" s="3">
        <v>155</v>
      </c>
      <c r="L16" s="6">
        <f t="shared" si="0"/>
        <v>84940</v>
      </c>
      <c r="M16" s="3">
        <f t="shared" si="2"/>
        <v>-3</v>
      </c>
      <c r="N16" s="11">
        <v>545</v>
      </c>
      <c r="O16" s="1">
        <v>38</v>
      </c>
    </row>
    <row r="17" spans="1:16">
      <c r="A17" s="3" t="s">
        <v>47</v>
      </c>
      <c r="B17" s="4" t="s">
        <v>48</v>
      </c>
      <c r="C17" s="3" t="s">
        <v>55</v>
      </c>
      <c r="D17" s="3" t="s">
        <v>56</v>
      </c>
      <c r="E17" s="3" t="s">
        <v>46</v>
      </c>
      <c r="F17" s="3"/>
      <c r="G17" s="3">
        <v>96</v>
      </c>
      <c r="H17" s="3">
        <v>160</v>
      </c>
      <c r="I17" s="3">
        <v>160</v>
      </c>
      <c r="J17" s="3">
        <f t="shared" si="1"/>
        <v>156</v>
      </c>
      <c r="K17" s="3">
        <v>155</v>
      </c>
      <c r="L17" s="6">
        <f t="shared" si="0"/>
        <v>14880</v>
      </c>
      <c r="M17" s="3" t="str">
        <f t="shared" si="2"/>
        <v/>
      </c>
      <c r="N17" s="11">
        <v>96</v>
      </c>
      <c r="O17" s="1">
        <v>66</v>
      </c>
    </row>
    <row r="18" spans="1:16">
      <c r="A18" s="3" t="s">
        <v>8</v>
      </c>
      <c r="B18" s="4" t="s">
        <v>57</v>
      </c>
      <c r="C18" s="3" t="s">
        <v>58</v>
      </c>
      <c r="D18" s="3" t="s">
        <v>59</v>
      </c>
      <c r="E18" s="3" t="s">
        <v>60</v>
      </c>
      <c r="F18" s="3" t="s">
        <v>61</v>
      </c>
      <c r="G18" s="3">
        <v>154</v>
      </c>
      <c r="H18" s="3">
        <v>262</v>
      </c>
      <c r="I18" s="3">
        <v>262</v>
      </c>
      <c r="J18" s="3">
        <f t="shared" si="1"/>
        <v>255</v>
      </c>
      <c r="K18" s="3"/>
      <c r="L18" s="6">
        <f t="shared" si="0"/>
        <v>0</v>
      </c>
      <c r="M18" s="3" t="str">
        <f t="shared" si="2"/>
        <v/>
      </c>
      <c r="N18" s="11">
        <v>154</v>
      </c>
      <c r="O18" s="1">
        <v>9</v>
      </c>
      <c r="P18" s="1" t="s">
        <v>250</v>
      </c>
    </row>
    <row r="19" spans="1:16">
      <c r="A19" s="3" t="s">
        <v>8</v>
      </c>
      <c r="B19" s="4" t="s">
        <v>62</v>
      </c>
      <c r="C19" s="3" t="s">
        <v>63</v>
      </c>
      <c r="D19" s="3" t="s">
        <v>64</v>
      </c>
      <c r="E19" s="3" t="s">
        <v>65</v>
      </c>
      <c r="F19" s="3" t="s">
        <v>66</v>
      </c>
      <c r="G19" s="3">
        <v>699</v>
      </c>
      <c r="H19" s="3">
        <v>155</v>
      </c>
      <c r="I19" s="3">
        <v>155</v>
      </c>
      <c r="J19" s="3">
        <f t="shared" si="1"/>
        <v>151</v>
      </c>
      <c r="K19" s="3">
        <v>150</v>
      </c>
      <c r="L19" s="6">
        <f t="shared" si="0"/>
        <v>104850</v>
      </c>
      <c r="M19" s="3" t="str">
        <f t="shared" si="2"/>
        <v/>
      </c>
      <c r="N19" s="11">
        <v>699</v>
      </c>
      <c r="O19" s="1">
        <v>21</v>
      </c>
    </row>
    <row r="20" spans="1:16">
      <c r="A20" s="3" t="s">
        <v>47</v>
      </c>
      <c r="B20" s="4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>
        <v>78</v>
      </c>
      <c r="H20" s="3">
        <v>155</v>
      </c>
      <c r="I20" s="3">
        <v>155</v>
      </c>
      <c r="J20" s="3">
        <f t="shared" si="1"/>
        <v>151</v>
      </c>
      <c r="K20" s="3">
        <v>150</v>
      </c>
      <c r="L20" s="6">
        <f t="shared" si="0"/>
        <v>11700</v>
      </c>
      <c r="M20" s="3" t="str">
        <f t="shared" si="2"/>
        <v/>
      </c>
      <c r="N20" s="11">
        <v>78</v>
      </c>
      <c r="O20" s="1">
        <v>57</v>
      </c>
    </row>
    <row r="21" spans="1:16">
      <c r="A21" s="3" t="s">
        <v>8</v>
      </c>
      <c r="B21" s="4" t="s">
        <v>62</v>
      </c>
      <c r="C21" s="3" t="s">
        <v>51</v>
      </c>
      <c r="D21" s="3" t="s">
        <v>67</v>
      </c>
      <c r="E21" s="3" t="s">
        <v>68</v>
      </c>
      <c r="F21" s="3" t="s">
        <v>69</v>
      </c>
      <c r="G21" s="3">
        <v>699</v>
      </c>
      <c r="H21" s="3">
        <v>168</v>
      </c>
      <c r="I21" s="3">
        <v>168</v>
      </c>
      <c r="J21" s="3">
        <f t="shared" si="1"/>
        <v>164</v>
      </c>
      <c r="K21" s="3">
        <v>160</v>
      </c>
      <c r="L21" s="6">
        <f t="shared" si="0"/>
        <v>111840</v>
      </c>
      <c r="M21" s="3" t="str">
        <f t="shared" si="2"/>
        <v/>
      </c>
      <c r="N21" s="11">
        <v>699</v>
      </c>
      <c r="O21" s="1">
        <v>20</v>
      </c>
    </row>
    <row r="22" spans="1:16">
      <c r="A22" s="3" t="s">
        <v>8</v>
      </c>
      <c r="B22" s="4" t="s">
        <v>62</v>
      </c>
      <c r="C22" s="3" t="s">
        <v>70</v>
      </c>
      <c r="D22" s="3" t="s">
        <v>71</v>
      </c>
      <c r="E22" s="3" t="s">
        <v>72</v>
      </c>
      <c r="F22" s="3" t="s">
        <v>73</v>
      </c>
      <c r="G22" s="3">
        <v>640</v>
      </c>
      <c r="H22" s="3">
        <v>125</v>
      </c>
      <c r="I22" s="3">
        <v>125</v>
      </c>
      <c r="J22" s="3">
        <f t="shared" si="1"/>
        <v>122</v>
      </c>
      <c r="K22" s="3">
        <v>120</v>
      </c>
      <c r="L22" s="6">
        <f t="shared" si="0"/>
        <v>76800</v>
      </c>
      <c r="M22" s="3" t="str">
        <f t="shared" si="2"/>
        <v/>
      </c>
      <c r="N22" s="11">
        <v>640</v>
      </c>
      <c r="O22" s="1">
        <v>47</v>
      </c>
    </row>
    <row r="23" spans="1:16">
      <c r="A23" s="3" t="s">
        <v>47</v>
      </c>
      <c r="B23" s="4" t="s">
        <v>74</v>
      </c>
      <c r="C23" s="3" t="s">
        <v>75</v>
      </c>
      <c r="D23" s="3" t="s">
        <v>76</v>
      </c>
      <c r="E23" s="3" t="s">
        <v>77</v>
      </c>
      <c r="F23" s="3" t="s">
        <v>78</v>
      </c>
      <c r="G23" s="3">
        <v>78</v>
      </c>
      <c r="H23" s="3">
        <v>160</v>
      </c>
      <c r="I23" s="3">
        <v>160</v>
      </c>
      <c r="J23" s="3">
        <f t="shared" si="1"/>
        <v>156</v>
      </c>
      <c r="K23" s="3">
        <v>154</v>
      </c>
      <c r="L23" s="6">
        <f t="shared" si="0"/>
        <v>12012</v>
      </c>
      <c r="M23" s="3" t="str">
        <f t="shared" si="2"/>
        <v/>
      </c>
      <c r="N23" s="11">
        <v>78</v>
      </c>
      <c r="O23" s="1">
        <v>50</v>
      </c>
    </row>
    <row r="24" spans="1:16">
      <c r="A24" s="3" t="s">
        <v>8</v>
      </c>
      <c r="B24" s="4" t="s">
        <v>74</v>
      </c>
      <c r="C24" s="3" t="s">
        <v>79</v>
      </c>
      <c r="D24" s="3" t="s">
        <v>15</v>
      </c>
      <c r="E24" s="3" t="s">
        <v>80</v>
      </c>
      <c r="F24" s="3" t="s">
        <v>81</v>
      </c>
      <c r="G24" s="3">
        <v>467</v>
      </c>
      <c r="H24" s="3">
        <v>210</v>
      </c>
      <c r="I24" s="3">
        <v>210</v>
      </c>
      <c r="J24" s="3">
        <f t="shared" si="1"/>
        <v>205</v>
      </c>
      <c r="K24" s="3">
        <v>203</v>
      </c>
      <c r="L24" s="6">
        <f t="shared" si="0"/>
        <v>94801</v>
      </c>
      <c r="M24" s="3" t="str">
        <f t="shared" si="2"/>
        <v/>
      </c>
      <c r="N24" s="11">
        <v>467</v>
      </c>
      <c r="O24" s="1">
        <v>7</v>
      </c>
    </row>
    <row r="25" spans="1:16">
      <c r="A25" s="3" t="s">
        <v>8</v>
      </c>
      <c r="B25" s="4" t="s">
        <v>74</v>
      </c>
      <c r="C25" s="3" t="s">
        <v>82</v>
      </c>
      <c r="D25" s="3" t="s">
        <v>15</v>
      </c>
      <c r="E25" s="3" t="s">
        <v>83</v>
      </c>
      <c r="F25" s="3" t="s">
        <v>84</v>
      </c>
      <c r="G25" s="3">
        <v>423</v>
      </c>
      <c r="H25" s="3">
        <v>240</v>
      </c>
      <c r="I25" s="3">
        <v>240</v>
      </c>
      <c r="J25" s="3">
        <f t="shared" si="1"/>
        <v>234</v>
      </c>
      <c r="K25" s="3">
        <v>232</v>
      </c>
      <c r="L25" s="6">
        <f t="shared" si="0"/>
        <v>98136</v>
      </c>
      <c r="M25" s="3">
        <f t="shared" si="2"/>
        <v>-1</v>
      </c>
      <c r="N25" s="11">
        <v>422</v>
      </c>
      <c r="O25" s="1">
        <v>42</v>
      </c>
    </row>
    <row r="26" spans="1:16">
      <c r="A26" s="3" t="s">
        <v>8</v>
      </c>
      <c r="B26" s="4" t="s">
        <v>74</v>
      </c>
      <c r="C26" s="3" t="s">
        <v>85</v>
      </c>
      <c r="D26" s="3" t="s">
        <v>15</v>
      </c>
      <c r="E26" s="3" t="s">
        <v>86</v>
      </c>
      <c r="F26" s="3" t="s">
        <v>87</v>
      </c>
      <c r="G26" s="3">
        <v>466</v>
      </c>
      <c r="H26" s="3">
        <v>230</v>
      </c>
      <c r="I26" s="3">
        <v>230</v>
      </c>
      <c r="J26" s="3">
        <f t="shared" si="1"/>
        <v>224</v>
      </c>
      <c r="K26" s="3">
        <v>222</v>
      </c>
      <c r="L26" s="6">
        <f t="shared" si="0"/>
        <v>103452</v>
      </c>
      <c r="M26" s="3">
        <f t="shared" si="2"/>
        <v>-2</v>
      </c>
      <c r="N26" s="11">
        <v>464</v>
      </c>
      <c r="O26" s="1">
        <v>27</v>
      </c>
    </row>
    <row r="27" spans="1:16">
      <c r="A27" s="3" t="s">
        <v>8</v>
      </c>
      <c r="B27" s="4" t="s">
        <v>74</v>
      </c>
      <c r="C27" s="3" t="s">
        <v>88</v>
      </c>
      <c r="D27" s="3" t="s">
        <v>89</v>
      </c>
      <c r="E27" s="3" t="s">
        <v>90</v>
      </c>
      <c r="F27" s="3" t="s">
        <v>91</v>
      </c>
      <c r="G27" s="3">
        <v>545</v>
      </c>
      <c r="H27" s="3">
        <v>240</v>
      </c>
      <c r="I27" s="3">
        <v>240</v>
      </c>
      <c r="J27" s="3">
        <f t="shared" si="1"/>
        <v>234</v>
      </c>
      <c r="K27" s="3">
        <v>232</v>
      </c>
      <c r="L27" s="6">
        <f t="shared" si="0"/>
        <v>126440</v>
      </c>
      <c r="M27" s="3" t="str">
        <f t="shared" si="2"/>
        <v/>
      </c>
      <c r="N27" s="11">
        <v>545</v>
      </c>
      <c r="O27" s="1">
        <v>5</v>
      </c>
    </row>
    <row r="28" spans="1:16">
      <c r="A28" s="3" t="s">
        <v>47</v>
      </c>
      <c r="B28" s="4" t="s">
        <v>74</v>
      </c>
      <c r="C28" s="3" t="s">
        <v>88</v>
      </c>
      <c r="D28" s="3" t="s">
        <v>89</v>
      </c>
      <c r="E28" s="3" t="s">
        <v>90</v>
      </c>
      <c r="F28" s="3" t="s">
        <v>91</v>
      </c>
      <c r="G28" s="3">
        <v>78</v>
      </c>
      <c r="H28" s="3">
        <v>240</v>
      </c>
      <c r="I28" s="3">
        <v>240</v>
      </c>
      <c r="J28" s="3">
        <f t="shared" si="1"/>
        <v>234</v>
      </c>
      <c r="K28" s="3">
        <v>232</v>
      </c>
      <c r="L28" s="6">
        <f t="shared" si="0"/>
        <v>18096</v>
      </c>
      <c r="M28" s="3" t="str">
        <f t="shared" si="2"/>
        <v/>
      </c>
      <c r="N28" s="11">
        <v>78</v>
      </c>
      <c r="O28" s="1">
        <v>49</v>
      </c>
    </row>
    <row r="29" spans="1:16">
      <c r="A29" s="3" t="s">
        <v>47</v>
      </c>
      <c r="B29" s="4" t="s">
        <v>74</v>
      </c>
      <c r="C29" s="3" t="s">
        <v>92</v>
      </c>
      <c r="D29" s="3" t="s">
        <v>93</v>
      </c>
      <c r="E29" s="3" t="s">
        <v>94</v>
      </c>
      <c r="F29" s="3" t="s">
        <v>95</v>
      </c>
      <c r="G29" s="3">
        <v>98</v>
      </c>
      <c r="H29" s="3">
        <v>210</v>
      </c>
      <c r="I29" s="3">
        <v>210</v>
      </c>
      <c r="J29" s="3">
        <f t="shared" si="1"/>
        <v>205</v>
      </c>
      <c r="K29" s="3">
        <v>203</v>
      </c>
      <c r="L29" s="6">
        <f t="shared" si="0"/>
        <v>19894</v>
      </c>
      <c r="M29" s="3" t="str">
        <f t="shared" si="2"/>
        <v/>
      </c>
      <c r="N29" s="11">
        <v>98</v>
      </c>
      <c r="O29" s="1">
        <v>55</v>
      </c>
    </row>
    <row r="30" spans="1:16">
      <c r="A30" s="3" t="s">
        <v>8</v>
      </c>
      <c r="B30" s="4" t="s">
        <v>96</v>
      </c>
      <c r="C30" s="3" t="s">
        <v>97</v>
      </c>
      <c r="D30" s="3" t="s">
        <v>98</v>
      </c>
      <c r="E30" s="3" t="s">
        <v>99</v>
      </c>
      <c r="F30" s="3" t="s">
        <v>100</v>
      </c>
      <c r="G30" s="3">
        <v>468</v>
      </c>
      <c r="H30" s="3">
        <v>200</v>
      </c>
      <c r="I30" s="3">
        <v>200</v>
      </c>
      <c r="J30" s="3">
        <f t="shared" si="1"/>
        <v>195</v>
      </c>
      <c r="K30" s="3">
        <v>193</v>
      </c>
      <c r="L30" s="6">
        <f t="shared" si="0"/>
        <v>90324</v>
      </c>
      <c r="M30" s="3" t="str">
        <f t="shared" si="2"/>
        <v/>
      </c>
      <c r="N30" s="11">
        <v>468</v>
      </c>
      <c r="O30" s="1">
        <v>14</v>
      </c>
    </row>
    <row r="31" spans="1:16">
      <c r="A31" s="3" t="s">
        <v>47</v>
      </c>
      <c r="B31" s="4" t="s">
        <v>96</v>
      </c>
      <c r="C31" s="3" t="s">
        <v>97</v>
      </c>
      <c r="D31" s="3" t="s">
        <v>98</v>
      </c>
      <c r="E31" s="3" t="s">
        <v>99</v>
      </c>
      <c r="F31" s="3" t="s">
        <v>100</v>
      </c>
      <c r="G31" s="3">
        <v>78</v>
      </c>
      <c r="H31" s="3">
        <v>200</v>
      </c>
      <c r="I31" s="3">
        <v>200</v>
      </c>
      <c r="J31" s="3">
        <f t="shared" si="1"/>
        <v>195</v>
      </c>
      <c r="K31" s="3">
        <v>193</v>
      </c>
      <c r="L31" s="6">
        <f t="shared" si="0"/>
        <v>15054</v>
      </c>
      <c r="M31" s="3" t="str">
        <f t="shared" si="2"/>
        <v/>
      </c>
      <c r="N31" s="11">
        <v>78</v>
      </c>
      <c r="O31" s="1">
        <v>53</v>
      </c>
    </row>
    <row r="32" spans="1:16">
      <c r="A32" s="3" t="s">
        <v>8</v>
      </c>
      <c r="B32" s="4" t="s">
        <v>96</v>
      </c>
      <c r="C32" s="3" t="s">
        <v>101</v>
      </c>
      <c r="D32" s="3" t="s">
        <v>102</v>
      </c>
      <c r="E32" s="3" t="s">
        <v>103</v>
      </c>
      <c r="F32" s="3" t="s">
        <v>104</v>
      </c>
      <c r="G32" s="3">
        <v>390</v>
      </c>
      <c r="H32" s="3">
        <v>200</v>
      </c>
      <c r="I32" s="3">
        <v>200</v>
      </c>
      <c r="J32" s="3">
        <f t="shared" si="1"/>
        <v>195</v>
      </c>
      <c r="K32" s="3">
        <v>193</v>
      </c>
      <c r="L32" s="6">
        <f t="shared" si="0"/>
        <v>75270</v>
      </c>
      <c r="M32" s="3" t="str">
        <f t="shared" si="2"/>
        <v/>
      </c>
      <c r="N32" s="11">
        <v>390</v>
      </c>
      <c r="O32" s="1">
        <v>12</v>
      </c>
    </row>
    <row r="33" spans="1:16">
      <c r="A33" s="3" t="s">
        <v>8</v>
      </c>
      <c r="B33" s="4" t="s">
        <v>96</v>
      </c>
      <c r="C33" s="3" t="s">
        <v>105</v>
      </c>
      <c r="D33" s="3" t="s">
        <v>106</v>
      </c>
      <c r="E33" s="3" t="s">
        <v>107</v>
      </c>
      <c r="F33" s="3" t="s">
        <v>108</v>
      </c>
      <c r="G33" s="3">
        <v>388</v>
      </c>
      <c r="H33" s="3">
        <v>250</v>
      </c>
      <c r="I33" s="3">
        <v>250</v>
      </c>
      <c r="J33" s="3">
        <f t="shared" si="1"/>
        <v>244</v>
      </c>
      <c r="K33" s="3">
        <v>241</v>
      </c>
      <c r="L33" s="6">
        <f t="shared" si="0"/>
        <v>93508</v>
      </c>
      <c r="M33" s="3" t="str">
        <f t="shared" si="2"/>
        <v/>
      </c>
      <c r="N33" s="11">
        <v>388</v>
      </c>
      <c r="O33" s="1">
        <v>35</v>
      </c>
    </row>
    <row r="34" spans="1:16">
      <c r="A34" s="3" t="s">
        <v>8</v>
      </c>
      <c r="B34" s="4" t="s">
        <v>96</v>
      </c>
      <c r="C34" s="3" t="s">
        <v>109</v>
      </c>
      <c r="D34" s="3" t="s">
        <v>110</v>
      </c>
      <c r="E34" s="3" t="s">
        <v>111</v>
      </c>
      <c r="F34" s="3" t="s">
        <v>112</v>
      </c>
      <c r="G34" s="3">
        <v>548</v>
      </c>
      <c r="H34" s="3">
        <v>185</v>
      </c>
      <c r="I34" s="3">
        <v>185</v>
      </c>
      <c r="J34" s="3">
        <f t="shared" si="1"/>
        <v>180</v>
      </c>
      <c r="K34" s="3">
        <v>178</v>
      </c>
      <c r="L34" s="6">
        <f t="shared" si="0"/>
        <v>97544</v>
      </c>
      <c r="M34" s="3">
        <f t="shared" si="2"/>
        <v>-1</v>
      </c>
      <c r="N34" s="11">
        <v>547</v>
      </c>
      <c r="O34" s="1">
        <v>32</v>
      </c>
    </row>
    <row r="35" spans="1:16">
      <c r="A35" s="3" t="s">
        <v>8</v>
      </c>
      <c r="B35" s="4" t="s">
        <v>113</v>
      </c>
      <c r="C35" s="3" t="s">
        <v>114</v>
      </c>
      <c r="D35" s="3" t="s">
        <v>115</v>
      </c>
      <c r="E35" s="3" t="s">
        <v>116</v>
      </c>
      <c r="F35" s="3" t="s">
        <v>117</v>
      </c>
      <c r="G35" s="3">
        <v>154</v>
      </c>
      <c r="H35" s="3">
        <v>185</v>
      </c>
      <c r="I35" s="3">
        <v>185</v>
      </c>
      <c r="J35" s="3">
        <f t="shared" si="1"/>
        <v>180</v>
      </c>
      <c r="K35" s="3"/>
      <c r="L35" s="6">
        <f t="shared" si="0"/>
        <v>0</v>
      </c>
      <c r="M35" s="3" t="str">
        <f t="shared" si="2"/>
        <v/>
      </c>
      <c r="N35" s="11">
        <v>154</v>
      </c>
      <c r="O35" s="1">
        <v>8</v>
      </c>
      <c r="P35" s="1" t="s">
        <v>250</v>
      </c>
    </row>
    <row r="36" spans="1:16">
      <c r="A36" s="3" t="s">
        <v>8</v>
      </c>
      <c r="B36" s="4" t="s">
        <v>113</v>
      </c>
      <c r="C36" s="3" t="s">
        <v>118</v>
      </c>
      <c r="D36" s="3" t="s">
        <v>115</v>
      </c>
      <c r="E36" s="3" t="s">
        <v>119</v>
      </c>
      <c r="F36" s="3" t="s">
        <v>120</v>
      </c>
      <c r="G36" s="3">
        <v>164</v>
      </c>
      <c r="H36" s="3">
        <v>231</v>
      </c>
      <c r="I36" s="3">
        <v>231</v>
      </c>
      <c r="J36" s="3">
        <f t="shared" si="1"/>
        <v>225</v>
      </c>
      <c r="K36" s="3"/>
      <c r="L36" s="6">
        <f t="shared" ref="L36:L67" si="3">G36*K36</f>
        <v>0</v>
      </c>
      <c r="M36" s="3" t="str">
        <f t="shared" si="2"/>
        <v/>
      </c>
      <c r="N36" s="11">
        <v>164</v>
      </c>
      <c r="O36" s="1">
        <v>28</v>
      </c>
      <c r="P36" s="1" t="s">
        <v>251</v>
      </c>
    </row>
    <row r="37" spans="1:16">
      <c r="A37" s="3" t="s">
        <v>8</v>
      </c>
      <c r="B37" s="4" t="s">
        <v>113</v>
      </c>
      <c r="C37" s="3" t="s">
        <v>121</v>
      </c>
      <c r="D37" s="3" t="s">
        <v>122</v>
      </c>
      <c r="E37" s="3" t="s">
        <v>123</v>
      </c>
      <c r="F37" s="3" t="s">
        <v>124</v>
      </c>
      <c r="G37" s="3">
        <v>104</v>
      </c>
      <c r="H37" s="3">
        <v>209</v>
      </c>
      <c r="I37" s="3">
        <v>209</v>
      </c>
      <c r="J37" s="3">
        <f t="shared" si="1"/>
        <v>204</v>
      </c>
      <c r="K37" s="3"/>
      <c r="L37" s="6">
        <f t="shared" si="3"/>
        <v>0</v>
      </c>
      <c r="M37" s="3" t="str">
        <f t="shared" si="2"/>
        <v/>
      </c>
      <c r="N37" s="11">
        <v>104</v>
      </c>
      <c r="O37" s="1">
        <v>30</v>
      </c>
      <c r="P37" s="1" t="s">
        <v>250</v>
      </c>
    </row>
    <row r="38" spans="1:16">
      <c r="A38" s="3" t="s">
        <v>8</v>
      </c>
      <c r="B38" s="4" t="s">
        <v>125</v>
      </c>
      <c r="C38" s="3" t="s">
        <v>126</v>
      </c>
      <c r="D38" s="3" t="s">
        <v>127</v>
      </c>
      <c r="E38" s="3" t="s">
        <v>128</v>
      </c>
      <c r="F38" s="3" t="s">
        <v>129</v>
      </c>
      <c r="G38" s="3">
        <v>104</v>
      </c>
      <c r="H38" s="3">
        <v>125</v>
      </c>
      <c r="I38" s="3">
        <v>125</v>
      </c>
      <c r="J38" s="3">
        <f t="shared" si="1"/>
        <v>122</v>
      </c>
      <c r="K38" s="3">
        <v>121</v>
      </c>
      <c r="L38" s="6">
        <f t="shared" si="3"/>
        <v>12584</v>
      </c>
      <c r="M38" s="3" t="str">
        <f t="shared" si="2"/>
        <v/>
      </c>
      <c r="N38" s="11">
        <v>104</v>
      </c>
      <c r="O38" s="1">
        <v>29</v>
      </c>
    </row>
    <row r="39" spans="1:16">
      <c r="A39" s="3" t="s">
        <v>8</v>
      </c>
      <c r="B39" s="4" t="s">
        <v>125</v>
      </c>
      <c r="C39" s="3" t="s">
        <v>130</v>
      </c>
      <c r="D39" s="3" t="s">
        <v>127</v>
      </c>
      <c r="E39" s="3" t="s">
        <v>131</v>
      </c>
      <c r="F39" s="3" t="s">
        <v>132</v>
      </c>
      <c r="G39" s="3">
        <v>79</v>
      </c>
      <c r="H39" s="3">
        <v>125</v>
      </c>
      <c r="I39" s="3">
        <v>125</v>
      </c>
      <c r="J39" s="3">
        <f t="shared" si="1"/>
        <v>122</v>
      </c>
      <c r="K39" s="3">
        <v>121</v>
      </c>
      <c r="L39" s="6">
        <f t="shared" si="3"/>
        <v>9559</v>
      </c>
      <c r="M39" s="3" t="str">
        <f t="shared" si="2"/>
        <v/>
      </c>
      <c r="N39" s="11">
        <v>79</v>
      </c>
      <c r="O39" s="1">
        <v>46</v>
      </c>
    </row>
    <row r="40" spans="1:16">
      <c r="A40" s="3" t="s">
        <v>8</v>
      </c>
      <c r="B40" s="4" t="s">
        <v>125</v>
      </c>
      <c r="C40" s="3" t="s">
        <v>133</v>
      </c>
      <c r="D40" s="3" t="s">
        <v>134</v>
      </c>
      <c r="E40" s="3" t="s">
        <v>135</v>
      </c>
      <c r="F40" s="3" t="s">
        <v>136</v>
      </c>
      <c r="G40" s="3">
        <v>712</v>
      </c>
      <c r="H40" s="3">
        <v>140</v>
      </c>
      <c r="I40" s="3">
        <v>140</v>
      </c>
      <c r="J40" s="3">
        <f t="shared" si="1"/>
        <v>137</v>
      </c>
      <c r="K40" s="3">
        <v>135</v>
      </c>
      <c r="L40" s="6">
        <f t="shared" si="3"/>
        <v>96120</v>
      </c>
      <c r="M40" s="3" t="str">
        <f t="shared" si="2"/>
        <v/>
      </c>
      <c r="N40" s="11">
        <v>712</v>
      </c>
      <c r="O40" s="1">
        <v>37</v>
      </c>
    </row>
    <row r="41" spans="1:16">
      <c r="A41" s="3" t="s">
        <v>8</v>
      </c>
      <c r="B41" s="4" t="s">
        <v>137</v>
      </c>
      <c r="C41" s="3" t="s">
        <v>138</v>
      </c>
      <c r="D41" s="3" t="s">
        <v>139</v>
      </c>
      <c r="E41" s="3" t="s">
        <v>46</v>
      </c>
      <c r="F41" s="3"/>
      <c r="G41" s="3">
        <v>156</v>
      </c>
      <c r="H41" s="3">
        <v>230</v>
      </c>
      <c r="I41" s="3">
        <v>230</v>
      </c>
      <c r="J41" s="3">
        <f t="shared" si="1"/>
        <v>224</v>
      </c>
      <c r="K41" s="3">
        <v>222</v>
      </c>
      <c r="L41" s="6">
        <f t="shared" si="3"/>
        <v>34632</v>
      </c>
      <c r="M41" s="3">
        <f t="shared" si="2"/>
        <v>-1</v>
      </c>
      <c r="N41" s="11">
        <v>155</v>
      </c>
      <c r="O41" s="1">
        <v>33</v>
      </c>
    </row>
    <row r="42" spans="1:16">
      <c r="A42" s="3" t="s">
        <v>47</v>
      </c>
      <c r="B42" s="4" t="s">
        <v>137</v>
      </c>
      <c r="C42" s="3" t="s">
        <v>101</v>
      </c>
      <c r="D42" s="3" t="s">
        <v>140</v>
      </c>
      <c r="E42" s="3" t="s">
        <v>141</v>
      </c>
      <c r="F42" s="3" t="s">
        <v>142</v>
      </c>
      <c r="G42" s="3">
        <v>78</v>
      </c>
      <c r="H42" s="3">
        <v>230</v>
      </c>
      <c r="I42" s="3">
        <v>230</v>
      </c>
      <c r="J42" s="3">
        <f t="shared" si="1"/>
        <v>224</v>
      </c>
      <c r="K42" s="3">
        <v>222</v>
      </c>
      <c r="L42" s="6">
        <f t="shared" si="3"/>
        <v>17316</v>
      </c>
      <c r="M42" s="3" t="str">
        <f t="shared" si="2"/>
        <v/>
      </c>
      <c r="N42" s="11">
        <v>78</v>
      </c>
      <c r="O42" s="1">
        <v>52</v>
      </c>
    </row>
    <row r="43" spans="1:16">
      <c r="A43" s="3" t="s">
        <v>8</v>
      </c>
      <c r="B43" s="4" t="s">
        <v>137</v>
      </c>
      <c r="C43" s="3" t="s">
        <v>143</v>
      </c>
      <c r="D43" s="3" t="s">
        <v>144</v>
      </c>
      <c r="E43" s="3" t="s">
        <v>145</v>
      </c>
      <c r="F43" s="3" t="s">
        <v>146</v>
      </c>
      <c r="G43" s="3">
        <v>390</v>
      </c>
      <c r="H43" s="3">
        <v>230</v>
      </c>
      <c r="I43" s="3">
        <v>230</v>
      </c>
      <c r="J43" s="3">
        <f t="shared" si="1"/>
        <v>224</v>
      </c>
      <c r="K43" s="3">
        <v>222</v>
      </c>
      <c r="L43" s="6">
        <f t="shared" si="3"/>
        <v>86580</v>
      </c>
      <c r="M43" s="3" t="str">
        <f t="shared" si="2"/>
        <v/>
      </c>
      <c r="N43" s="11">
        <v>390</v>
      </c>
      <c r="O43" s="1">
        <v>13</v>
      </c>
    </row>
    <row r="44" spans="1:16">
      <c r="A44" s="3" t="s">
        <v>47</v>
      </c>
      <c r="B44" s="4" t="s">
        <v>137</v>
      </c>
      <c r="C44" s="3" t="s">
        <v>147</v>
      </c>
      <c r="D44" s="3" t="s">
        <v>148</v>
      </c>
      <c r="E44" s="3" t="s">
        <v>149</v>
      </c>
      <c r="F44" s="3" t="s">
        <v>150</v>
      </c>
      <c r="G44" s="3">
        <v>96</v>
      </c>
      <c r="H44" s="3">
        <v>230</v>
      </c>
      <c r="I44" s="3">
        <v>230</v>
      </c>
      <c r="J44" s="3">
        <f t="shared" si="1"/>
        <v>224</v>
      </c>
      <c r="K44" s="3">
        <v>222</v>
      </c>
      <c r="L44" s="6">
        <f t="shared" si="3"/>
        <v>21312</v>
      </c>
      <c r="M44" s="3" t="str">
        <f t="shared" si="2"/>
        <v/>
      </c>
      <c r="N44" s="11">
        <v>96</v>
      </c>
      <c r="O44" s="1">
        <v>62</v>
      </c>
    </row>
    <row r="45" spans="1:16">
      <c r="A45" s="3" t="s">
        <v>8</v>
      </c>
      <c r="B45" s="4" t="s">
        <v>137</v>
      </c>
      <c r="C45" s="3" t="s">
        <v>151</v>
      </c>
      <c r="D45" s="3" t="s">
        <v>152</v>
      </c>
      <c r="E45" s="3" t="s">
        <v>153</v>
      </c>
      <c r="F45" s="3"/>
      <c r="G45" s="3">
        <v>309</v>
      </c>
      <c r="H45" s="3">
        <v>335</v>
      </c>
      <c r="I45" s="3">
        <v>335</v>
      </c>
      <c r="J45" s="3">
        <f t="shared" si="1"/>
        <v>327</v>
      </c>
      <c r="K45" s="3">
        <v>323</v>
      </c>
      <c r="L45" s="6">
        <f t="shared" si="3"/>
        <v>99807</v>
      </c>
      <c r="M45" s="3">
        <f t="shared" si="2"/>
        <v>-3</v>
      </c>
      <c r="N45" s="11">
        <v>306</v>
      </c>
      <c r="O45" s="1">
        <v>34</v>
      </c>
    </row>
    <row r="46" spans="1:16">
      <c r="A46" s="3" t="s">
        <v>8</v>
      </c>
      <c r="B46" s="4" t="s">
        <v>154</v>
      </c>
      <c r="C46" s="3" t="s">
        <v>155</v>
      </c>
      <c r="D46" s="3" t="s">
        <v>156</v>
      </c>
      <c r="E46" s="3" t="s">
        <v>46</v>
      </c>
      <c r="F46" s="3"/>
      <c r="G46" s="3">
        <v>640</v>
      </c>
      <c r="H46" s="3">
        <v>145</v>
      </c>
      <c r="I46" s="3">
        <v>145</v>
      </c>
      <c r="J46" s="3">
        <f t="shared" si="1"/>
        <v>141</v>
      </c>
      <c r="K46" s="3">
        <v>140</v>
      </c>
      <c r="L46" s="6">
        <f t="shared" si="3"/>
        <v>89600</v>
      </c>
      <c r="M46" s="3">
        <f t="shared" si="2"/>
        <v>-13</v>
      </c>
      <c r="N46" s="11">
        <v>627</v>
      </c>
      <c r="O46" s="1">
        <v>48</v>
      </c>
    </row>
    <row r="47" spans="1:16">
      <c r="A47" s="3" t="s">
        <v>47</v>
      </c>
      <c r="B47" s="4" t="s">
        <v>154</v>
      </c>
      <c r="C47" s="3" t="s">
        <v>155</v>
      </c>
      <c r="D47" s="3" t="s">
        <v>156</v>
      </c>
      <c r="E47" s="3" t="s">
        <v>46</v>
      </c>
      <c r="F47" s="3"/>
      <c r="G47" s="3">
        <v>110</v>
      </c>
      <c r="H47" s="3">
        <v>145</v>
      </c>
      <c r="I47" s="3">
        <v>145</v>
      </c>
      <c r="J47" s="3">
        <f t="shared" si="1"/>
        <v>141</v>
      </c>
      <c r="K47" s="3">
        <v>140</v>
      </c>
      <c r="L47" s="6">
        <f t="shared" si="3"/>
        <v>15400</v>
      </c>
      <c r="M47" s="3" t="str">
        <f t="shared" si="2"/>
        <v/>
      </c>
      <c r="N47" s="11">
        <v>110</v>
      </c>
      <c r="O47" s="1">
        <v>70</v>
      </c>
    </row>
    <row r="48" spans="1:16">
      <c r="A48" s="3" t="s">
        <v>8</v>
      </c>
      <c r="B48" s="4" t="s">
        <v>157</v>
      </c>
      <c r="C48" s="3" t="s">
        <v>158</v>
      </c>
      <c r="D48" s="3" t="s">
        <v>159</v>
      </c>
      <c r="E48" s="3" t="s">
        <v>160</v>
      </c>
      <c r="F48" s="3" t="s">
        <v>161</v>
      </c>
      <c r="G48" s="3">
        <v>699</v>
      </c>
      <c r="H48" s="3">
        <v>146</v>
      </c>
      <c r="I48" s="3">
        <v>146</v>
      </c>
      <c r="J48" s="3">
        <f t="shared" si="1"/>
        <v>142</v>
      </c>
      <c r="K48" s="3"/>
      <c r="L48" s="6">
        <f t="shared" si="3"/>
        <v>0</v>
      </c>
      <c r="M48" s="3" t="str">
        <f t="shared" si="2"/>
        <v/>
      </c>
      <c r="N48" s="11">
        <v>699</v>
      </c>
      <c r="O48" s="1">
        <v>19</v>
      </c>
      <c r="P48" s="1" t="s">
        <v>250</v>
      </c>
    </row>
    <row r="49" spans="1:15">
      <c r="A49" s="3" t="s">
        <v>8</v>
      </c>
      <c r="B49" s="4" t="s">
        <v>162</v>
      </c>
      <c r="C49" s="3" t="s">
        <v>163</v>
      </c>
      <c r="D49" s="3" t="s">
        <v>164</v>
      </c>
      <c r="E49" s="3" t="s">
        <v>165</v>
      </c>
      <c r="F49" s="3" t="s">
        <v>166</v>
      </c>
      <c r="G49" s="3">
        <v>468</v>
      </c>
      <c r="H49" s="3">
        <v>278</v>
      </c>
      <c r="I49" s="3">
        <v>278</v>
      </c>
      <c r="J49" s="3">
        <f t="shared" si="1"/>
        <v>271</v>
      </c>
      <c r="K49" s="3">
        <v>268</v>
      </c>
      <c r="L49" s="6">
        <f t="shared" si="3"/>
        <v>125424</v>
      </c>
      <c r="M49" s="3" t="str">
        <f t="shared" si="2"/>
        <v/>
      </c>
      <c r="N49" s="11">
        <v>468</v>
      </c>
      <c r="O49" s="1">
        <v>17</v>
      </c>
    </row>
    <row r="50" spans="1:15">
      <c r="A50" s="3" t="s">
        <v>47</v>
      </c>
      <c r="B50" s="4" t="s">
        <v>162</v>
      </c>
      <c r="C50" s="3" t="s">
        <v>163</v>
      </c>
      <c r="D50" s="3" t="s">
        <v>164</v>
      </c>
      <c r="E50" s="3" t="s">
        <v>165</v>
      </c>
      <c r="F50" s="3" t="s">
        <v>166</v>
      </c>
      <c r="G50" s="3">
        <v>78</v>
      </c>
      <c r="H50" s="3">
        <v>278</v>
      </c>
      <c r="I50" s="3">
        <v>278</v>
      </c>
      <c r="J50" s="3">
        <f t="shared" si="1"/>
        <v>271</v>
      </c>
      <c r="K50" s="3">
        <v>268</v>
      </c>
      <c r="L50" s="6">
        <f t="shared" si="3"/>
        <v>20904</v>
      </c>
      <c r="M50" s="3" t="str">
        <f t="shared" si="2"/>
        <v/>
      </c>
      <c r="N50" s="11">
        <v>78</v>
      </c>
      <c r="O50" s="1">
        <v>54</v>
      </c>
    </row>
    <row r="51" spans="1:15">
      <c r="A51" s="3" t="s">
        <v>8</v>
      </c>
      <c r="B51" s="4" t="s">
        <v>162</v>
      </c>
      <c r="C51" s="3" t="s">
        <v>167</v>
      </c>
      <c r="D51" s="3" t="s">
        <v>164</v>
      </c>
      <c r="E51" s="3" t="s">
        <v>168</v>
      </c>
      <c r="F51" s="3" t="s">
        <v>169</v>
      </c>
      <c r="G51" s="3">
        <v>470</v>
      </c>
      <c r="H51" s="3">
        <v>278</v>
      </c>
      <c r="I51" s="3">
        <v>278</v>
      </c>
      <c r="J51" s="3">
        <f t="shared" si="1"/>
        <v>271</v>
      </c>
      <c r="K51" s="3">
        <v>268</v>
      </c>
      <c r="L51" s="6">
        <f t="shared" si="3"/>
        <v>125960</v>
      </c>
      <c r="M51" s="3">
        <f t="shared" si="2"/>
        <v>-1</v>
      </c>
      <c r="N51" s="11">
        <v>469</v>
      </c>
      <c r="O51" s="1">
        <v>36</v>
      </c>
    </row>
    <row r="52" spans="1:15">
      <c r="A52" s="3" t="s">
        <v>47</v>
      </c>
      <c r="B52" s="4" t="s">
        <v>162</v>
      </c>
      <c r="C52" s="3" t="s">
        <v>167</v>
      </c>
      <c r="D52" s="3" t="s">
        <v>164</v>
      </c>
      <c r="E52" s="3" t="s">
        <v>168</v>
      </c>
      <c r="F52" s="3" t="s">
        <v>169</v>
      </c>
      <c r="G52" s="3">
        <v>96</v>
      </c>
      <c r="H52" s="3">
        <v>278</v>
      </c>
      <c r="I52" s="3">
        <v>278</v>
      </c>
      <c r="J52" s="3">
        <f t="shared" si="1"/>
        <v>271</v>
      </c>
      <c r="K52" s="3">
        <v>268</v>
      </c>
      <c r="L52" s="6">
        <f t="shared" si="3"/>
        <v>25728</v>
      </c>
      <c r="M52" s="3" t="str">
        <f t="shared" si="2"/>
        <v/>
      </c>
      <c r="N52" s="11">
        <v>96</v>
      </c>
      <c r="O52" s="1">
        <v>64</v>
      </c>
    </row>
    <row r="53" spans="1:15">
      <c r="A53" s="3" t="s">
        <v>47</v>
      </c>
      <c r="B53" s="4" t="s">
        <v>162</v>
      </c>
      <c r="C53" s="3" t="s">
        <v>105</v>
      </c>
      <c r="D53" s="3" t="s">
        <v>170</v>
      </c>
      <c r="E53" s="3" t="s">
        <v>171</v>
      </c>
      <c r="F53" s="3" t="s">
        <v>172</v>
      </c>
      <c r="G53" s="3">
        <v>96</v>
      </c>
      <c r="H53" s="3">
        <v>280</v>
      </c>
      <c r="I53" s="3">
        <v>280</v>
      </c>
      <c r="J53" s="3">
        <f t="shared" si="1"/>
        <v>273</v>
      </c>
      <c r="K53" s="3">
        <v>270</v>
      </c>
      <c r="L53" s="6">
        <f t="shared" si="3"/>
        <v>25920</v>
      </c>
      <c r="M53" s="3" t="str">
        <f t="shared" si="2"/>
        <v/>
      </c>
      <c r="N53" s="11">
        <v>96</v>
      </c>
      <c r="O53" s="1">
        <v>63</v>
      </c>
    </row>
    <row r="54" spans="1:15">
      <c r="A54" s="3" t="s">
        <v>8</v>
      </c>
      <c r="B54" s="4" t="s">
        <v>173</v>
      </c>
      <c r="C54" s="3" t="s">
        <v>174</v>
      </c>
      <c r="D54" s="3" t="s">
        <v>175</v>
      </c>
      <c r="E54" s="3" t="s">
        <v>176</v>
      </c>
      <c r="F54" s="3" t="s">
        <v>177</v>
      </c>
      <c r="G54" s="3">
        <v>154</v>
      </c>
      <c r="H54" s="3">
        <v>206</v>
      </c>
      <c r="I54" s="3">
        <v>206</v>
      </c>
      <c r="J54" s="3">
        <f t="shared" si="1"/>
        <v>201</v>
      </c>
      <c r="K54" s="3">
        <v>198</v>
      </c>
      <c r="L54" s="6">
        <f t="shared" si="3"/>
        <v>30492</v>
      </c>
      <c r="M54" s="3" t="str">
        <f t="shared" si="2"/>
        <v/>
      </c>
      <c r="N54" s="11">
        <v>154</v>
      </c>
      <c r="O54" s="1">
        <v>4</v>
      </c>
    </row>
    <row r="55" spans="1:15">
      <c r="A55" s="3" t="s">
        <v>8</v>
      </c>
      <c r="B55" s="4" t="s">
        <v>173</v>
      </c>
      <c r="C55" s="3" t="s">
        <v>178</v>
      </c>
      <c r="D55" s="3" t="s">
        <v>179</v>
      </c>
      <c r="E55" s="3" t="s">
        <v>180</v>
      </c>
      <c r="F55" s="3" t="s">
        <v>181</v>
      </c>
      <c r="G55" s="3">
        <v>154</v>
      </c>
      <c r="H55" s="3">
        <v>215</v>
      </c>
      <c r="I55" s="3">
        <v>215</v>
      </c>
      <c r="J55" s="3">
        <f t="shared" si="1"/>
        <v>210</v>
      </c>
      <c r="K55" s="3">
        <v>207</v>
      </c>
      <c r="L55" s="6">
        <f t="shared" si="3"/>
        <v>31878</v>
      </c>
      <c r="M55" s="3" t="str">
        <f t="shared" si="2"/>
        <v/>
      </c>
      <c r="N55" s="11">
        <v>154</v>
      </c>
      <c r="O55" s="1">
        <v>3</v>
      </c>
    </row>
    <row r="56" spans="1:15">
      <c r="A56" s="3" t="s">
        <v>8</v>
      </c>
      <c r="B56" s="4" t="s">
        <v>173</v>
      </c>
      <c r="C56" s="3" t="s">
        <v>182</v>
      </c>
      <c r="D56" s="3" t="s">
        <v>183</v>
      </c>
      <c r="E56" s="3" t="s">
        <v>184</v>
      </c>
      <c r="F56" s="3" t="s">
        <v>185</v>
      </c>
      <c r="G56" s="3">
        <v>154</v>
      </c>
      <c r="H56" s="3">
        <v>195</v>
      </c>
      <c r="I56" s="3">
        <v>195</v>
      </c>
      <c r="J56" s="3">
        <f t="shared" si="1"/>
        <v>190</v>
      </c>
      <c r="K56" s="3">
        <v>188</v>
      </c>
      <c r="L56" s="6">
        <f t="shared" si="3"/>
        <v>28952</v>
      </c>
      <c r="M56" s="3" t="str">
        <f t="shared" si="2"/>
        <v/>
      </c>
      <c r="N56" s="11">
        <v>154</v>
      </c>
      <c r="O56" s="1">
        <v>1</v>
      </c>
    </row>
    <row r="57" spans="1:15">
      <c r="A57" s="3" t="s">
        <v>8</v>
      </c>
      <c r="B57" s="4" t="s">
        <v>173</v>
      </c>
      <c r="C57" s="3" t="s">
        <v>186</v>
      </c>
      <c r="D57" s="3" t="s">
        <v>183</v>
      </c>
      <c r="E57" s="3" t="s">
        <v>187</v>
      </c>
      <c r="F57" s="3" t="s">
        <v>188</v>
      </c>
      <c r="G57" s="3">
        <v>548</v>
      </c>
      <c r="H57" s="3">
        <v>199</v>
      </c>
      <c r="I57" s="3">
        <v>199</v>
      </c>
      <c r="J57" s="3">
        <f t="shared" si="1"/>
        <v>194</v>
      </c>
      <c r="K57" s="3">
        <v>192</v>
      </c>
      <c r="L57" s="6">
        <f t="shared" si="3"/>
        <v>105216</v>
      </c>
      <c r="M57" s="3" t="str">
        <f t="shared" si="2"/>
        <v/>
      </c>
      <c r="N57" s="11">
        <v>548</v>
      </c>
      <c r="O57" s="1">
        <v>25</v>
      </c>
    </row>
    <row r="58" spans="1:15">
      <c r="A58" s="3" t="s">
        <v>8</v>
      </c>
      <c r="B58" s="4" t="s">
        <v>173</v>
      </c>
      <c r="C58" s="3" t="s">
        <v>189</v>
      </c>
      <c r="D58" s="3" t="s">
        <v>190</v>
      </c>
      <c r="E58" s="3" t="s">
        <v>191</v>
      </c>
      <c r="F58" s="3" t="s">
        <v>192</v>
      </c>
      <c r="G58" s="3">
        <v>78</v>
      </c>
      <c r="H58" s="3">
        <v>218</v>
      </c>
      <c r="I58" s="3">
        <v>218</v>
      </c>
      <c r="J58" s="3">
        <f t="shared" si="1"/>
        <v>213</v>
      </c>
      <c r="K58" s="3">
        <v>210</v>
      </c>
      <c r="L58" s="6">
        <f t="shared" si="3"/>
        <v>16380</v>
      </c>
      <c r="M58" s="3" t="str">
        <f t="shared" si="2"/>
        <v/>
      </c>
      <c r="N58" s="11">
        <v>78</v>
      </c>
      <c r="O58" s="1">
        <v>10</v>
      </c>
    </row>
    <row r="59" spans="1:15">
      <c r="A59" s="3" t="s">
        <v>8</v>
      </c>
      <c r="B59" s="4" t="s">
        <v>193</v>
      </c>
      <c r="C59" s="3" t="s">
        <v>194</v>
      </c>
      <c r="D59" s="3" t="s">
        <v>195</v>
      </c>
      <c r="E59" s="3" t="s">
        <v>196</v>
      </c>
      <c r="F59" s="3" t="s">
        <v>197</v>
      </c>
      <c r="G59" s="3">
        <v>164</v>
      </c>
      <c r="H59" s="3">
        <v>228</v>
      </c>
      <c r="I59" s="3">
        <v>228</v>
      </c>
      <c r="J59" s="3">
        <f t="shared" si="1"/>
        <v>222</v>
      </c>
      <c r="K59" s="3">
        <v>220</v>
      </c>
      <c r="L59" s="6">
        <f t="shared" si="3"/>
        <v>36080</v>
      </c>
      <c r="M59" s="3">
        <f t="shared" si="2"/>
        <v>-1</v>
      </c>
      <c r="N59" s="11">
        <v>163</v>
      </c>
      <c r="O59" s="1">
        <v>24</v>
      </c>
    </row>
    <row r="60" spans="1:15">
      <c r="A60" s="3" t="s">
        <v>47</v>
      </c>
      <c r="B60" s="4" t="s">
        <v>193</v>
      </c>
      <c r="C60" s="3" t="s">
        <v>198</v>
      </c>
      <c r="D60" s="3" t="s">
        <v>199</v>
      </c>
      <c r="E60" s="3" t="s">
        <v>200</v>
      </c>
      <c r="F60" s="3" t="s">
        <v>201</v>
      </c>
      <c r="G60" s="3">
        <v>110</v>
      </c>
      <c r="H60" s="3">
        <v>233</v>
      </c>
      <c r="I60" s="3">
        <v>233</v>
      </c>
      <c r="J60" s="3">
        <f t="shared" si="1"/>
        <v>227</v>
      </c>
      <c r="K60" s="3">
        <v>210</v>
      </c>
      <c r="L60" s="6">
        <f t="shared" si="3"/>
        <v>23100</v>
      </c>
      <c r="M60" s="3" t="str">
        <f t="shared" si="2"/>
        <v/>
      </c>
      <c r="N60" s="11">
        <v>110</v>
      </c>
      <c r="O60" s="1">
        <v>69</v>
      </c>
    </row>
    <row r="61" spans="1:15">
      <c r="A61" s="3" t="s">
        <v>8</v>
      </c>
      <c r="B61" s="4" t="s">
        <v>193</v>
      </c>
      <c r="C61" s="3" t="s">
        <v>202</v>
      </c>
      <c r="D61" s="3" t="s">
        <v>203</v>
      </c>
      <c r="E61" s="3" t="s">
        <v>204</v>
      </c>
      <c r="F61" s="3" t="s">
        <v>205</v>
      </c>
      <c r="G61" s="3">
        <v>60</v>
      </c>
      <c r="H61" s="3">
        <v>249</v>
      </c>
      <c r="I61" s="3">
        <v>249</v>
      </c>
      <c r="J61" s="3">
        <f t="shared" si="1"/>
        <v>243</v>
      </c>
      <c r="K61" s="3">
        <v>240</v>
      </c>
      <c r="L61" s="6">
        <f t="shared" si="3"/>
        <v>14400</v>
      </c>
      <c r="M61" s="3" t="str">
        <f t="shared" si="2"/>
        <v/>
      </c>
      <c r="N61" s="11">
        <v>60</v>
      </c>
      <c r="O61" s="1">
        <v>23</v>
      </c>
    </row>
    <row r="62" spans="1:15">
      <c r="A62" s="3" t="s">
        <v>47</v>
      </c>
      <c r="B62" s="4" t="s">
        <v>193</v>
      </c>
      <c r="C62" s="3" t="s">
        <v>206</v>
      </c>
      <c r="D62" s="3" t="s">
        <v>207</v>
      </c>
      <c r="E62" s="3" t="s">
        <v>208</v>
      </c>
      <c r="F62" s="3" t="s">
        <v>209</v>
      </c>
      <c r="G62" s="3">
        <v>96</v>
      </c>
      <c r="H62" s="3">
        <v>218</v>
      </c>
      <c r="I62" s="3">
        <v>218</v>
      </c>
      <c r="J62" s="3">
        <f t="shared" si="1"/>
        <v>213</v>
      </c>
      <c r="K62" s="3">
        <v>210</v>
      </c>
      <c r="L62" s="6">
        <f t="shared" si="3"/>
        <v>20160</v>
      </c>
      <c r="M62" s="3" t="str">
        <f t="shared" si="2"/>
        <v/>
      </c>
      <c r="N62" s="11">
        <v>96</v>
      </c>
      <c r="O62" s="1">
        <v>60</v>
      </c>
    </row>
    <row r="63" spans="1:15">
      <c r="A63" s="3" t="s">
        <v>47</v>
      </c>
      <c r="B63" s="4" t="s">
        <v>193</v>
      </c>
      <c r="C63" s="3" t="s">
        <v>210</v>
      </c>
      <c r="D63" s="3" t="s">
        <v>211</v>
      </c>
      <c r="E63" s="3" t="s">
        <v>212</v>
      </c>
      <c r="F63" s="3" t="s">
        <v>213</v>
      </c>
      <c r="G63" s="3">
        <v>110</v>
      </c>
      <c r="H63" s="3">
        <v>205</v>
      </c>
      <c r="I63" s="3">
        <v>205</v>
      </c>
      <c r="J63" s="3">
        <f t="shared" si="1"/>
        <v>200</v>
      </c>
      <c r="K63" s="3">
        <v>198</v>
      </c>
      <c r="L63" s="6">
        <f t="shared" si="3"/>
        <v>21780</v>
      </c>
      <c r="M63" s="3" t="str">
        <f t="shared" si="2"/>
        <v/>
      </c>
      <c r="N63" s="11">
        <v>110</v>
      </c>
      <c r="O63" s="1">
        <v>68</v>
      </c>
    </row>
    <row r="64" spans="1:15">
      <c r="A64" s="3" t="s">
        <v>47</v>
      </c>
      <c r="B64" s="4" t="s">
        <v>193</v>
      </c>
      <c r="C64" s="3" t="s">
        <v>186</v>
      </c>
      <c r="D64" s="3" t="s">
        <v>211</v>
      </c>
      <c r="E64" s="3" t="s">
        <v>214</v>
      </c>
      <c r="F64" s="3" t="s">
        <v>215</v>
      </c>
      <c r="G64" s="3">
        <v>96</v>
      </c>
      <c r="H64" s="3">
        <v>205</v>
      </c>
      <c r="I64" s="3">
        <v>205</v>
      </c>
      <c r="J64" s="3">
        <f t="shared" si="1"/>
        <v>200</v>
      </c>
      <c r="K64" s="3">
        <v>198</v>
      </c>
      <c r="L64" s="6">
        <f t="shared" si="3"/>
        <v>19008</v>
      </c>
      <c r="M64" s="3" t="str">
        <f t="shared" si="2"/>
        <v/>
      </c>
      <c r="N64" s="11">
        <v>96</v>
      </c>
      <c r="O64" s="1">
        <v>59</v>
      </c>
    </row>
    <row r="65" spans="1:15">
      <c r="A65" s="3" t="s">
        <v>47</v>
      </c>
      <c r="B65" s="4" t="s">
        <v>193</v>
      </c>
      <c r="C65" s="3" t="s">
        <v>216</v>
      </c>
      <c r="D65" s="3" t="s">
        <v>217</v>
      </c>
      <c r="E65" s="3" t="s">
        <v>218</v>
      </c>
      <c r="F65" s="3" t="s">
        <v>219</v>
      </c>
      <c r="G65" s="3">
        <v>78</v>
      </c>
      <c r="H65" s="3">
        <v>187</v>
      </c>
      <c r="I65" s="3">
        <v>187</v>
      </c>
      <c r="J65" s="3">
        <f t="shared" si="1"/>
        <v>182</v>
      </c>
      <c r="K65" s="3">
        <v>180</v>
      </c>
      <c r="L65" s="6">
        <f t="shared" si="3"/>
        <v>14040</v>
      </c>
      <c r="M65" s="3" t="str">
        <f t="shared" si="2"/>
        <v/>
      </c>
      <c r="N65" s="11">
        <v>78</v>
      </c>
      <c r="O65" s="1">
        <v>51</v>
      </c>
    </row>
    <row r="66" spans="1:15">
      <c r="A66" s="3" t="s">
        <v>47</v>
      </c>
      <c r="B66" s="4" t="s">
        <v>193</v>
      </c>
      <c r="C66" s="3" t="s">
        <v>220</v>
      </c>
      <c r="D66" s="3" t="s">
        <v>221</v>
      </c>
      <c r="E66" s="3" t="s">
        <v>46</v>
      </c>
      <c r="F66" s="3"/>
      <c r="G66" s="3">
        <v>12</v>
      </c>
      <c r="H66" s="3">
        <v>285</v>
      </c>
      <c r="I66" s="3">
        <v>285</v>
      </c>
      <c r="J66" s="3">
        <f t="shared" si="1"/>
        <v>278</v>
      </c>
      <c r="K66" s="3">
        <v>275</v>
      </c>
      <c r="L66" s="6">
        <f t="shared" si="3"/>
        <v>3300</v>
      </c>
      <c r="M66" s="3" t="str">
        <f t="shared" si="2"/>
        <v/>
      </c>
      <c r="N66" s="11">
        <v>12</v>
      </c>
      <c r="O66" s="1">
        <v>58</v>
      </c>
    </row>
    <row r="67" spans="1:15">
      <c r="A67" s="3" t="s">
        <v>8</v>
      </c>
      <c r="B67" s="4" t="s">
        <v>193</v>
      </c>
      <c r="C67" s="3" t="s">
        <v>222</v>
      </c>
      <c r="D67" s="3" t="s">
        <v>221</v>
      </c>
      <c r="E67" s="3" t="s">
        <v>46</v>
      </c>
      <c r="F67" s="3"/>
      <c r="G67" s="3">
        <v>156</v>
      </c>
      <c r="H67" s="3">
        <v>265</v>
      </c>
      <c r="I67" s="3">
        <v>265</v>
      </c>
      <c r="J67" s="3">
        <f t="shared" si="1"/>
        <v>258</v>
      </c>
      <c r="K67" s="3">
        <v>255</v>
      </c>
      <c r="L67" s="6">
        <f t="shared" si="3"/>
        <v>39780</v>
      </c>
      <c r="M67" s="3" t="str">
        <f t="shared" si="2"/>
        <v/>
      </c>
      <c r="N67" s="11">
        <v>156</v>
      </c>
      <c r="O67" s="1">
        <v>16</v>
      </c>
    </row>
    <row r="68" spans="1:15">
      <c r="A68" s="3" t="s">
        <v>47</v>
      </c>
      <c r="B68" s="4" t="s">
        <v>193</v>
      </c>
      <c r="C68" s="3" t="s">
        <v>223</v>
      </c>
      <c r="D68" s="3" t="s">
        <v>221</v>
      </c>
      <c r="E68" s="3" t="s">
        <v>46</v>
      </c>
      <c r="F68" s="3"/>
      <c r="G68" s="3">
        <v>25</v>
      </c>
      <c r="H68" s="3">
        <v>254</v>
      </c>
      <c r="I68" s="3">
        <v>254</v>
      </c>
      <c r="J68" s="3">
        <f t="shared" si="1"/>
        <v>248</v>
      </c>
      <c r="K68" s="3">
        <v>245</v>
      </c>
      <c r="L68" s="6">
        <f t="shared" ref="L68:L73" si="4">G68*K68</f>
        <v>6125</v>
      </c>
      <c r="M68" s="3" t="str">
        <f t="shared" si="2"/>
        <v/>
      </c>
      <c r="N68" s="11">
        <v>25</v>
      </c>
      <c r="O68" s="1">
        <v>67</v>
      </c>
    </row>
    <row r="69" spans="1:15">
      <c r="A69" s="3" t="s">
        <v>47</v>
      </c>
      <c r="B69" s="4" t="s">
        <v>193</v>
      </c>
      <c r="C69" s="3" t="s">
        <v>224</v>
      </c>
      <c r="D69" s="3" t="s">
        <v>217</v>
      </c>
      <c r="E69" s="3" t="s">
        <v>225</v>
      </c>
      <c r="F69" s="3" t="s">
        <v>226</v>
      </c>
      <c r="G69" s="3">
        <v>96</v>
      </c>
      <c r="H69" s="3">
        <v>187</v>
      </c>
      <c r="I69" s="3">
        <v>187</v>
      </c>
      <c r="J69" s="3">
        <f t="shared" ref="J69:J73" si="5">ROUND(I69*0.975,0)</f>
        <v>182</v>
      </c>
      <c r="K69" s="3">
        <v>180</v>
      </c>
      <c r="L69" s="6">
        <f t="shared" si="4"/>
        <v>17280</v>
      </c>
      <c r="M69" s="3" t="str">
        <f t="shared" ref="M69:M73" si="6">IF(N69-G69=0,"",N69-G69)</f>
        <v/>
      </c>
      <c r="N69" s="11">
        <v>96</v>
      </c>
      <c r="O69" s="1">
        <v>61</v>
      </c>
    </row>
    <row r="70" spans="1:15">
      <c r="A70" s="3" t="s">
        <v>8</v>
      </c>
      <c r="B70" s="4" t="s">
        <v>193</v>
      </c>
      <c r="C70" s="3" t="s">
        <v>227</v>
      </c>
      <c r="D70" s="3" t="s">
        <v>228</v>
      </c>
      <c r="E70" s="3" t="s">
        <v>229</v>
      </c>
      <c r="F70" s="3" t="s">
        <v>230</v>
      </c>
      <c r="G70" s="3">
        <v>545</v>
      </c>
      <c r="H70" s="3">
        <v>180</v>
      </c>
      <c r="I70" s="3">
        <v>180</v>
      </c>
      <c r="J70" s="3">
        <f t="shared" si="5"/>
        <v>176</v>
      </c>
      <c r="K70" s="3">
        <v>173</v>
      </c>
      <c r="L70" s="6">
        <f t="shared" si="4"/>
        <v>94285</v>
      </c>
      <c r="M70" s="3" t="str">
        <f t="shared" si="6"/>
        <v/>
      </c>
      <c r="N70" s="11">
        <v>545</v>
      </c>
      <c r="O70" s="1">
        <v>11</v>
      </c>
    </row>
    <row r="71" spans="1:15">
      <c r="A71" s="3" t="s">
        <v>8</v>
      </c>
      <c r="B71" s="4" t="s">
        <v>193</v>
      </c>
      <c r="C71" s="3" t="s">
        <v>231</v>
      </c>
      <c r="D71" s="3" t="s">
        <v>232</v>
      </c>
      <c r="E71" s="3" t="s">
        <v>233</v>
      </c>
      <c r="F71" s="3" t="s">
        <v>234</v>
      </c>
      <c r="G71" s="3">
        <v>104</v>
      </c>
      <c r="H71" s="3">
        <v>253</v>
      </c>
      <c r="I71" s="3">
        <v>253</v>
      </c>
      <c r="J71" s="3">
        <f t="shared" si="5"/>
        <v>247</v>
      </c>
      <c r="K71" s="3">
        <v>244</v>
      </c>
      <c r="L71" s="6">
        <f t="shared" si="4"/>
        <v>25376</v>
      </c>
      <c r="M71" s="3" t="str">
        <f t="shared" si="6"/>
        <v/>
      </c>
      <c r="N71" s="11">
        <v>104</v>
      </c>
      <c r="O71" s="1">
        <v>31</v>
      </c>
    </row>
    <row r="72" spans="1:15">
      <c r="A72" s="3" t="s">
        <v>8</v>
      </c>
      <c r="B72" s="4" t="s">
        <v>193</v>
      </c>
      <c r="C72" s="3" t="s">
        <v>235</v>
      </c>
      <c r="D72" s="3" t="s">
        <v>236</v>
      </c>
      <c r="E72" s="3" t="s">
        <v>237</v>
      </c>
      <c r="F72" s="3" t="s">
        <v>238</v>
      </c>
      <c r="G72" s="3">
        <v>79</v>
      </c>
      <c r="H72" s="3">
        <v>241</v>
      </c>
      <c r="I72" s="3">
        <v>241</v>
      </c>
      <c r="J72" s="3">
        <f t="shared" si="5"/>
        <v>235</v>
      </c>
      <c r="K72" s="3">
        <v>232</v>
      </c>
      <c r="L72" s="6">
        <f t="shared" si="4"/>
        <v>18328</v>
      </c>
      <c r="M72" s="3" t="str">
        <f t="shared" si="6"/>
        <v/>
      </c>
      <c r="N72" s="11">
        <v>79</v>
      </c>
      <c r="O72" s="1">
        <v>45</v>
      </c>
    </row>
    <row r="73" spans="1:15">
      <c r="A73" s="3" t="s">
        <v>8</v>
      </c>
      <c r="B73" s="4" t="s">
        <v>193</v>
      </c>
      <c r="C73" s="3" t="s">
        <v>239</v>
      </c>
      <c r="D73" s="3" t="s">
        <v>203</v>
      </c>
      <c r="E73" s="3" t="s">
        <v>240</v>
      </c>
      <c r="F73" s="3" t="s">
        <v>241</v>
      </c>
      <c r="G73" s="3">
        <v>62</v>
      </c>
      <c r="H73" s="3">
        <v>232</v>
      </c>
      <c r="I73" s="3">
        <v>232</v>
      </c>
      <c r="J73" s="3">
        <f t="shared" si="5"/>
        <v>226</v>
      </c>
      <c r="K73" s="3">
        <v>224</v>
      </c>
      <c r="L73" s="6">
        <f t="shared" si="4"/>
        <v>13888</v>
      </c>
      <c r="M73" s="3" t="str">
        <f t="shared" si="6"/>
        <v/>
      </c>
      <c r="N73" s="11">
        <v>62</v>
      </c>
      <c r="O73" s="1">
        <v>40</v>
      </c>
    </row>
    <row r="74" spans="1:15">
      <c r="A74" s="5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5">
      <c r="A75" s="5"/>
      <c r="B75" s="7"/>
      <c r="C75" s="7"/>
      <c r="D75" s="5"/>
      <c r="E75" s="5"/>
      <c r="F75" s="5"/>
      <c r="G75" s="5"/>
      <c r="H75" s="5"/>
      <c r="I75" s="5"/>
      <c r="J75" s="5"/>
      <c r="K75" s="5" t="s">
        <v>249</v>
      </c>
      <c r="L75" s="8">
        <f>SUBTOTAL(9,L4:L73)</f>
        <v>2892394</v>
      </c>
      <c r="M75" s="5"/>
      <c r="N75" s="5"/>
    </row>
  </sheetData>
  <autoFilter ref="B3:B73"/>
  <phoneticPr fontId="2" type="noConversion"/>
  <conditionalFormatting sqref="I4:I73 K4:K73">
    <cfRule type="expression" dxfId="0" priority="2">
      <formula>I4&gt;H4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</cp:lastModifiedBy>
  <cp:lastPrinted>2018-01-12T08:14:03Z</cp:lastPrinted>
  <dcterms:created xsi:type="dcterms:W3CDTF">2018-01-11T16:57:44Z</dcterms:created>
  <dcterms:modified xsi:type="dcterms:W3CDTF">2018-01-12T08:14:16Z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26c7ee15-c318-48b0-89b9-f9d96d10030c</vt:lpwstr>
  </property>
</Properties>
</file>