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mes\OneDrive\Documents\School\MachineLearning\"/>
    </mc:Choice>
  </mc:AlternateContent>
  <bookViews>
    <workbookView xWindow="0" yWindow="0" windowWidth="22500" windowHeight="12315" activeTab="1"/>
  </bookViews>
  <sheets>
    <sheet name="K-NN" sheetId="1" r:id="rId1"/>
    <sheet name="C-NN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2" l="1"/>
  <c r="G23" i="2" s="1"/>
  <c r="G9" i="2"/>
  <c r="G10" i="2"/>
  <c r="G11" i="2"/>
  <c r="G12" i="2"/>
  <c r="G13" i="2"/>
  <c r="G14" i="2"/>
  <c r="G16" i="2"/>
  <c r="G17" i="2"/>
  <c r="G18" i="2"/>
  <c r="G19" i="2"/>
  <c r="G20" i="2"/>
  <c r="G21" i="2"/>
  <c r="G24" i="2"/>
  <c r="G25" i="2"/>
  <c r="G26" i="2"/>
  <c r="G27" i="2"/>
  <c r="G28" i="2"/>
  <c r="G31" i="2"/>
  <c r="G32" i="2"/>
  <c r="G33" i="2"/>
  <c r="G34" i="2"/>
  <c r="G35" i="2"/>
  <c r="G36" i="2"/>
  <c r="G3" i="2"/>
  <c r="G4" i="2"/>
  <c r="G5" i="2"/>
  <c r="G6" i="2"/>
  <c r="G7" i="2"/>
  <c r="G2" i="2"/>
  <c r="F31" i="2"/>
  <c r="F32" i="2"/>
  <c r="F33" i="2"/>
  <c r="F34" i="2"/>
  <c r="F35" i="2"/>
  <c r="F36" i="2"/>
  <c r="F28" i="2"/>
  <c r="F27" i="2"/>
  <c r="F26" i="2"/>
  <c r="F25" i="2"/>
  <c r="F24" i="2"/>
  <c r="F21" i="2"/>
  <c r="F20" i="2"/>
  <c r="F19" i="2"/>
  <c r="F18" i="2"/>
  <c r="F17" i="2"/>
  <c r="F16" i="2"/>
  <c r="F14" i="2"/>
  <c r="F13" i="2"/>
  <c r="F12" i="2"/>
  <c r="F11" i="2"/>
  <c r="F10" i="2"/>
  <c r="F9" i="2"/>
  <c r="F7" i="2"/>
  <c r="F6" i="2"/>
  <c r="F5" i="2"/>
  <c r="F4" i="2"/>
  <c r="F3" i="2"/>
  <c r="F2" i="2"/>
  <c r="K36" i="2"/>
  <c r="I36" i="2"/>
  <c r="K35" i="2"/>
  <c r="I35" i="2"/>
  <c r="K34" i="2"/>
  <c r="I34" i="2"/>
  <c r="K33" i="2"/>
  <c r="I33" i="2"/>
  <c r="K32" i="2"/>
  <c r="I32" i="2"/>
  <c r="K31" i="2"/>
  <c r="K28" i="2"/>
  <c r="I28" i="2"/>
  <c r="K27" i="2"/>
  <c r="I27" i="2"/>
  <c r="K26" i="2"/>
  <c r="I26" i="2"/>
  <c r="K25" i="2"/>
  <c r="I25" i="2"/>
  <c r="K24" i="2"/>
  <c r="I24" i="2"/>
  <c r="K23" i="2"/>
  <c r="K21" i="2"/>
  <c r="I21" i="2"/>
  <c r="K20" i="2"/>
  <c r="I20" i="2"/>
  <c r="K19" i="2"/>
  <c r="I19" i="2"/>
  <c r="K18" i="2"/>
  <c r="I18" i="2"/>
  <c r="K17" i="2"/>
  <c r="I17" i="2"/>
  <c r="K16" i="2"/>
  <c r="K14" i="2"/>
  <c r="I14" i="2"/>
  <c r="K13" i="2"/>
  <c r="I13" i="2"/>
  <c r="K12" i="2"/>
  <c r="I12" i="2"/>
  <c r="K11" i="2"/>
  <c r="I11" i="2"/>
  <c r="K10" i="2"/>
  <c r="I10" i="2"/>
  <c r="K9" i="2"/>
  <c r="K7" i="2" l="1"/>
  <c r="I7" i="2"/>
  <c r="K6" i="2"/>
  <c r="I6" i="2"/>
  <c r="K5" i="2"/>
  <c r="I5" i="2"/>
  <c r="K4" i="2"/>
  <c r="I4" i="2"/>
  <c r="K3" i="2"/>
  <c r="I3" i="2"/>
  <c r="K2" i="2"/>
  <c r="G40" i="1"/>
  <c r="G41" i="1"/>
  <c r="G42" i="1"/>
  <c r="G43" i="1"/>
  <c r="G44" i="1"/>
  <c r="G45" i="1"/>
  <c r="E40" i="1"/>
  <c r="E41" i="1"/>
  <c r="E42" i="1"/>
  <c r="E43" i="1"/>
  <c r="E44" i="1"/>
  <c r="E45" i="1"/>
  <c r="G16" i="1" l="1"/>
  <c r="G17" i="1"/>
  <c r="G18" i="1"/>
  <c r="G19" i="1"/>
  <c r="G20" i="1"/>
  <c r="G21" i="1"/>
  <c r="G23" i="1"/>
  <c r="G24" i="1"/>
  <c r="G25" i="1"/>
  <c r="G26" i="1"/>
  <c r="G27" i="1"/>
  <c r="G28" i="1"/>
  <c r="G30" i="1"/>
  <c r="G31" i="1"/>
  <c r="G32" i="1"/>
  <c r="G33" i="1"/>
  <c r="G34" i="1"/>
  <c r="G35" i="1"/>
  <c r="E16" i="1"/>
  <c r="E17" i="1"/>
  <c r="E18" i="1"/>
  <c r="E19" i="1"/>
  <c r="E20" i="1"/>
  <c r="E21" i="1"/>
  <c r="E23" i="1"/>
  <c r="E24" i="1"/>
  <c r="E25" i="1"/>
  <c r="E26" i="1"/>
  <c r="E27" i="1"/>
  <c r="E28" i="1"/>
  <c r="E30" i="1"/>
  <c r="E31" i="1"/>
  <c r="E32" i="1"/>
  <c r="E33" i="1"/>
  <c r="E34" i="1"/>
  <c r="E35" i="1"/>
  <c r="G9" i="1"/>
  <c r="G10" i="1"/>
  <c r="G11" i="1"/>
  <c r="G12" i="1"/>
  <c r="G13" i="1"/>
  <c r="G14" i="1"/>
  <c r="E9" i="1"/>
  <c r="E10" i="1"/>
  <c r="E11" i="1"/>
  <c r="E12" i="1"/>
  <c r="E13" i="1"/>
  <c r="E14" i="1"/>
  <c r="G7" i="1"/>
  <c r="G3" i="1"/>
  <c r="G4" i="1"/>
  <c r="G5" i="1"/>
  <c r="G6" i="1"/>
  <c r="E4" i="1"/>
  <c r="E5" i="1"/>
  <c r="E6" i="1"/>
  <c r="E7" i="1"/>
  <c r="E3" i="1"/>
  <c r="G2" i="1"/>
</calcChain>
</file>

<file path=xl/sharedStrings.xml><?xml version="1.0" encoding="utf-8"?>
<sst xmlns="http://schemas.openxmlformats.org/spreadsheetml/2006/main" count="19" uniqueCount="13">
  <si>
    <t xml:space="preserve">n </t>
  </si>
  <si>
    <t xml:space="preserve">k </t>
  </si>
  <si>
    <t>time</t>
  </si>
  <si>
    <t>Correct</t>
  </si>
  <si>
    <t>Incorrect</t>
  </si>
  <si>
    <t>Total</t>
  </si>
  <si>
    <t>Accuracy</t>
  </si>
  <si>
    <t>Optimized</t>
  </si>
  <si>
    <t>n(condensed)</t>
  </si>
  <si>
    <t>time(condensed)</t>
  </si>
  <si>
    <t>time(knn)</t>
  </si>
  <si>
    <t>time(cnn)</t>
  </si>
  <si>
    <t>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</si>
</sst>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0.0000"/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Training Points vs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k=1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'K-NN'!$A$2:$A$7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</c:numCache>
            </c:numRef>
          </c:cat>
          <c:val>
            <c:numRef>
              <c:f>'K-NN'!$G$2:$G$7</c:f>
              <c:numCache>
                <c:formatCode>General</c:formatCode>
                <c:ptCount val="6"/>
                <c:pt idx="0">
                  <c:v>43.14</c:v>
                </c:pt>
                <c:pt idx="1">
                  <c:v>77.400000000000006</c:v>
                </c:pt>
                <c:pt idx="2">
                  <c:v>83.26</c:v>
                </c:pt>
                <c:pt idx="3">
                  <c:v>91.06</c:v>
                </c:pt>
                <c:pt idx="4">
                  <c:v>92.58</c:v>
                </c:pt>
                <c:pt idx="5">
                  <c:v>95.54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C4-414B-BD40-63F5B0292D51}"/>
            </c:ext>
          </c:extLst>
        </c:ser>
        <c:ser>
          <c:idx val="1"/>
          <c:order val="1"/>
          <c:tx>
            <c:v>k=3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'K-NN'!$A$2:$A$7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</c:numCache>
            </c:numRef>
          </c:cat>
          <c:val>
            <c:numRef>
              <c:f>'K-NN'!$G$9:$G$14</c:f>
              <c:numCache>
                <c:formatCode>General</c:formatCode>
                <c:ptCount val="6"/>
                <c:pt idx="0">
                  <c:v>31.94</c:v>
                </c:pt>
                <c:pt idx="1">
                  <c:v>70.34</c:v>
                </c:pt>
                <c:pt idx="2">
                  <c:v>79.64</c:v>
                </c:pt>
                <c:pt idx="3">
                  <c:v>89.8</c:v>
                </c:pt>
                <c:pt idx="4">
                  <c:v>91.820000000000007</c:v>
                </c:pt>
                <c:pt idx="5">
                  <c:v>94.820000000000007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C4-414B-BD40-63F5B0292D51}"/>
            </c:ext>
          </c:extLst>
        </c:ser>
        <c:ser>
          <c:idx val="2"/>
          <c:order val="2"/>
          <c:tx>
            <c:v>k=5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'K-NN'!$A$2:$A$7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</c:numCache>
            </c:numRef>
          </c:cat>
          <c:val>
            <c:numRef>
              <c:f>'K-NN'!$G$16:$G$21</c:f>
              <c:numCache>
                <c:formatCode>General</c:formatCode>
                <c:ptCount val="6"/>
                <c:pt idx="0">
                  <c:v>30.34</c:v>
                </c:pt>
                <c:pt idx="1">
                  <c:v>67.820000000000007</c:v>
                </c:pt>
                <c:pt idx="2">
                  <c:v>77.739999999999995</c:v>
                </c:pt>
                <c:pt idx="3">
                  <c:v>88.539999999999992</c:v>
                </c:pt>
                <c:pt idx="4">
                  <c:v>91.22</c:v>
                </c:pt>
                <c:pt idx="5">
                  <c:v>94.72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C4-414B-BD40-63F5B0292D51}"/>
            </c:ext>
          </c:extLst>
        </c:ser>
        <c:ser>
          <c:idx val="3"/>
          <c:order val="3"/>
          <c:tx>
            <c:v>k=7</c:v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'K-NN'!$A$2:$A$7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</c:numCache>
            </c:numRef>
          </c:cat>
          <c:val>
            <c:numRef>
              <c:f>'K-NN'!$G$23:$G$28</c:f>
              <c:numCache>
                <c:formatCode>General</c:formatCode>
                <c:ptCount val="6"/>
                <c:pt idx="0">
                  <c:v>29.580000000000002</c:v>
                </c:pt>
                <c:pt idx="1">
                  <c:v>65.039999999999992</c:v>
                </c:pt>
                <c:pt idx="2">
                  <c:v>75.900000000000006</c:v>
                </c:pt>
                <c:pt idx="3">
                  <c:v>87.539999999999992</c:v>
                </c:pt>
                <c:pt idx="4">
                  <c:v>90.94</c:v>
                </c:pt>
                <c:pt idx="5">
                  <c:v>94.66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C4-414B-BD40-63F5B0292D51}"/>
            </c:ext>
          </c:extLst>
        </c:ser>
        <c:ser>
          <c:idx val="4"/>
          <c:order val="4"/>
          <c:tx>
            <c:v>k=9</c:v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'K-NN'!$A$2:$A$7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</c:numCache>
            </c:numRef>
          </c:cat>
          <c:val>
            <c:numRef>
              <c:f>'K-NN'!$G$30:$G$35</c:f>
              <c:numCache>
                <c:formatCode>General</c:formatCode>
                <c:ptCount val="6"/>
                <c:pt idx="0">
                  <c:v>28.68</c:v>
                </c:pt>
                <c:pt idx="1">
                  <c:v>63.62</c:v>
                </c:pt>
                <c:pt idx="2">
                  <c:v>74.339999999999989</c:v>
                </c:pt>
                <c:pt idx="3">
                  <c:v>86.86</c:v>
                </c:pt>
                <c:pt idx="4">
                  <c:v>90.24</c:v>
                </c:pt>
                <c:pt idx="5">
                  <c:v>94.16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C4-414B-BD40-63F5B0292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760912"/>
        <c:axId val="123761240"/>
      </c:lineChart>
      <c:catAx>
        <c:axId val="12376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61240"/>
        <c:crosses val="autoZero"/>
        <c:auto val="1"/>
        <c:lblAlgn val="ctr"/>
        <c:lblOffset val="100"/>
        <c:noMultiLvlLbl val="0"/>
      </c:catAx>
      <c:valAx>
        <c:axId val="123761240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60912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K-NN</a:t>
            </a:r>
            <a:r>
              <a:rPr lang="en-US" baseline="0"/>
              <a:t> Execution Time vs #Points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k=1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'K-NN'!$A$30:$A$35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</c:numCache>
            </c:numRef>
          </c:cat>
          <c:val>
            <c:numRef>
              <c:f>'K-NN'!$C$2:$C$7</c:f>
              <c:numCache>
                <c:formatCode>0.00</c:formatCode>
                <c:ptCount val="6"/>
                <c:pt idx="0">
                  <c:v>5.8681504726409903</c:v>
                </c:pt>
                <c:pt idx="1">
                  <c:v>54.894109964370699</c:v>
                </c:pt>
                <c:pt idx="2">
                  <c:v>102.651519298553</c:v>
                </c:pt>
                <c:pt idx="3">
                  <c:v>275.93485260009697</c:v>
                </c:pt>
                <c:pt idx="4">
                  <c:v>418.532157421112</c:v>
                </c:pt>
                <c:pt idx="5">
                  <c:v>836.63545846938996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6-4F08-991F-B7333C417D69}"/>
            </c:ext>
          </c:extLst>
        </c:ser>
        <c:ser>
          <c:idx val="1"/>
          <c:order val="1"/>
          <c:tx>
            <c:v>k=3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'K-NN'!$A$30:$A$35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</c:numCache>
            </c:numRef>
          </c:cat>
          <c:val>
            <c:numRef>
              <c:f>'K-NN'!$C$9:$C$14</c:f>
              <c:numCache>
                <c:formatCode>0.00</c:formatCode>
                <c:ptCount val="6"/>
                <c:pt idx="0">
                  <c:v>5.8875088691711399</c:v>
                </c:pt>
                <c:pt idx="1">
                  <c:v>54.371514081954899</c:v>
                </c:pt>
                <c:pt idx="2">
                  <c:v>101.997177124023</c:v>
                </c:pt>
                <c:pt idx="3">
                  <c:v>273.41475248336701</c:v>
                </c:pt>
                <c:pt idx="4">
                  <c:v>410.625302791595</c:v>
                </c:pt>
                <c:pt idx="5">
                  <c:v>825.06594944000199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06-4F08-991F-B7333C417D69}"/>
            </c:ext>
          </c:extLst>
        </c:ser>
        <c:ser>
          <c:idx val="2"/>
          <c:order val="2"/>
          <c:tx>
            <c:v>k=5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'K-NN'!$A$30:$A$35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</c:numCache>
            </c:numRef>
          </c:cat>
          <c:val>
            <c:numRef>
              <c:f>'K-NN'!$C$16:$C$21</c:f>
              <c:numCache>
                <c:formatCode>0.00</c:formatCode>
                <c:ptCount val="6"/>
                <c:pt idx="0">
                  <c:v>5.97448682785034</c:v>
                </c:pt>
                <c:pt idx="1">
                  <c:v>54.573011875152503</c:v>
                </c:pt>
                <c:pt idx="2">
                  <c:v>102.01769423484799</c:v>
                </c:pt>
                <c:pt idx="3">
                  <c:v>273.64654421806301</c:v>
                </c:pt>
                <c:pt idx="4">
                  <c:v>410.03755092620798</c:v>
                </c:pt>
                <c:pt idx="5">
                  <c:v>823.667487382888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06-4F08-991F-B7333C417D69}"/>
            </c:ext>
          </c:extLst>
        </c:ser>
        <c:ser>
          <c:idx val="3"/>
          <c:order val="3"/>
          <c:tx>
            <c:v>k=7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'K-NN'!$A$30:$A$35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</c:numCache>
            </c:numRef>
          </c:cat>
          <c:val>
            <c:numRef>
              <c:f>'K-NN'!$C$23:$C$28</c:f>
              <c:numCache>
                <c:formatCode>0.00</c:formatCode>
                <c:ptCount val="6"/>
                <c:pt idx="0">
                  <c:v>6.0845611095428396</c:v>
                </c:pt>
                <c:pt idx="1">
                  <c:v>54.545783996582003</c:v>
                </c:pt>
                <c:pt idx="2">
                  <c:v>102.285714626312</c:v>
                </c:pt>
                <c:pt idx="3">
                  <c:v>273.14496135711602</c:v>
                </c:pt>
                <c:pt idx="4">
                  <c:v>410.29508137702902</c:v>
                </c:pt>
                <c:pt idx="5">
                  <c:v>824.39811038970902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06-4F08-991F-B7333C417D69}"/>
            </c:ext>
          </c:extLst>
        </c:ser>
        <c:ser>
          <c:idx val="4"/>
          <c:order val="4"/>
          <c:tx>
            <c:v>k=9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'K-NN'!$A$30:$A$35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</c:numCache>
            </c:numRef>
          </c:cat>
          <c:val>
            <c:numRef>
              <c:f>'K-NN'!$C$30:$C$35</c:f>
              <c:numCache>
                <c:formatCode>0.00</c:formatCode>
                <c:ptCount val="6"/>
                <c:pt idx="0">
                  <c:v>6.1676850318908603</c:v>
                </c:pt>
                <c:pt idx="1">
                  <c:v>54.675288677215498</c:v>
                </c:pt>
                <c:pt idx="2">
                  <c:v>102.298500537872</c:v>
                </c:pt>
                <c:pt idx="3">
                  <c:v>273.57415795326199</c:v>
                </c:pt>
                <c:pt idx="4">
                  <c:v>410.32006907463</c:v>
                </c:pt>
                <c:pt idx="5">
                  <c:v>824.65150046348504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06-4F08-991F-B7333C417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53480"/>
        <c:axId val="227256104"/>
      </c:lineChart>
      <c:catAx>
        <c:axId val="227253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256104"/>
        <c:crosses val="autoZero"/>
        <c:auto val="1"/>
        <c:lblAlgn val="ctr"/>
        <c:lblOffset val="100"/>
        <c:noMultiLvlLbl val="0"/>
      </c:catAx>
      <c:valAx>
        <c:axId val="2272561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2534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Optimized</a:t>
            </a:r>
            <a:r>
              <a:rPr lang="en-US" baseline="0"/>
              <a:t> k-nn vs k-nn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Optimized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'K-NN'!$A$30:$A$35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</c:numCache>
            </c:numRef>
          </c:cat>
          <c:val>
            <c:numRef>
              <c:f>'K-NN'!$C$40:$C$45</c:f>
              <c:numCache>
                <c:formatCode>0.000</c:formatCode>
                <c:ptCount val="6"/>
                <c:pt idx="0">
                  <c:v>0.68918275833129805</c:v>
                </c:pt>
                <c:pt idx="1">
                  <c:v>3.8543946743011399</c:v>
                </c:pt>
                <c:pt idx="2">
                  <c:v>7.3399710655212402</c:v>
                </c:pt>
                <c:pt idx="3">
                  <c:v>20.926124334335299</c:v>
                </c:pt>
                <c:pt idx="4">
                  <c:v>33.256684303283599</c:v>
                </c:pt>
                <c:pt idx="5">
                  <c:v>77.413762331008897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CC-45F8-BFB0-FE15BA48B7E4}"/>
            </c:ext>
          </c:extLst>
        </c:ser>
        <c:ser>
          <c:idx val="4"/>
          <c:order val="1"/>
          <c:tx>
            <c:v>Non-Optimized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'K-NN'!$A$30:$A$35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</c:numCache>
            </c:numRef>
          </c:cat>
          <c:val>
            <c:numRef>
              <c:f>'K-NN'!$C$2:$C$7</c:f>
              <c:numCache>
                <c:formatCode>0.00</c:formatCode>
                <c:ptCount val="6"/>
                <c:pt idx="0">
                  <c:v>5.8681504726409903</c:v>
                </c:pt>
                <c:pt idx="1">
                  <c:v>54.894109964370699</c:v>
                </c:pt>
                <c:pt idx="2">
                  <c:v>102.651519298553</c:v>
                </c:pt>
                <c:pt idx="3">
                  <c:v>275.93485260009697</c:v>
                </c:pt>
                <c:pt idx="4">
                  <c:v>418.532157421112</c:v>
                </c:pt>
                <c:pt idx="5">
                  <c:v>836.63545846938996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CC-45F8-BFB0-FE15BA48B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53480"/>
        <c:axId val="227256104"/>
      </c:lineChart>
      <c:catAx>
        <c:axId val="22725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256104"/>
        <c:crosses val="autoZero"/>
        <c:auto val="1"/>
        <c:lblAlgn val="ctr"/>
        <c:lblOffset val="100"/>
        <c:noMultiLvlLbl val="0"/>
      </c:catAx>
      <c:valAx>
        <c:axId val="227256104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12914187463194388"/>
              <c:y val="0.36553623505395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2534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C-NN</a:t>
            </a:r>
            <a:r>
              <a:rPr lang="en-US" baseline="0"/>
              <a:t> Execution Time vs #Points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k=1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'K-NN'!$A$30:$A$35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</c:numCache>
            </c:numRef>
          </c:cat>
          <c:val>
            <c:numRef>
              <c:f>'K-NN'!$C$2:$C$7</c:f>
              <c:numCache>
                <c:formatCode>0.00</c:formatCode>
                <c:ptCount val="6"/>
                <c:pt idx="0">
                  <c:v>5.8681504726409903</c:v>
                </c:pt>
                <c:pt idx="1">
                  <c:v>54.894109964370699</c:v>
                </c:pt>
                <c:pt idx="2">
                  <c:v>102.651519298553</c:v>
                </c:pt>
                <c:pt idx="3">
                  <c:v>275.93485260009697</c:v>
                </c:pt>
                <c:pt idx="4">
                  <c:v>418.532157421112</c:v>
                </c:pt>
                <c:pt idx="5">
                  <c:v>836.63545846938996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11-4E89-9090-33CC1B31125B}"/>
            </c:ext>
          </c:extLst>
        </c:ser>
        <c:ser>
          <c:idx val="1"/>
          <c:order val="1"/>
          <c:tx>
            <c:v>k=3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'K-NN'!$A$30:$A$35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</c:numCache>
            </c:numRef>
          </c:cat>
          <c:val>
            <c:numRef>
              <c:f>'K-NN'!$C$9:$C$14</c:f>
              <c:numCache>
                <c:formatCode>0.00</c:formatCode>
                <c:ptCount val="6"/>
                <c:pt idx="0">
                  <c:v>5.8875088691711399</c:v>
                </c:pt>
                <c:pt idx="1">
                  <c:v>54.371514081954899</c:v>
                </c:pt>
                <c:pt idx="2">
                  <c:v>101.997177124023</c:v>
                </c:pt>
                <c:pt idx="3">
                  <c:v>273.41475248336701</c:v>
                </c:pt>
                <c:pt idx="4">
                  <c:v>410.625302791595</c:v>
                </c:pt>
                <c:pt idx="5">
                  <c:v>825.06594944000199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11-4E89-9090-33CC1B31125B}"/>
            </c:ext>
          </c:extLst>
        </c:ser>
        <c:ser>
          <c:idx val="2"/>
          <c:order val="2"/>
          <c:tx>
            <c:v>k=5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'K-NN'!$A$30:$A$35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</c:numCache>
            </c:numRef>
          </c:cat>
          <c:val>
            <c:numRef>
              <c:f>'C-NN'!$D$16:$D$21</c:f>
              <c:numCache>
                <c:formatCode>0.0000</c:formatCode>
                <c:ptCount val="6"/>
                <c:pt idx="0">
                  <c:v>0.87008237838745095</c:v>
                </c:pt>
                <c:pt idx="1">
                  <c:v>64.080918073654104</c:v>
                </c:pt>
                <c:pt idx="2">
                  <c:v>201.23413062095599</c:v>
                </c:pt>
                <c:pt idx="3">
                  <c:v>1128.64986824989</c:v>
                </c:pt>
                <c:pt idx="4">
                  <c:v>2369.3839368820099</c:v>
                </c:pt>
                <c:pt idx="5">
                  <c:v>8912.4272811412793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11-4E89-9090-33CC1B31125B}"/>
            </c:ext>
          </c:extLst>
        </c:ser>
        <c:ser>
          <c:idx val="3"/>
          <c:order val="3"/>
          <c:tx>
            <c:v>k=7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'K-NN'!$A$30:$A$35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</c:numCache>
            </c:numRef>
          </c:cat>
          <c:val>
            <c:numRef>
              <c:f>'C-NN'!$D$23:$D$28</c:f>
              <c:numCache>
                <c:formatCode>0.0000</c:formatCode>
                <c:ptCount val="6"/>
                <c:pt idx="0">
                  <c:v>0.85307049751281705</c:v>
                </c:pt>
                <c:pt idx="1">
                  <c:v>62.504351615905698</c:v>
                </c:pt>
                <c:pt idx="2">
                  <c:v>191.31362438201899</c:v>
                </c:pt>
                <c:pt idx="3">
                  <c:v>1133.9496119022299</c:v>
                </c:pt>
                <c:pt idx="4">
                  <c:v>2362.5663959980002</c:v>
                </c:pt>
                <c:pt idx="5">
                  <c:v>9231.6017560248001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11-4E89-9090-33CC1B31125B}"/>
            </c:ext>
          </c:extLst>
        </c:ser>
        <c:ser>
          <c:idx val="4"/>
          <c:order val="4"/>
          <c:tx>
            <c:v>k=9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'K-NN'!$A$30:$A$35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</c:numCache>
            </c:numRef>
          </c:cat>
          <c:val>
            <c:numRef>
              <c:f>'C-NN'!$D$31:$D$36</c:f>
              <c:numCache>
                <c:formatCode>0.0000</c:formatCode>
                <c:ptCount val="6"/>
                <c:pt idx="0">
                  <c:v>0.87058234214782704</c:v>
                </c:pt>
                <c:pt idx="1">
                  <c:v>66.001051187515202</c:v>
                </c:pt>
                <c:pt idx="2">
                  <c:v>202.37477111816401</c:v>
                </c:pt>
                <c:pt idx="3">
                  <c:v>1132.3102688789299</c:v>
                </c:pt>
                <c:pt idx="4">
                  <c:v>2400.01197600364</c:v>
                </c:pt>
                <c:pt idx="5">
                  <c:v>9013.2350246906208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11-4E89-9090-33CC1B311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53480"/>
        <c:axId val="227256104"/>
      </c:lineChart>
      <c:catAx>
        <c:axId val="227253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256104"/>
        <c:crosses val="autoZero"/>
        <c:auto val="1"/>
        <c:lblAlgn val="ctr"/>
        <c:lblOffset val="100"/>
        <c:noMultiLvlLbl val="0"/>
      </c:catAx>
      <c:valAx>
        <c:axId val="2272561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2534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C-NN</a:t>
            </a:r>
            <a:r>
              <a:rPr lang="en-US" baseline="0"/>
              <a:t> Points vs. k-nn points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k=1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'C-NN'!$B$2:$B$7</c:f>
              <c:numCache>
                <c:formatCode>General</c:formatCode>
                <c:ptCount val="6"/>
                <c:pt idx="0">
                  <c:v>79</c:v>
                </c:pt>
                <c:pt idx="1">
                  <c:v>450</c:v>
                </c:pt>
                <c:pt idx="2">
                  <c:v>753</c:v>
                </c:pt>
                <c:pt idx="3">
                  <c:v>1361</c:v>
                </c:pt>
                <c:pt idx="4">
                  <c:v>1759</c:v>
                </c:pt>
                <c:pt idx="5">
                  <c:v>2809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A-450E-A38D-ECEFA4E6C05B}"/>
            </c:ext>
          </c:extLst>
        </c:ser>
        <c:ser>
          <c:idx val="1"/>
          <c:order val="1"/>
          <c:tx>
            <c:v>k=3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'C-NN'!$B$9:$B$14</c:f>
              <c:numCache>
                <c:formatCode>General</c:formatCode>
                <c:ptCount val="6"/>
                <c:pt idx="0">
                  <c:v>77</c:v>
                </c:pt>
                <c:pt idx="1">
                  <c:v>464</c:v>
                </c:pt>
                <c:pt idx="2">
                  <c:v>726</c:v>
                </c:pt>
                <c:pt idx="3">
                  <c:v>1362</c:v>
                </c:pt>
                <c:pt idx="4">
                  <c:v>1794</c:v>
                </c:pt>
                <c:pt idx="5">
                  <c:v>2774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6A-450E-A38D-ECEFA4E6C05B}"/>
            </c:ext>
          </c:extLst>
        </c:ser>
        <c:ser>
          <c:idx val="2"/>
          <c:order val="2"/>
          <c:tx>
            <c:v>k=5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'C-NN'!$B$16:$B$18</c:f>
              <c:numCache>
                <c:formatCode>General</c:formatCode>
                <c:ptCount val="3"/>
                <c:pt idx="0">
                  <c:v>80</c:v>
                </c:pt>
                <c:pt idx="1">
                  <c:v>465</c:v>
                </c:pt>
                <c:pt idx="2">
                  <c:v>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6A-450E-A38D-ECEFA4E6C05B}"/>
            </c:ext>
          </c:extLst>
        </c:ser>
        <c:ser>
          <c:idx val="3"/>
          <c:order val="3"/>
          <c:tx>
            <c:v>k=7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'C-NN'!$B$23:$B$28</c:f>
              <c:numCache>
                <c:formatCode>General</c:formatCode>
                <c:ptCount val="6"/>
                <c:pt idx="0">
                  <c:v>78</c:v>
                </c:pt>
                <c:pt idx="1">
                  <c:v>455</c:v>
                </c:pt>
                <c:pt idx="2">
                  <c:v>708</c:v>
                </c:pt>
                <c:pt idx="3">
                  <c:v>1381</c:v>
                </c:pt>
                <c:pt idx="4">
                  <c:v>1769</c:v>
                </c:pt>
                <c:pt idx="5">
                  <c:v>2785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6A-450E-A38D-ECEFA4E6C05B}"/>
            </c:ext>
          </c:extLst>
        </c:ser>
        <c:ser>
          <c:idx val="4"/>
          <c:order val="4"/>
          <c:tx>
            <c:v>k=9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'C-NN'!$B$31:$B$36</c:f>
              <c:numCache>
                <c:formatCode>General</c:formatCode>
                <c:ptCount val="6"/>
                <c:pt idx="0">
                  <c:v>78</c:v>
                </c:pt>
                <c:pt idx="1">
                  <c:v>449</c:v>
                </c:pt>
                <c:pt idx="2">
                  <c:v>729</c:v>
                </c:pt>
                <c:pt idx="3">
                  <c:v>1364</c:v>
                </c:pt>
                <c:pt idx="4">
                  <c:v>1770</c:v>
                </c:pt>
                <c:pt idx="5">
                  <c:v>2777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6A-450E-A38D-ECEFA4E6C05B}"/>
            </c:ext>
          </c:extLst>
        </c:ser>
        <c:ser>
          <c:idx val="5"/>
          <c:order val="5"/>
          <c:tx>
            <c:v>n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val>
            <c:numRef>
              <c:f>'C-NN'!$A$31:$A$36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6A-450E-A38D-ECEFA4E6C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53480"/>
        <c:axId val="227256104"/>
      </c:lineChart>
      <c:catAx>
        <c:axId val="227253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256104"/>
        <c:crosses val="autoZero"/>
        <c:auto val="1"/>
        <c:lblAlgn val="ctr"/>
        <c:lblOffset val="100"/>
        <c:noMultiLvlLbl val="0"/>
      </c:catAx>
      <c:valAx>
        <c:axId val="2272561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#Points in Training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2534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knn</a:t>
            </a:r>
            <a:r>
              <a:rPr lang="en-US" baseline="0"/>
              <a:t> vs. cnn execution time Preformance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k = 1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'C-NN'!$A$31:$A$36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</c:numCache>
            </c:numRef>
          </c:cat>
          <c:val>
            <c:numRef>
              <c:f>'C-NN'!$G$2:$G$7</c:f>
              <c:numCache>
                <c:formatCode>0.00000</c:formatCode>
                <c:ptCount val="6"/>
                <c:pt idx="0">
                  <c:v>10</c:v>
                </c:pt>
                <c:pt idx="1">
                  <c:v>65</c:v>
                </c:pt>
                <c:pt idx="2">
                  <c:v>125</c:v>
                </c:pt>
                <c:pt idx="3">
                  <c:v>256</c:v>
                </c:pt>
                <c:pt idx="4">
                  <c:v>346</c:v>
                </c:pt>
                <c:pt idx="5">
                  <c:v>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E6-4ABB-BAB1-3EA80C30643D}"/>
            </c:ext>
          </c:extLst>
        </c:ser>
        <c:ser>
          <c:idx val="0"/>
          <c:order val="1"/>
          <c:tx>
            <c:v>k = 3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'C-NN'!$A$31:$A$36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</c:numCache>
            </c:numRef>
          </c:cat>
          <c:val>
            <c:numRef>
              <c:f>'C-NN'!$G$9:$G$14</c:f>
              <c:numCache>
                <c:formatCode>0.00000</c:formatCode>
                <c:ptCount val="6"/>
                <c:pt idx="0">
                  <c:v>7</c:v>
                </c:pt>
                <c:pt idx="1">
                  <c:v>48</c:v>
                </c:pt>
                <c:pt idx="2">
                  <c:v>94</c:v>
                </c:pt>
                <c:pt idx="3">
                  <c:v>202</c:v>
                </c:pt>
                <c:pt idx="4">
                  <c:v>269</c:v>
                </c:pt>
                <c:pt idx="5">
                  <c:v>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CE6-4ABB-BAB1-3EA80C30643D}"/>
            </c:ext>
          </c:extLst>
        </c:ser>
        <c:ser>
          <c:idx val="1"/>
          <c:order val="2"/>
          <c:tx>
            <c:v>k = 5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'C-NN'!$A$31:$A$36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</c:numCache>
            </c:numRef>
          </c:cat>
          <c:val>
            <c:numRef>
              <c:f>'C-NN'!$G$16:$G$21</c:f>
              <c:numCache>
                <c:formatCode>0.00000</c:formatCode>
                <c:ptCount val="6"/>
                <c:pt idx="0">
                  <c:v>7</c:v>
                </c:pt>
                <c:pt idx="1">
                  <c:v>48</c:v>
                </c:pt>
                <c:pt idx="2">
                  <c:v>92</c:v>
                </c:pt>
                <c:pt idx="3">
                  <c:v>190</c:v>
                </c:pt>
                <c:pt idx="4">
                  <c:v>273</c:v>
                </c:pt>
                <c:pt idx="5">
                  <c:v>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CE6-4ABB-BAB1-3EA80C30643D}"/>
            </c:ext>
          </c:extLst>
        </c:ser>
        <c:ser>
          <c:idx val="2"/>
          <c:order val="3"/>
          <c:tx>
            <c:v>k = 7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'C-NN'!$A$31:$A$36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</c:numCache>
            </c:numRef>
          </c:cat>
          <c:val>
            <c:numRef>
              <c:f>'C-NN'!$G$23:$G$28</c:f>
              <c:numCache>
                <c:formatCode>0.00000</c:formatCode>
                <c:ptCount val="6"/>
                <c:pt idx="0">
                  <c:v>9</c:v>
                </c:pt>
                <c:pt idx="1">
                  <c:v>47</c:v>
                </c:pt>
                <c:pt idx="2">
                  <c:v>92</c:v>
                </c:pt>
                <c:pt idx="3">
                  <c:v>198</c:v>
                </c:pt>
                <c:pt idx="4">
                  <c:v>268</c:v>
                </c:pt>
                <c:pt idx="5">
                  <c:v>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CE6-4ABB-BAB1-3EA80C30643D}"/>
            </c:ext>
          </c:extLst>
        </c:ser>
        <c:ser>
          <c:idx val="3"/>
          <c:order val="4"/>
          <c:tx>
            <c:v>k = 9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'C-NN'!$A$31:$A$36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</c:numCache>
            </c:numRef>
          </c:cat>
          <c:val>
            <c:numRef>
              <c:f>'C-NN'!$G$31:$G$36</c:f>
              <c:numCache>
                <c:formatCode>0.00000</c:formatCode>
                <c:ptCount val="6"/>
                <c:pt idx="0">
                  <c:v>7</c:v>
                </c:pt>
                <c:pt idx="1">
                  <c:v>43</c:v>
                </c:pt>
                <c:pt idx="2">
                  <c:v>90</c:v>
                </c:pt>
                <c:pt idx="3">
                  <c:v>196</c:v>
                </c:pt>
                <c:pt idx="4">
                  <c:v>266</c:v>
                </c:pt>
                <c:pt idx="5">
                  <c:v>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CE6-4ABB-BAB1-3EA80C306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253480"/>
        <c:axId val="227256104"/>
      </c:lineChart>
      <c:catAx>
        <c:axId val="227253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256104"/>
        <c:crosses val="autoZero"/>
        <c:auto val="1"/>
        <c:lblAlgn val="ctr"/>
        <c:lblOffset val="100"/>
        <c:noMultiLvlLbl val="0"/>
      </c:catAx>
      <c:valAx>
        <c:axId val="22725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Improvement multipler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\ \X" sourceLinked="0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25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519113</xdr:colOff>
      <xdr:row>0</xdr:row>
      <xdr:rowOff>66672</xdr:rowOff>
    </xdr:from>
    <xdr:to>
      <xdr:col>16</xdr:col>
      <xdr:colOff>304801</xdr:colOff>
      <xdr:row>21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516731</xdr:colOff>
      <xdr:row>22</xdr:row>
      <xdr:rowOff>11906</xdr:rowOff>
    </xdr:from>
    <xdr:to>
      <xdr:col>14</xdr:col>
      <xdr:colOff>554831</xdr:colOff>
      <xdr:row>37</xdr:row>
      <xdr:rowOff>40481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200024</xdr:colOff>
      <xdr:row>41</xdr:row>
      <xdr:rowOff>142874</xdr:rowOff>
    </xdr:from>
    <xdr:to>
      <xdr:col>15</xdr:col>
      <xdr:colOff>623887</xdr:colOff>
      <xdr:row>61</xdr:row>
      <xdr:rowOff>4763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400049</xdr:colOff>
      <xdr:row>0</xdr:row>
      <xdr:rowOff>0</xdr:rowOff>
    </xdr:from>
    <xdr:to>
      <xdr:col>24</xdr:col>
      <xdr:colOff>200024</xdr:colOff>
      <xdr:row>18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390525</xdr:colOff>
      <xdr:row>19</xdr:row>
      <xdr:rowOff>28575</xdr:rowOff>
    </xdr:from>
    <xdr:to>
      <xdr:col>24</xdr:col>
      <xdr:colOff>190500</xdr:colOff>
      <xdr:row>38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466725</xdr:colOff>
      <xdr:row>39</xdr:row>
      <xdr:rowOff>123825</xdr:rowOff>
    </xdr:from>
    <xdr:to>
      <xdr:col>23</xdr:col>
      <xdr:colOff>114300</xdr:colOff>
      <xdr:row>59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zoomScaleNormal="100" workbookViewId="0">
      <selection activeCell="D23" sqref="D23:D28"/>
    </sheetView>
  </sheetViews>
  <sheetFormatPr defaultRowHeight="15" x14ac:dyDescent="0.25"/>
  <cols>
    <col min="3" max="3" width="19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100</v>
      </c>
      <c r="B2">
        <v>1</v>
      </c>
      <c r="C2" s="4">
        <v>5.8681504726409903</v>
      </c>
      <c r="D2">
        <v>2157</v>
      </c>
      <c r="E2">
        <v>2843</v>
      </c>
      <c r="F2">
        <v>5000</v>
      </c>
      <c r="G2">
        <f>D2/F2*100</f>
        <v>43.14</v>
      </c>
    </row>
    <row r="3" spans="1:7" x14ac:dyDescent="0.25">
      <c r="A3">
        <v>1000</v>
      </c>
      <c r="B3">
        <v>1</v>
      </c>
      <c r="C3" s="4">
        <v>54.894109964370699</v>
      </c>
      <c r="D3">
        <v>3870</v>
      </c>
      <c r="E3">
        <f>F3-D3</f>
        <v>1130</v>
      </c>
      <c r="F3">
        <v>5000</v>
      </c>
      <c r="G3">
        <f t="shared" ref="G3:G45" si="0">D3/F3*100</f>
        <v>77.400000000000006</v>
      </c>
    </row>
    <row r="4" spans="1:7" x14ac:dyDescent="0.25">
      <c r="A4">
        <v>2000</v>
      </c>
      <c r="B4">
        <v>1</v>
      </c>
      <c r="C4" s="4">
        <v>102.651519298553</v>
      </c>
      <c r="D4">
        <v>4163</v>
      </c>
      <c r="E4">
        <f t="shared" ref="E4:E45" si="1">F4-D4</f>
        <v>837</v>
      </c>
      <c r="F4">
        <v>5000</v>
      </c>
      <c r="G4">
        <f t="shared" si="0"/>
        <v>83.26</v>
      </c>
    </row>
    <row r="5" spans="1:7" x14ac:dyDescent="0.25">
      <c r="A5">
        <v>5000</v>
      </c>
      <c r="B5">
        <v>1</v>
      </c>
      <c r="C5" s="4">
        <v>275.93485260009697</v>
      </c>
      <c r="D5">
        <v>4553</v>
      </c>
      <c r="E5">
        <f t="shared" si="1"/>
        <v>447</v>
      </c>
      <c r="F5">
        <v>5000</v>
      </c>
      <c r="G5">
        <f t="shared" si="0"/>
        <v>91.06</v>
      </c>
    </row>
    <row r="6" spans="1:7" x14ac:dyDescent="0.25">
      <c r="A6">
        <v>10000</v>
      </c>
      <c r="B6">
        <v>1</v>
      </c>
      <c r="C6" s="4">
        <v>418.532157421112</v>
      </c>
      <c r="D6">
        <v>4629</v>
      </c>
      <c r="E6">
        <f t="shared" si="1"/>
        <v>371</v>
      </c>
      <c r="F6">
        <v>5000</v>
      </c>
      <c r="G6">
        <f t="shared" si="0"/>
        <v>92.58</v>
      </c>
    </row>
    <row r="7" spans="1:7" x14ac:dyDescent="0.25">
      <c r="A7">
        <v>15000</v>
      </c>
      <c r="B7">
        <v>1</v>
      </c>
      <c r="C7" s="4">
        <v>836.63545846938996</v>
      </c>
      <c r="D7">
        <v>4777</v>
      </c>
      <c r="E7">
        <f t="shared" si="1"/>
        <v>223</v>
      </c>
      <c r="F7">
        <v>5000</v>
      </c>
      <c r="G7">
        <f>D7/F7*100</f>
        <v>95.54</v>
      </c>
    </row>
    <row r="8" spans="1:7" x14ac:dyDescent="0.25">
      <c r="C8" s="4"/>
    </row>
    <row r="9" spans="1:7" x14ac:dyDescent="0.25">
      <c r="A9">
        <v>100</v>
      </c>
      <c r="B9">
        <v>3</v>
      </c>
      <c r="C9" s="4">
        <v>5.8875088691711399</v>
      </c>
      <c r="D9">
        <v>1597</v>
      </c>
      <c r="E9">
        <f t="shared" si="1"/>
        <v>3403</v>
      </c>
      <c r="F9">
        <v>5000</v>
      </c>
      <c r="G9">
        <f t="shared" si="0"/>
        <v>31.94</v>
      </c>
    </row>
    <row r="10" spans="1:7" x14ac:dyDescent="0.25">
      <c r="A10">
        <v>1000</v>
      </c>
      <c r="B10">
        <v>3</v>
      </c>
      <c r="C10" s="4">
        <v>54.371514081954899</v>
      </c>
      <c r="D10">
        <v>3517</v>
      </c>
      <c r="E10">
        <f t="shared" si="1"/>
        <v>1483</v>
      </c>
      <c r="F10">
        <v>5000</v>
      </c>
      <c r="G10">
        <f t="shared" si="0"/>
        <v>70.34</v>
      </c>
    </row>
    <row r="11" spans="1:7" x14ac:dyDescent="0.25">
      <c r="A11">
        <v>2000</v>
      </c>
      <c r="B11">
        <v>3</v>
      </c>
      <c r="C11" s="4">
        <v>101.997177124023</v>
      </c>
      <c r="D11">
        <v>3982</v>
      </c>
      <c r="E11">
        <f t="shared" si="1"/>
        <v>1018</v>
      </c>
      <c r="F11">
        <v>5000</v>
      </c>
      <c r="G11">
        <f t="shared" si="0"/>
        <v>79.64</v>
      </c>
    </row>
    <row r="12" spans="1:7" x14ac:dyDescent="0.25">
      <c r="A12">
        <v>5000</v>
      </c>
      <c r="B12">
        <v>3</v>
      </c>
      <c r="C12" s="4">
        <v>273.41475248336701</v>
      </c>
      <c r="D12">
        <v>4490</v>
      </c>
      <c r="E12">
        <f t="shared" si="1"/>
        <v>510</v>
      </c>
      <c r="F12">
        <v>5000</v>
      </c>
      <c r="G12">
        <f t="shared" si="0"/>
        <v>89.8</v>
      </c>
    </row>
    <row r="13" spans="1:7" x14ac:dyDescent="0.25">
      <c r="A13">
        <v>10000</v>
      </c>
      <c r="B13">
        <v>3</v>
      </c>
      <c r="C13" s="4">
        <v>410.625302791595</v>
      </c>
      <c r="D13">
        <v>4591</v>
      </c>
      <c r="E13">
        <f t="shared" si="1"/>
        <v>409</v>
      </c>
      <c r="F13">
        <v>5000</v>
      </c>
      <c r="G13">
        <f t="shared" si="0"/>
        <v>91.820000000000007</v>
      </c>
    </row>
    <row r="14" spans="1:7" x14ac:dyDescent="0.25">
      <c r="A14">
        <v>15000</v>
      </c>
      <c r="B14">
        <v>3</v>
      </c>
      <c r="C14" s="4">
        <v>825.06594944000199</v>
      </c>
      <c r="D14">
        <v>4741</v>
      </c>
      <c r="E14">
        <f t="shared" si="1"/>
        <v>259</v>
      </c>
      <c r="F14">
        <v>5000</v>
      </c>
      <c r="G14">
        <f t="shared" si="0"/>
        <v>94.820000000000007</v>
      </c>
    </row>
    <row r="15" spans="1:7" x14ac:dyDescent="0.25">
      <c r="C15" s="4"/>
    </row>
    <row r="16" spans="1:7" x14ac:dyDescent="0.25">
      <c r="A16">
        <v>100</v>
      </c>
      <c r="B16">
        <v>5</v>
      </c>
      <c r="C16" s="4">
        <v>5.97448682785034</v>
      </c>
      <c r="D16">
        <v>1517</v>
      </c>
      <c r="E16">
        <f t="shared" si="1"/>
        <v>3483</v>
      </c>
      <c r="F16">
        <v>5000</v>
      </c>
      <c r="G16">
        <f t="shared" si="0"/>
        <v>30.34</v>
      </c>
    </row>
    <row r="17" spans="1:7" x14ac:dyDescent="0.25">
      <c r="A17">
        <v>1000</v>
      </c>
      <c r="B17">
        <v>5</v>
      </c>
      <c r="C17" s="4">
        <v>54.573011875152503</v>
      </c>
      <c r="D17">
        <v>3391</v>
      </c>
      <c r="E17">
        <f t="shared" si="1"/>
        <v>1609</v>
      </c>
      <c r="F17">
        <v>5000</v>
      </c>
      <c r="G17">
        <f t="shared" si="0"/>
        <v>67.820000000000007</v>
      </c>
    </row>
    <row r="18" spans="1:7" x14ac:dyDescent="0.25">
      <c r="A18">
        <v>2000</v>
      </c>
      <c r="B18">
        <v>5</v>
      </c>
      <c r="C18" s="4">
        <v>102.01769423484799</v>
      </c>
      <c r="D18">
        <v>3887</v>
      </c>
      <c r="E18">
        <f t="shared" si="1"/>
        <v>1113</v>
      </c>
      <c r="F18">
        <v>5000</v>
      </c>
      <c r="G18">
        <f t="shared" si="0"/>
        <v>77.739999999999995</v>
      </c>
    </row>
    <row r="19" spans="1:7" x14ac:dyDescent="0.25">
      <c r="A19">
        <v>5000</v>
      </c>
      <c r="B19">
        <v>5</v>
      </c>
      <c r="C19" s="4">
        <v>273.64654421806301</v>
      </c>
      <c r="D19">
        <v>4427</v>
      </c>
      <c r="E19">
        <f t="shared" si="1"/>
        <v>573</v>
      </c>
      <c r="F19">
        <v>5000</v>
      </c>
      <c r="G19">
        <f t="shared" si="0"/>
        <v>88.539999999999992</v>
      </c>
    </row>
    <row r="20" spans="1:7" x14ac:dyDescent="0.25">
      <c r="A20">
        <v>10000</v>
      </c>
      <c r="B20">
        <v>5</v>
      </c>
      <c r="C20" s="4">
        <v>410.03755092620798</v>
      </c>
      <c r="D20">
        <v>4561</v>
      </c>
      <c r="E20">
        <f t="shared" si="1"/>
        <v>439</v>
      </c>
      <c r="F20">
        <v>5000</v>
      </c>
      <c r="G20">
        <f t="shared" si="0"/>
        <v>91.22</v>
      </c>
    </row>
    <row r="21" spans="1:7" x14ac:dyDescent="0.25">
      <c r="A21">
        <v>15000</v>
      </c>
      <c r="B21">
        <v>5</v>
      </c>
      <c r="C21" s="4">
        <v>823.667487382888</v>
      </c>
      <c r="D21">
        <v>4736</v>
      </c>
      <c r="E21">
        <f t="shared" si="1"/>
        <v>264</v>
      </c>
      <c r="F21">
        <v>5000</v>
      </c>
      <c r="G21">
        <f t="shared" si="0"/>
        <v>94.72</v>
      </c>
    </row>
    <row r="22" spans="1:7" x14ac:dyDescent="0.25">
      <c r="C22" s="4"/>
    </row>
    <row r="23" spans="1:7" x14ac:dyDescent="0.25">
      <c r="A23">
        <v>100</v>
      </c>
      <c r="B23">
        <v>7</v>
      </c>
      <c r="C23" s="4">
        <v>6.0845611095428396</v>
      </c>
      <c r="D23">
        <v>1479</v>
      </c>
      <c r="E23">
        <f t="shared" si="1"/>
        <v>3521</v>
      </c>
      <c r="F23">
        <v>5000</v>
      </c>
      <c r="G23">
        <f t="shared" si="0"/>
        <v>29.580000000000002</v>
      </c>
    </row>
    <row r="24" spans="1:7" x14ac:dyDescent="0.25">
      <c r="A24">
        <v>1000</v>
      </c>
      <c r="B24">
        <v>7</v>
      </c>
      <c r="C24" s="4">
        <v>54.545783996582003</v>
      </c>
      <c r="D24">
        <v>3252</v>
      </c>
      <c r="E24">
        <f t="shared" si="1"/>
        <v>1748</v>
      </c>
      <c r="F24">
        <v>5000</v>
      </c>
      <c r="G24">
        <f t="shared" si="0"/>
        <v>65.039999999999992</v>
      </c>
    </row>
    <row r="25" spans="1:7" x14ac:dyDescent="0.25">
      <c r="A25">
        <v>2000</v>
      </c>
      <c r="B25">
        <v>7</v>
      </c>
      <c r="C25" s="4">
        <v>102.285714626312</v>
      </c>
      <c r="D25">
        <v>3795</v>
      </c>
      <c r="E25">
        <f t="shared" si="1"/>
        <v>1205</v>
      </c>
      <c r="F25">
        <v>5000</v>
      </c>
      <c r="G25">
        <f t="shared" si="0"/>
        <v>75.900000000000006</v>
      </c>
    </row>
    <row r="26" spans="1:7" x14ac:dyDescent="0.25">
      <c r="A26">
        <v>5000</v>
      </c>
      <c r="B26">
        <v>7</v>
      </c>
      <c r="C26" s="4">
        <v>273.14496135711602</v>
      </c>
      <c r="D26">
        <v>4377</v>
      </c>
      <c r="E26">
        <f t="shared" si="1"/>
        <v>623</v>
      </c>
      <c r="F26">
        <v>5000</v>
      </c>
      <c r="G26">
        <f t="shared" si="0"/>
        <v>87.539999999999992</v>
      </c>
    </row>
    <row r="27" spans="1:7" x14ac:dyDescent="0.25">
      <c r="A27">
        <v>10000</v>
      </c>
      <c r="B27">
        <v>7</v>
      </c>
      <c r="C27" s="4">
        <v>410.29508137702902</v>
      </c>
      <c r="D27">
        <v>4547</v>
      </c>
      <c r="E27">
        <f t="shared" si="1"/>
        <v>453</v>
      </c>
      <c r="F27">
        <v>5000</v>
      </c>
      <c r="G27">
        <f t="shared" si="0"/>
        <v>90.94</v>
      </c>
    </row>
    <row r="28" spans="1:7" x14ac:dyDescent="0.25">
      <c r="A28">
        <v>15000</v>
      </c>
      <c r="B28">
        <v>7</v>
      </c>
      <c r="C28" s="4">
        <v>824.39811038970902</v>
      </c>
      <c r="D28">
        <v>4733</v>
      </c>
      <c r="E28">
        <f t="shared" si="1"/>
        <v>267</v>
      </c>
      <c r="F28">
        <v>5000</v>
      </c>
      <c r="G28">
        <f t="shared" si="0"/>
        <v>94.66</v>
      </c>
    </row>
    <row r="29" spans="1:7" x14ac:dyDescent="0.25">
      <c r="C29" s="4"/>
    </row>
    <row r="30" spans="1:7" x14ac:dyDescent="0.25">
      <c r="A30">
        <v>100</v>
      </c>
      <c r="B30">
        <v>9</v>
      </c>
      <c r="C30" s="4">
        <v>6.1676850318908603</v>
      </c>
      <c r="D30">
        <v>1434</v>
      </c>
      <c r="E30">
        <f t="shared" si="1"/>
        <v>3566</v>
      </c>
      <c r="F30">
        <v>5000</v>
      </c>
      <c r="G30">
        <f t="shared" si="0"/>
        <v>28.68</v>
      </c>
    </row>
    <row r="31" spans="1:7" x14ac:dyDescent="0.25">
      <c r="A31">
        <v>1000</v>
      </c>
      <c r="B31">
        <v>9</v>
      </c>
      <c r="C31" s="4">
        <v>54.675288677215498</v>
      </c>
      <c r="D31">
        <v>3181</v>
      </c>
      <c r="E31">
        <f t="shared" si="1"/>
        <v>1819</v>
      </c>
      <c r="F31">
        <v>5000</v>
      </c>
      <c r="G31">
        <f t="shared" si="0"/>
        <v>63.62</v>
      </c>
    </row>
    <row r="32" spans="1:7" x14ac:dyDescent="0.25">
      <c r="A32">
        <v>2000</v>
      </c>
      <c r="B32">
        <v>9</v>
      </c>
      <c r="C32" s="4">
        <v>102.298500537872</v>
      </c>
      <c r="D32">
        <v>3717</v>
      </c>
      <c r="E32">
        <f t="shared" si="1"/>
        <v>1283</v>
      </c>
      <c r="F32">
        <v>5000</v>
      </c>
      <c r="G32">
        <f t="shared" si="0"/>
        <v>74.339999999999989</v>
      </c>
    </row>
    <row r="33" spans="1:7" x14ac:dyDescent="0.25">
      <c r="A33">
        <v>5000</v>
      </c>
      <c r="B33">
        <v>9</v>
      </c>
      <c r="C33" s="4">
        <v>273.57415795326199</v>
      </c>
      <c r="D33">
        <v>4343</v>
      </c>
      <c r="E33">
        <f t="shared" si="1"/>
        <v>657</v>
      </c>
      <c r="F33">
        <v>5000</v>
      </c>
      <c r="G33">
        <f t="shared" si="0"/>
        <v>86.86</v>
      </c>
    </row>
    <row r="34" spans="1:7" x14ac:dyDescent="0.25">
      <c r="A34">
        <v>10000</v>
      </c>
      <c r="B34">
        <v>9</v>
      </c>
      <c r="C34" s="4">
        <v>410.32006907463</v>
      </c>
      <c r="D34">
        <v>4512</v>
      </c>
      <c r="E34">
        <f t="shared" si="1"/>
        <v>488</v>
      </c>
      <c r="F34">
        <v>5000</v>
      </c>
      <c r="G34">
        <f t="shared" si="0"/>
        <v>90.24</v>
      </c>
    </row>
    <row r="35" spans="1:7" x14ac:dyDescent="0.25">
      <c r="A35">
        <v>15000</v>
      </c>
      <c r="B35">
        <v>9</v>
      </c>
      <c r="C35" s="4">
        <v>824.65150046348504</v>
      </c>
      <c r="D35">
        <v>4708</v>
      </c>
      <c r="E35">
        <f t="shared" si="1"/>
        <v>292</v>
      </c>
      <c r="F35">
        <v>5000</v>
      </c>
      <c r="G35">
        <f t="shared" si="0"/>
        <v>94.16</v>
      </c>
    </row>
    <row r="39" spans="1:7" x14ac:dyDescent="0.25">
      <c r="A39" t="s">
        <v>7</v>
      </c>
    </row>
    <row r="40" spans="1:7" x14ac:dyDescent="0.25">
      <c r="A40">
        <v>100</v>
      </c>
      <c r="B40">
        <v>1</v>
      </c>
      <c r="C40" s="3">
        <v>0.68918275833129805</v>
      </c>
      <c r="D40">
        <v>2157</v>
      </c>
      <c r="E40">
        <f t="shared" si="1"/>
        <v>2843</v>
      </c>
      <c r="F40">
        <v>5000</v>
      </c>
      <c r="G40">
        <f t="shared" si="0"/>
        <v>43.14</v>
      </c>
    </row>
    <row r="41" spans="1:7" x14ac:dyDescent="0.25">
      <c r="A41">
        <v>1000</v>
      </c>
      <c r="B41">
        <v>1</v>
      </c>
      <c r="C41" s="3">
        <v>3.8543946743011399</v>
      </c>
      <c r="D41">
        <v>3870</v>
      </c>
      <c r="E41">
        <f t="shared" si="1"/>
        <v>1130</v>
      </c>
      <c r="F41">
        <v>5000</v>
      </c>
      <c r="G41">
        <f t="shared" si="0"/>
        <v>77.400000000000006</v>
      </c>
    </row>
    <row r="42" spans="1:7" x14ac:dyDescent="0.25">
      <c r="A42">
        <v>2000</v>
      </c>
      <c r="B42">
        <v>1</v>
      </c>
      <c r="C42" s="3">
        <v>7.3399710655212402</v>
      </c>
      <c r="D42">
        <v>4163</v>
      </c>
      <c r="E42">
        <f t="shared" si="1"/>
        <v>837</v>
      </c>
      <c r="F42">
        <v>5000</v>
      </c>
      <c r="G42">
        <f t="shared" si="0"/>
        <v>83.26</v>
      </c>
    </row>
    <row r="43" spans="1:7" x14ac:dyDescent="0.25">
      <c r="A43">
        <v>5000</v>
      </c>
      <c r="B43">
        <v>1</v>
      </c>
      <c r="C43" s="3">
        <v>20.926124334335299</v>
      </c>
      <c r="D43">
        <v>4553</v>
      </c>
      <c r="E43">
        <f t="shared" si="1"/>
        <v>447</v>
      </c>
      <c r="F43">
        <v>5000</v>
      </c>
      <c r="G43">
        <f t="shared" si="0"/>
        <v>91.06</v>
      </c>
    </row>
    <row r="44" spans="1:7" x14ac:dyDescent="0.25">
      <c r="A44">
        <v>10000</v>
      </c>
      <c r="B44">
        <v>1</v>
      </c>
      <c r="C44" s="3">
        <v>33.256684303283599</v>
      </c>
      <c r="D44">
        <v>4629</v>
      </c>
      <c r="E44">
        <f t="shared" si="1"/>
        <v>371</v>
      </c>
      <c r="F44">
        <v>5000</v>
      </c>
      <c r="G44">
        <f t="shared" si="0"/>
        <v>92.58</v>
      </c>
    </row>
    <row r="45" spans="1:7" x14ac:dyDescent="0.25">
      <c r="A45">
        <v>15000</v>
      </c>
      <c r="B45">
        <v>1</v>
      </c>
      <c r="C45" s="3">
        <v>77.413762331008897</v>
      </c>
      <c r="D45">
        <v>4777</v>
      </c>
      <c r="E45">
        <f t="shared" si="1"/>
        <v>223</v>
      </c>
      <c r="F45">
        <v>5000</v>
      </c>
      <c r="G45">
        <f t="shared" si="0"/>
        <v>95.54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'K-NN'!C2:C35</xm:f>
              <xm:sqref>M40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workbookViewId="0">
      <selection activeCell="H34" sqref="H34"/>
    </sheetView>
  </sheetViews>
  <sheetFormatPr defaultRowHeight="15" x14ac:dyDescent="0.25"/>
  <cols>
    <col min="2" max="2" width="11.28515625" bestFit="1" customWidth="1"/>
    <col min="4" max="4" width="14" bestFit="1" customWidth="1"/>
    <col min="5" max="7" width="14" customWidth="1"/>
  </cols>
  <sheetData>
    <row r="1" spans="1:11" x14ac:dyDescent="0.25">
      <c r="A1" t="s">
        <v>0</v>
      </c>
      <c r="B1" t="s">
        <v>8</v>
      </c>
      <c r="C1" t="s">
        <v>1</v>
      </c>
      <c r="D1" t="s">
        <v>9</v>
      </c>
      <c r="E1" t="s">
        <v>11</v>
      </c>
      <c r="F1" t="s">
        <v>10</v>
      </c>
      <c r="G1" t="s">
        <v>12</v>
      </c>
      <c r="H1" t="s">
        <v>3</v>
      </c>
      <c r="I1" t="s">
        <v>4</v>
      </c>
      <c r="J1" t="s">
        <v>5</v>
      </c>
      <c r="K1" t="s">
        <v>6</v>
      </c>
    </row>
    <row r="2" spans="1:11" x14ac:dyDescent="0.25">
      <c r="A2">
        <v>100</v>
      </c>
      <c r="B2">
        <v>79</v>
      </c>
      <c r="C2">
        <v>1</v>
      </c>
      <c r="D2" s="2">
        <v>0.88532686233520497</v>
      </c>
      <c r="E2" s="1">
        <v>0.53535819053649902</v>
      </c>
      <c r="F2" s="1">
        <f>'K-NN'!$C$2</f>
        <v>5.8681504726409903</v>
      </c>
      <c r="G2" s="1">
        <f>FLOOR(F2/E2,1)</f>
        <v>10</v>
      </c>
      <c r="H2">
        <v>2024</v>
      </c>
      <c r="I2">
        <v>2843</v>
      </c>
      <c r="J2">
        <v>5000</v>
      </c>
      <c r="K2">
        <f>H2/J2*100</f>
        <v>40.479999999999997</v>
      </c>
    </row>
    <row r="3" spans="1:11" x14ac:dyDescent="0.25">
      <c r="A3">
        <v>1000</v>
      </c>
      <c r="B3">
        <v>450</v>
      </c>
      <c r="C3">
        <v>1</v>
      </c>
      <c r="D3" s="2">
        <v>61.825107336044297</v>
      </c>
      <c r="E3" s="1">
        <v>0.83555865287780695</v>
      </c>
      <c r="F3" s="1">
        <f>'K-NN'!$C$3</f>
        <v>54.894109964370699</v>
      </c>
      <c r="G3" s="1">
        <f t="shared" ref="G3:G36" si="0">FLOOR(F3/E3,1)</f>
        <v>65</v>
      </c>
      <c r="H3">
        <v>3279</v>
      </c>
      <c r="I3">
        <f>J3-H3</f>
        <v>1721</v>
      </c>
      <c r="J3">
        <v>5000</v>
      </c>
      <c r="K3">
        <f t="shared" ref="K3:K6" si="1">H3/J3*100</f>
        <v>65.58</v>
      </c>
    </row>
    <row r="4" spans="1:11" x14ac:dyDescent="0.25">
      <c r="A4">
        <v>2000</v>
      </c>
      <c r="B4">
        <v>753</v>
      </c>
      <c r="C4">
        <v>1</v>
      </c>
      <c r="D4" s="2">
        <v>205.755318641662</v>
      </c>
      <c r="E4" s="1">
        <v>0.815576791763305</v>
      </c>
      <c r="F4" s="1">
        <f>'K-NN'!$C$4</f>
        <v>102.651519298553</v>
      </c>
      <c r="G4" s="1">
        <f t="shared" si="0"/>
        <v>125</v>
      </c>
      <c r="H4">
        <v>3647</v>
      </c>
      <c r="I4">
        <f t="shared" ref="I4:I7" si="2">J4-H4</f>
        <v>1353</v>
      </c>
      <c r="J4">
        <v>5000</v>
      </c>
      <c r="K4">
        <f t="shared" si="1"/>
        <v>72.94</v>
      </c>
    </row>
    <row r="5" spans="1:11" x14ac:dyDescent="0.25">
      <c r="A5">
        <v>5000</v>
      </c>
      <c r="B5">
        <v>1361</v>
      </c>
      <c r="C5">
        <v>1</v>
      </c>
      <c r="D5" s="2">
        <v>1137.06032252311</v>
      </c>
      <c r="E5" s="1">
        <v>1.07385373115539</v>
      </c>
      <c r="F5" s="1">
        <f>'K-NN'!$C$5</f>
        <v>275.93485260009697</v>
      </c>
      <c r="G5" s="1">
        <f t="shared" si="0"/>
        <v>256</v>
      </c>
      <c r="H5">
        <v>3979</v>
      </c>
      <c r="I5">
        <f t="shared" si="2"/>
        <v>1021</v>
      </c>
      <c r="J5">
        <v>5000</v>
      </c>
      <c r="K5">
        <f t="shared" si="1"/>
        <v>79.58</v>
      </c>
    </row>
    <row r="6" spans="1:11" x14ac:dyDescent="0.25">
      <c r="A6">
        <v>10000</v>
      </c>
      <c r="B6">
        <v>1759</v>
      </c>
      <c r="C6">
        <v>1</v>
      </c>
      <c r="D6" s="2">
        <v>2390.2581100463799</v>
      </c>
      <c r="E6" s="1">
        <v>1.2063069343566799</v>
      </c>
      <c r="F6" s="1">
        <f>'K-NN'!$C$6</f>
        <v>418.532157421112</v>
      </c>
      <c r="G6" s="1">
        <f t="shared" si="0"/>
        <v>346</v>
      </c>
      <c r="H6">
        <v>4192</v>
      </c>
      <c r="I6">
        <f t="shared" si="2"/>
        <v>808</v>
      </c>
      <c r="J6">
        <v>5000</v>
      </c>
      <c r="K6">
        <f t="shared" si="1"/>
        <v>83.84</v>
      </c>
    </row>
    <row r="7" spans="1:11" x14ac:dyDescent="0.25">
      <c r="A7">
        <v>15000</v>
      </c>
      <c r="B7">
        <v>2809</v>
      </c>
      <c r="C7">
        <v>1</v>
      </c>
      <c r="D7" s="2">
        <v>9164.0839776992798</v>
      </c>
      <c r="E7" s="1">
        <v>1.62258529663085</v>
      </c>
      <c r="F7" s="1">
        <f>'K-NN'!$C$7</f>
        <v>836.63545846938996</v>
      </c>
      <c r="G7" s="1">
        <f t="shared" si="0"/>
        <v>515</v>
      </c>
      <c r="H7">
        <v>4341</v>
      </c>
      <c r="I7">
        <f t="shared" si="2"/>
        <v>659</v>
      </c>
      <c r="J7">
        <v>5000</v>
      </c>
      <c r="K7">
        <f>H7/J7*100</f>
        <v>86.82</v>
      </c>
    </row>
    <row r="8" spans="1:11" x14ac:dyDescent="0.25">
      <c r="F8" s="1"/>
      <c r="G8" s="1"/>
    </row>
    <row r="9" spans="1:11" x14ac:dyDescent="0.25">
      <c r="A9">
        <v>100</v>
      </c>
      <c r="B9">
        <v>77</v>
      </c>
      <c r="C9">
        <v>3</v>
      </c>
      <c r="D9" s="2">
        <v>0.84006190299987704</v>
      </c>
      <c r="E9" s="1">
        <v>0.79603242874145497</v>
      </c>
      <c r="F9" s="1">
        <f>'K-NN'!$C$9</f>
        <v>5.8875088691711399</v>
      </c>
      <c r="G9" s="1">
        <f t="shared" si="0"/>
        <v>7</v>
      </c>
      <c r="H9">
        <v>1425</v>
      </c>
      <c r="I9">
        <v>2843</v>
      </c>
      <c r="J9">
        <v>5000</v>
      </c>
      <c r="K9">
        <f>H9/J9*100</f>
        <v>28.499999999999996</v>
      </c>
    </row>
    <row r="10" spans="1:11" x14ac:dyDescent="0.25">
      <c r="A10">
        <v>1000</v>
      </c>
      <c r="B10">
        <v>464</v>
      </c>
      <c r="C10">
        <v>3</v>
      </c>
      <c r="D10" s="2">
        <v>64.257890939712496</v>
      </c>
      <c r="E10" s="1">
        <v>1.12975597381591</v>
      </c>
      <c r="F10" s="1">
        <f>'K-NN'!$C$10</f>
        <v>54.371514081954899</v>
      </c>
      <c r="G10" s="1">
        <f t="shared" si="0"/>
        <v>48</v>
      </c>
      <c r="H10">
        <v>2926</v>
      </c>
      <c r="I10">
        <f>J10-H10</f>
        <v>2074</v>
      </c>
      <c r="J10">
        <v>5000</v>
      </c>
      <c r="K10">
        <f t="shared" ref="K10:K13" si="3">H10/J10*100</f>
        <v>58.52</v>
      </c>
    </row>
    <row r="11" spans="1:11" x14ac:dyDescent="0.25">
      <c r="A11">
        <v>2000</v>
      </c>
      <c r="B11">
        <v>726</v>
      </c>
      <c r="C11">
        <v>3</v>
      </c>
      <c r="D11" s="2">
        <v>196.68468141555701</v>
      </c>
      <c r="E11" s="1">
        <v>1.0792222023010201</v>
      </c>
      <c r="F11" s="1">
        <f>'K-NN'!$C$11</f>
        <v>101.997177124023</v>
      </c>
      <c r="G11" s="1">
        <f t="shared" si="0"/>
        <v>94</v>
      </c>
      <c r="H11">
        <v>3195</v>
      </c>
      <c r="I11">
        <f t="shared" ref="I11:I14" si="4">J11-H11</f>
        <v>1805</v>
      </c>
      <c r="J11">
        <v>5000</v>
      </c>
      <c r="K11">
        <f t="shared" si="3"/>
        <v>63.9</v>
      </c>
    </row>
    <row r="12" spans="1:11" x14ac:dyDescent="0.25">
      <c r="A12">
        <v>5000</v>
      </c>
      <c r="B12">
        <v>1362</v>
      </c>
      <c r="C12">
        <v>3</v>
      </c>
      <c r="D12" s="2">
        <v>1119.30034303665</v>
      </c>
      <c r="E12" s="1">
        <v>1.3479316234588601</v>
      </c>
      <c r="F12" s="1">
        <f>'K-NN'!$C$12</f>
        <v>273.41475248336701</v>
      </c>
      <c r="G12" s="1">
        <f t="shared" si="0"/>
        <v>202</v>
      </c>
      <c r="H12">
        <v>3727</v>
      </c>
      <c r="I12">
        <f t="shared" si="4"/>
        <v>1273</v>
      </c>
      <c r="J12">
        <v>5000</v>
      </c>
      <c r="K12">
        <f t="shared" si="3"/>
        <v>74.539999999999992</v>
      </c>
    </row>
    <row r="13" spans="1:11" x14ac:dyDescent="0.25">
      <c r="A13">
        <v>10000</v>
      </c>
      <c r="B13">
        <v>1794</v>
      </c>
      <c r="C13">
        <v>3</v>
      </c>
      <c r="D13" s="2">
        <v>2418.9482803344699</v>
      </c>
      <c r="E13" s="1">
        <v>1.5255210399627599</v>
      </c>
      <c r="F13" s="1">
        <f>'K-NN'!$C$13</f>
        <v>410.625302791595</v>
      </c>
      <c r="G13" s="1">
        <f t="shared" si="0"/>
        <v>269</v>
      </c>
      <c r="H13">
        <v>3951</v>
      </c>
      <c r="I13">
        <f t="shared" si="4"/>
        <v>1049</v>
      </c>
      <c r="J13">
        <v>5000</v>
      </c>
      <c r="K13">
        <f t="shared" si="3"/>
        <v>79.02</v>
      </c>
    </row>
    <row r="14" spans="1:11" x14ac:dyDescent="0.25">
      <c r="A14">
        <v>15000</v>
      </c>
      <c r="B14">
        <v>2774</v>
      </c>
      <c r="C14">
        <v>3</v>
      </c>
      <c r="D14" s="2">
        <v>9019.9837360382007</v>
      </c>
      <c r="E14" s="1">
        <v>1.9087777137756301</v>
      </c>
      <c r="F14" s="1">
        <f>'K-NN'!$C$14</f>
        <v>825.06594944000199</v>
      </c>
      <c r="G14" s="1">
        <f t="shared" si="0"/>
        <v>432</v>
      </c>
      <c r="H14">
        <v>4296</v>
      </c>
      <c r="I14">
        <f t="shared" si="4"/>
        <v>704</v>
      </c>
      <c r="J14">
        <v>5000</v>
      </c>
      <c r="K14">
        <f>H14/J14*100</f>
        <v>85.92</v>
      </c>
    </row>
    <row r="15" spans="1:11" x14ac:dyDescent="0.25">
      <c r="F15" s="1"/>
      <c r="G15" s="1"/>
    </row>
    <row r="16" spans="1:11" x14ac:dyDescent="0.25">
      <c r="A16">
        <v>100</v>
      </c>
      <c r="B16">
        <v>80</v>
      </c>
      <c r="C16">
        <v>5</v>
      </c>
      <c r="D16" s="2">
        <v>0.87008237838745095</v>
      </c>
      <c r="E16" s="1">
        <v>0.80854129791259699</v>
      </c>
      <c r="F16" s="1">
        <f>'K-NN'!$C$16</f>
        <v>5.97448682785034</v>
      </c>
      <c r="G16" s="1">
        <f t="shared" si="0"/>
        <v>7</v>
      </c>
      <c r="H16">
        <v>1412</v>
      </c>
      <c r="I16">
        <v>2843</v>
      </c>
      <c r="J16">
        <v>5000</v>
      </c>
      <c r="K16">
        <f>H16/J16*100</f>
        <v>28.24</v>
      </c>
    </row>
    <row r="17" spans="1:11" x14ac:dyDescent="0.25">
      <c r="A17">
        <v>1000</v>
      </c>
      <c r="B17">
        <v>465</v>
      </c>
      <c r="C17">
        <v>5</v>
      </c>
      <c r="D17" s="2">
        <v>64.080918073654104</v>
      </c>
      <c r="E17" s="1">
        <v>1.12925553321838</v>
      </c>
      <c r="F17" s="1">
        <f>'K-NN'!$C$17</f>
        <v>54.573011875152503</v>
      </c>
      <c r="G17" s="1">
        <f t="shared" si="0"/>
        <v>48</v>
      </c>
      <c r="H17">
        <v>2771</v>
      </c>
      <c r="I17">
        <f>J17-H17</f>
        <v>2229</v>
      </c>
      <c r="J17">
        <v>5000</v>
      </c>
      <c r="K17">
        <f t="shared" ref="K17:K20" si="5">H17/J17*100</f>
        <v>55.42</v>
      </c>
    </row>
    <row r="18" spans="1:11" x14ac:dyDescent="0.25">
      <c r="A18">
        <v>2000</v>
      </c>
      <c r="B18">
        <v>743</v>
      </c>
      <c r="C18">
        <v>5</v>
      </c>
      <c r="D18" s="2">
        <v>201.23413062095599</v>
      </c>
      <c r="E18" s="1">
        <v>1.10323810577392</v>
      </c>
      <c r="F18" s="1">
        <f>'K-NN'!$C$18</f>
        <v>102.01769423484799</v>
      </c>
      <c r="G18" s="1">
        <f t="shared" si="0"/>
        <v>92</v>
      </c>
      <c r="H18">
        <v>3102</v>
      </c>
      <c r="I18">
        <f t="shared" ref="I18:I21" si="6">J18-H18</f>
        <v>1898</v>
      </c>
      <c r="J18">
        <v>5000</v>
      </c>
      <c r="K18">
        <f t="shared" si="5"/>
        <v>62.039999999999992</v>
      </c>
    </row>
    <row r="19" spans="1:11" x14ac:dyDescent="0.25">
      <c r="A19">
        <v>5000</v>
      </c>
      <c r="B19">
        <v>1358</v>
      </c>
      <c r="C19">
        <v>5</v>
      </c>
      <c r="D19" s="2">
        <v>1128.64986824989</v>
      </c>
      <c r="E19" s="1">
        <v>1.4384837150573699</v>
      </c>
      <c r="F19" s="1">
        <f>'K-NN'!$C$19</f>
        <v>273.64654421806301</v>
      </c>
      <c r="G19" s="1">
        <f t="shared" si="0"/>
        <v>190</v>
      </c>
      <c r="H19">
        <v>3594</v>
      </c>
      <c r="I19">
        <f t="shared" si="6"/>
        <v>1406</v>
      </c>
      <c r="J19">
        <v>5000</v>
      </c>
      <c r="K19">
        <f t="shared" si="5"/>
        <v>71.88</v>
      </c>
    </row>
    <row r="20" spans="1:11" x14ac:dyDescent="0.25">
      <c r="A20">
        <v>10000</v>
      </c>
      <c r="B20">
        <v>1760</v>
      </c>
      <c r="C20">
        <v>5</v>
      </c>
      <c r="D20" s="2">
        <v>2369.3839368820099</v>
      </c>
      <c r="E20" s="1">
        <v>1.4965014457702599</v>
      </c>
      <c r="F20" s="1">
        <f>'K-NN'!$C$20</f>
        <v>410.03755092620798</v>
      </c>
      <c r="G20" s="1">
        <f t="shared" si="0"/>
        <v>273</v>
      </c>
      <c r="H20">
        <v>3877</v>
      </c>
      <c r="I20">
        <f t="shared" si="6"/>
        <v>1123</v>
      </c>
      <c r="J20">
        <v>5000</v>
      </c>
      <c r="K20">
        <f t="shared" si="5"/>
        <v>77.539999999999992</v>
      </c>
    </row>
    <row r="21" spans="1:11" x14ac:dyDescent="0.25">
      <c r="A21">
        <v>15000</v>
      </c>
      <c r="B21">
        <v>2763</v>
      </c>
      <c r="C21">
        <v>5</v>
      </c>
      <c r="D21" s="2">
        <v>8912.4272811412793</v>
      </c>
      <c r="E21" s="1">
        <v>1.91378021240234</v>
      </c>
      <c r="F21" s="1">
        <f>'K-NN'!$C$21</f>
        <v>823.667487382888</v>
      </c>
      <c r="G21" s="1">
        <f t="shared" si="0"/>
        <v>430</v>
      </c>
      <c r="H21">
        <v>4112</v>
      </c>
      <c r="I21">
        <f t="shared" si="6"/>
        <v>888</v>
      </c>
      <c r="J21">
        <v>5000</v>
      </c>
      <c r="K21">
        <f>H21/J21*100</f>
        <v>82.240000000000009</v>
      </c>
    </row>
    <row r="22" spans="1:11" x14ac:dyDescent="0.25">
      <c r="F22" s="1"/>
      <c r="G22" s="1"/>
    </row>
    <row r="23" spans="1:11" x14ac:dyDescent="0.25">
      <c r="A23">
        <v>100</v>
      </c>
      <c r="B23">
        <v>78</v>
      </c>
      <c r="C23">
        <v>7</v>
      </c>
      <c r="D23" s="2">
        <v>0.85307049751281705</v>
      </c>
      <c r="E23" s="1">
        <v>0.62423190536498996</v>
      </c>
      <c r="F23" s="1">
        <f>'K-NN'!$C$23</f>
        <v>6.0845611095428396</v>
      </c>
      <c r="G23" s="1">
        <f t="shared" si="0"/>
        <v>9</v>
      </c>
      <c r="H23">
        <v>1341</v>
      </c>
      <c r="I23">
        <v>2843</v>
      </c>
      <c r="J23">
        <v>5000</v>
      </c>
      <c r="K23">
        <f>H23/J23*100</f>
        <v>26.82</v>
      </c>
    </row>
    <row r="24" spans="1:11" x14ac:dyDescent="0.25">
      <c r="A24">
        <v>1000</v>
      </c>
      <c r="B24">
        <v>455</v>
      </c>
      <c r="C24">
        <v>7</v>
      </c>
      <c r="D24" s="2">
        <v>62.504351615905698</v>
      </c>
      <c r="E24" s="1">
        <v>1.14076328277587</v>
      </c>
      <c r="F24" s="1">
        <f>'K-NN'!$C$24</f>
        <v>54.545783996582003</v>
      </c>
      <c r="G24" s="1">
        <f t="shared" si="0"/>
        <v>47</v>
      </c>
      <c r="H24">
        <v>2625</v>
      </c>
      <c r="I24">
        <f>J24-H24</f>
        <v>2375</v>
      </c>
      <c r="J24">
        <v>5000</v>
      </c>
      <c r="K24">
        <f t="shared" ref="K24:K27" si="7">H24/J24*100</f>
        <v>52.5</v>
      </c>
    </row>
    <row r="25" spans="1:11" x14ac:dyDescent="0.25">
      <c r="A25">
        <v>2000</v>
      </c>
      <c r="B25">
        <v>708</v>
      </c>
      <c r="C25">
        <v>7</v>
      </c>
      <c r="D25" s="2">
        <v>191.31362438201899</v>
      </c>
      <c r="E25" s="1">
        <v>1.10023593902587</v>
      </c>
      <c r="F25" s="1">
        <f>'K-NN'!$C$25</f>
        <v>102.285714626312</v>
      </c>
      <c r="G25" s="1">
        <f t="shared" si="0"/>
        <v>92</v>
      </c>
      <c r="H25">
        <v>2898</v>
      </c>
      <c r="I25">
        <f t="shared" ref="I25:I28" si="8">J25-H25</f>
        <v>2102</v>
      </c>
      <c r="J25">
        <v>5000</v>
      </c>
      <c r="K25">
        <f t="shared" si="7"/>
        <v>57.96</v>
      </c>
    </row>
    <row r="26" spans="1:11" x14ac:dyDescent="0.25">
      <c r="A26">
        <v>5000</v>
      </c>
      <c r="B26">
        <v>1381</v>
      </c>
      <c r="C26">
        <v>7</v>
      </c>
      <c r="D26" s="2">
        <v>1133.9496119022299</v>
      </c>
      <c r="E26" s="1">
        <v>1.37341904640197</v>
      </c>
      <c r="F26" s="1">
        <f>'K-NN'!$C$26</f>
        <v>273.14496135711602</v>
      </c>
      <c r="G26" s="1">
        <f t="shared" si="0"/>
        <v>198</v>
      </c>
      <c r="H26">
        <v>3551</v>
      </c>
      <c r="I26">
        <f t="shared" si="8"/>
        <v>1449</v>
      </c>
      <c r="J26">
        <v>5000</v>
      </c>
      <c r="K26">
        <f t="shared" si="7"/>
        <v>71.02000000000001</v>
      </c>
    </row>
    <row r="27" spans="1:11" x14ac:dyDescent="0.25">
      <c r="A27">
        <v>10000</v>
      </c>
      <c r="B27">
        <v>1769</v>
      </c>
      <c r="C27">
        <v>7</v>
      </c>
      <c r="D27" s="2">
        <v>2362.5663959980002</v>
      </c>
      <c r="E27" s="1">
        <v>1.5285227298736499</v>
      </c>
      <c r="F27" s="1">
        <f>'K-NN'!$C$27</f>
        <v>410.29508137702902</v>
      </c>
      <c r="G27" s="1">
        <f t="shared" si="0"/>
        <v>268</v>
      </c>
      <c r="H27">
        <v>3750</v>
      </c>
      <c r="I27">
        <f t="shared" si="8"/>
        <v>1250</v>
      </c>
      <c r="J27">
        <v>5000</v>
      </c>
      <c r="K27">
        <f t="shared" si="7"/>
        <v>75</v>
      </c>
    </row>
    <row r="28" spans="1:11" x14ac:dyDescent="0.25">
      <c r="A28">
        <v>15000</v>
      </c>
      <c r="B28">
        <v>2785</v>
      </c>
      <c r="C28">
        <v>7</v>
      </c>
      <c r="D28" s="2">
        <v>9231.6017560248001</v>
      </c>
      <c r="E28" s="1">
        <v>1.61306576130148</v>
      </c>
      <c r="F28" s="1">
        <f>'K-NN'!$C$28</f>
        <v>824.39811038970902</v>
      </c>
      <c r="G28" s="1">
        <f t="shared" si="0"/>
        <v>511</v>
      </c>
      <c r="H28">
        <v>4315</v>
      </c>
      <c r="I28">
        <f t="shared" si="8"/>
        <v>685</v>
      </c>
      <c r="J28">
        <v>5000</v>
      </c>
      <c r="K28">
        <f>H28/J28*100</f>
        <v>86.3</v>
      </c>
    </row>
    <row r="29" spans="1:11" x14ac:dyDescent="0.25">
      <c r="F29" s="1"/>
      <c r="G29" s="1"/>
    </row>
    <row r="30" spans="1:11" x14ac:dyDescent="0.25">
      <c r="F30" s="1"/>
      <c r="G30" s="1"/>
    </row>
    <row r="31" spans="1:11" x14ac:dyDescent="0.25">
      <c r="A31">
        <v>100</v>
      </c>
      <c r="B31">
        <v>78</v>
      </c>
      <c r="C31">
        <v>9</v>
      </c>
      <c r="D31" s="2">
        <v>0.87058234214782704</v>
      </c>
      <c r="E31" s="1">
        <v>0.85257101058959905</v>
      </c>
      <c r="F31" s="1">
        <f>'K-NN'!$C$30</f>
        <v>6.1676850318908603</v>
      </c>
      <c r="G31" s="1">
        <f t="shared" si="0"/>
        <v>7</v>
      </c>
      <c r="H31">
        <v>1479</v>
      </c>
      <c r="I31">
        <v>2843</v>
      </c>
      <c r="J31">
        <v>5000</v>
      </c>
      <c r="K31">
        <f>H31/J31*100</f>
        <v>29.580000000000002</v>
      </c>
    </row>
    <row r="32" spans="1:11" x14ac:dyDescent="0.25">
      <c r="A32">
        <v>1000</v>
      </c>
      <c r="B32">
        <v>449</v>
      </c>
      <c r="C32">
        <v>9</v>
      </c>
      <c r="D32" s="2">
        <v>66.001051187515202</v>
      </c>
      <c r="E32" s="1">
        <v>1.2704055309295601</v>
      </c>
      <c r="F32" s="1">
        <f>'K-NN'!$C$31</f>
        <v>54.675288677215498</v>
      </c>
      <c r="G32" s="1">
        <f t="shared" si="0"/>
        <v>43</v>
      </c>
      <c r="H32">
        <v>2537</v>
      </c>
      <c r="I32">
        <f>J32-H32</f>
        <v>2463</v>
      </c>
      <c r="J32">
        <v>5000</v>
      </c>
      <c r="K32">
        <f t="shared" ref="K32:K35" si="9">H32/J32*100</f>
        <v>50.739999999999995</v>
      </c>
    </row>
    <row r="33" spans="1:11" x14ac:dyDescent="0.25">
      <c r="A33">
        <v>2000</v>
      </c>
      <c r="B33">
        <v>729</v>
      </c>
      <c r="C33">
        <v>9</v>
      </c>
      <c r="D33" s="2">
        <v>202.37477111816401</v>
      </c>
      <c r="E33" s="1">
        <v>1.1262955665588299</v>
      </c>
      <c r="F33" s="1">
        <f>'K-NN'!$C$32</f>
        <v>102.298500537872</v>
      </c>
      <c r="G33" s="1">
        <f t="shared" si="0"/>
        <v>90</v>
      </c>
      <c r="H33">
        <v>2831</v>
      </c>
      <c r="I33">
        <f t="shared" ref="I33:I36" si="10">J33-H33</f>
        <v>2169</v>
      </c>
      <c r="J33">
        <v>5000</v>
      </c>
      <c r="K33">
        <f t="shared" si="9"/>
        <v>56.620000000000005</v>
      </c>
    </row>
    <row r="34" spans="1:11" x14ac:dyDescent="0.25">
      <c r="A34">
        <v>5000</v>
      </c>
      <c r="B34">
        <v>1364</v>
      </c>
      <c r="C34">
        <v>9</v>
      </c>
      <c r="D34" s="2">
        <v>1132.3102688789299</v>
      </c>
      <c r="E34" s="1">
        <v>1.3917207717895499</v>
      </c>
      <c r="F34" s="1">
        <f>'K-NN'!$C$33</f>
        <v>273.57415795326199</v>
      </c>
      <c r="G34" s="1">
        <f t="shared" si="0"/>
        <v>196</v>
      </c>
      <c r="H34">
        <v>3457</v>
      </c>
      <c r="I34">
        <f t="shared" si="10"/>
        <v>1543</v>
      </c>
      <c r="J34">
        <v>5000</v>
      </c>
      <c r="K34">
        <f t="shared" si="9"/>
        <v>69.14</v>
      </c>
    </row>
    <row r="35" spans="1:11" x14ac:dyDescent="0.25">
      <c r="A35">
        <v>10000</v>
      </c>
      <c r="B35">
        <v>1770</v>
      </c>
      <c r="C35">
        <v>9</v>
      </c>
      <c r="D35" s="2">
        <v>2400.01197600364</v>
      </c>
      <c r="E35" s="1">
        <v>1.5385296344757</v>
      </c>
      <c r="F35" s="1">
        <f>'K-NN'!$C$34</f>
        <v>410.32006907463</v>
      </c>
      <c r="G35" s="1">
        <f t="shared" si="0"/>
        <v>266</v>
      </c>
      <c r="H35">
        <v>3629</v>
      </c>
      <c r="I35">
        <f t="shared" si="10"/>
        <v>1371</v>
      </c>
      <c r="J35">
        <v>5000</v>
      </c>
      <c r="K35">
        <f t="shared" si="9"/>
        <v>72.58</v>
      </c>
    </row>
    <row r="36" spans="1:11" x14ac:dyDescent="0.25">
      <c r="A36">
        <v>15000</v>
      </c>
      <c r="B36">
        <v>2777</v>
      </c>
      <c r="C36">
        <v>9</v>
      </c>
      <c r="D36" s="2">
        <v>9013.2350246906208</v>
      </c>
      <c r="E36" s="1">
        <v>1.9498047828674301</v>
      </c>
      <c r="F36" s="1">
        <f>'K-NN'!$C$35</f>
        <v>824.65150046348504</v>
      </c>
      <c r="G36" s="1">
        <f t="shared" si="0"/>
        <v>422</v>
      </c>
      <c r="H36">
        <v>3957</v>
      </c>
      <c r="I36">
        <f t="shared" si="10"/>
        <v>1043</v>
      </c>
      <c r="J36">
        <v>5000</v>
      </c>
      <c r="K36">
        <f>H36/J36*100</f>
        <v>79.14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K-NN</vt:lpstr>
      <vt:lpstr>C-NN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Novino</dc:creator>
  <cp:lastModifiedBy>James Novino</cp:lastModifiedBy>
  <dcterms:created xsi:type="dcterms:W3CDTF">2016-09-12T17:31:39Z</dcterms:created>
  <dcterms:modified xsi:type="dcterms:W3CDTF">2016-09-16T20:36:00Z</dcterms:modified>
</cp:coreProperties>
</file>