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git\plough\stats\analysis\"/>
    </mc:Choice>
  </mc:AlternateContent>
  <xr:revisionPtr revIDLastSave="0" documentId="13_ncr:1_{B4F1BCA3-8AA1-496C-9955-651AB1941CA5}" xr6:coauthVersionLast="38" xr6:coauthVersionMax="38" xr10:uidLastSave="{00000000-0000-0000-0000-000000000000}"/>
  <bookViews>
    <workbookView xWindow="0" yWindow="465" windowWidth="33600" windowHeight="19305" tabRatio="500" activeTab="2" xr2:uid="{00000000-000D-0000-FFFF-FFFF00000000}"/>
  </bookViews>
  <sheets>
    <sheet name="Batting - 2018" sheetId="4" r:id="rId1"/>
    <sheet name="Batting - 2017" sheetId="1" r:id="rId2"/>
    <sheet name="Batting - 2016" sheetId="3" r:id="rId3"/>
  </sheets>
  <definedNames>
    <definedName name="_xlnm._FilterDatabase" localSheetId="2" hidden="1">'Batting - 2016'!$A$2:$K$49</definedName>
    <definedName name="_xlnm._FilterDatabase" localSheetId="1" hidden="1">'Batting - 2017'!$A$2:$K$73</definedName>
    <definedName name="_xlnm._FilterDatabase" localSheetId="0" hidden="1">'Batting - 2018'!$A$2:$J$54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4" l="1"/>
  <c r="N2" i="1"/>
  <c r="N2" i="3"/>
  <c r="H5" i="4"/>
  <c r="I5" i="4"/>
  <c r="J5" i="4"/>
  <c r="H52" i="4"/>
  <c r="I52" i="4"/>
  <c r="J52" i="4"/>
  <c r="H53" i="4"/>
  <c r="I53" i="4"/>
  <c r="J53" i="4"/>
  <c r="H54" i="4"/>
  <c r="I54" i="4"/>
  <c r="J54" i="4"/>
  <c r="I10" i="4"/>
  <c r="I6" i="4"/>
  <c r="I15" i="4"/>
  <c r="I7" i="4"/>
  <c r="I19" i="4"/>
  <c r="I8" i="4"/>
  <c r="I20" i="4"/>
  <c r="I16" i="4"/>
  <c r="I11" i="4"/>
  <c r="I23" i="4"/>
  <c r="I12" i="4"/>
  <c r="I26" i="4"/>
  <c r="I28" i="4"/>
  <c r="I31" i="4"/>
  <c r="I14" i="4"/>
  <c r="I18" i="4"/>
  <c r="I32" i="4"/>
  <c r="I33" i="4"/>
  <c r="I21" i="4"/>
  <c r="I29" i="4"/>
  <c r="I37" i="4"/>
  <c r="I17" i="4"/>
  <c r="I9" i="4"/>
  <c r="I40" i="4"/>
  <c r="I27" i="4"/>
  <c r="I38" i="4"/>
  <c r="I43" i="4"/>
  <c r="I34" i="4"/>
  <c r="I39" i="4"/>
  <c r="I22" i="4"/>
  <c r="I35" i="4"/>
  <c r="I44" i="4"/>
  <c r="I24" i="4"/>
  <c r="I25" i="4"/>
  <c r="I41" i="4"/>
  <c r="I42" i="4"/>
  <c r="I46" i="4"/>
  <c r="I30" i="4"/>
  <c r="I45" i="4"/>
  <c r="I36" i="4"/>
  <c r="I3" i="4"/>
  <c r="I47" i="4"/>
  <c r="I50" i="4"/>
  <c r="I51" i="4"/>
  <c r="I48" i="4"/>
  <c r="I4" i="4"/>
  <c r="I49" i="4"/>
  <c r="I13" i="4"/>
  <c r="H10" i="4"/>
  <c r="H6" i="4"/>
  <c r="H15" i="4"/>
  <c r="H7" i="4"/>
  <c r="H19" i="4"/>
  <c r="H8" i="4"/>
  <c r="H20" i="4"/>
  <c r="H16" i="4"/>
  <c r="H11" i="4"/>
  <c r="H23" i="4"/>
  <c r="H12" i="4"/>
  <c r="H26" i="4"/>
  <c r="H28" i="4"/>
  <c r="H31" i="4"/>
  <c r="H14" i="4"/>
  <c r="H18" i="4"/>
  <c r="H32" i="4"/>
  <c r="H33" i="4"/>
  <c r="H21" i="4"/>
  <c r="H29" i="4"/>
  <c r="H37" i="4"/>
  <c r="H17" i="4"/>
  <c r="H9" i="4"/>
  <c r="H40" i="4"/>
  <c r="H27" i="4"/>
  <c r="H38" i="4"/>
  <c r="H43" i="4"/>
  <c r="H34" i="4"/>
  <c r="H39" i="4"/>
  <c r="H22" i="4"/>
  <c r="H35" i="4"/>
  <c r="H44" i="4"/>
  <c r="H24" i="4"/>
  <c r="H25" i="4"/>
  <c r="H41" i="4"/>
  <c r="H42" i="4"/>
  <c r="H46" i="4"/>
  <c r="H30" i="4"/>
  <c r="H45" i="4"/>
  <c r="H36" i="4"/>
  <c r="H3" i="4"/>
  <c r="H47" i="4"/>
  <c r="H50" i="4"/>
  <c r="H51" i="4"/>
  <c r="H48" i="4"/>
  <c r="H4" i="4"/>
  <c r="H49" i="4"/>
  <c r="H13" i="4"/>
  <c r="J7" i="4"/>
  <c r="J15" i="4"/>
  <c r="J49" i="4"/>
  <c r="J4" i="4"/>
  <c r="J48" i="4"/>
  <c r="J51" i="4"/>
  <c r="J50" i="4"/>
  <c r="J3" i="4"/>
  <c r="J6" i="4"/>
  <c r="J47" i="4"/>
  <c r="J36" i="4"/>
  <c r="J10" i="4"/>
  <c r="J30" i="4"/>
  <c r="J46" i="4"/>
  <c r="J13" i="4"/>
  <c r="J42" i="4"/>
  <c r="J22" i="4"/>
  <c r="J45" i="4"/>
  <c r="J34" i="4"/>
  <c r="J41" i="4"/>
  <c r="J24" i="4"/>
  <c r="J37" i="4"/>
  <c r="J35" i="4"/>
  <c r="J39" i="4"/>
  <c r="J25" i="4"/>
  <c r="J32" i="4"/>
  <c r="J40" i="4"/>
  <c r="J38" i="4"/>
  <c r="J44" i="4"/>
  <c r="J26" i="4"/>
  <c r="J43" i="4"/>
  <c r="J31" i="4"/>
  <c r="J9" i="4"/>
  <c r="J33" i="4"/>
  <c r="J12" i="4"/>
  <c r="J14" i="4"/>
  <c r="J17" i="4"/>
  <c r="J21" i="4"/>
  <c r="J27" i="4"/>
  <c r="J16" i="4"/>
  <c r="J8" i="4"/>
  <c r="J29" i="4"/>
  <c r="J19" i="4"/>
  <c r="J28" i="4"/>
  <c r="J18" i="4"/>
  <c r="J20" i="4"/>
  <c r="J11" i="4"/>
  <c r="J23" i="4"/>
  <c r="I20" i="3"/>
  <c r="J20" i="3"/>
  <c r="K20" i="3"/>
  <c r="I19" i="3"/>
  <c r="J19" i="3"/>
  <c r="K19" i="3"/>
  <c r="I38" i="3"/>
  <c r="J38" i="3"/>
  <c r="K38" i="3"/>
  <c r="I9" i="3"/>
  <c r="J9" i="3"/>
  <c r="K9" i="3"/>
  <c r="I11" i="3"/>
  <c r="J11" i="3"/>
  <c r="K11" i="3"/>
  <c r="I46" i="3"/>
  <c r="J46" i="3"/>
  <c r="K46" i="3"/>
  <c r="I22" i="3"/>
  <c r="J22" i="3"/>
  <c r="K22" i="3"/>
  <c r="I16" i="3"/>
  <c r="J16" i="3"/>
  <c r="K16" i="3"/>
  <c r="I21" i="3"/>
  <c r="J21" i="3"/>
  <c r="K21" i="3"/>
  <c r="I45" i="3"/>
  <c r="J45" i="3"/>
  <c r="K45" i="3"/>
  <c r="I24" i="3"/>
  <c r="J24" i="3"/>
  <c r="K24" i="3"/>
  <c r="I7" i="3"/>
  <c r="J7" i="3"/>
  <c r="K7" i="3"/>
  <c r="I39" i="3"/>
  <c r="J39" i="3"/>
  <c r="K39" i="3"/>
  <c r="I49" i="3"/>
  <c r="J49" i="3"/>
  <c r="K49" i="3"/>
  <c r="I25" i="3"/>
  <c r="J25" i="3"/>
  <c r="K25" i="3"/>
  <c r="I17" i="3"/>
  <c r="J17" i="3"/>
  <c r="K17" i="3"/>
  <c r="I6" i="3"/>
  <c r="J6" i="3"/>
  <c r="K6" i="3"/>
  <c r="I23" i="3"/>
  <c r="J23" i="3"/>
  <c r="K23" i="3"/>
  <c r="I8" i="3"/>
  <c r="J8" i="3"/>
  <c r="K8" i="3"/>
  <c r="I5" i="3"/>
  <c r="J5" i="3"/>
  <c r="K5" i="3"/>
  <c r="I29" i="3"/>
  <c r="J29" i="3"/>
  <c r="K29" i="3"/>
  <c r="I18" i="3"/>
  <c r="J18" i="3"/>
  <c r="K18" i="3"/>
  <c r="I30" i="3"/>
  <c r="J30" i="3"/>
  <c r="K30" i="3"/>
  <c r="I10" i="3"/>
  <c r="J10" i="3"/>
  <c r="K10" i="3"/>
  <c r="I48" i="3"/>
  <c r="J48" i="3"/>
  <c r="K48" i="3"/>
  <c r="I4" i="3"/>
  <c r="J4" i="3"/>
  <c r="K4" i="3"/>
  <c r="I27" i="3"/>
  <c r="J27" i="3"/>
  <c r="K27" i="3"/>
  <c r="I12" i="3"/>
  <c r="J12" i="3"/>
  <c r="K12" i="3"/>
  <c r="I3" i="3"/>
  <c r="J3" i="3"/>
  <c r="K3" i="3"/>
  <c r="I42" i="3"/>
  <c r="J42" i="3"/>
  <c r="K42" i="3"/>
  <c r="I28" i="3"/>
  <c r="J28" i="3"/>
  <c r="K28" i="3"/>
  <c r="I14" i="3"/>
  <c r="J14" i="3"/>
  <c r="K14" i="3"/>
  <c r="I33" i="3"/>
  <c r="J33" i="3"/>
  <c r="K33" i="3"/>
  <c r="I36" i="3"/>
  <c r="J36" i="3"/>
  <c r="K36" i="3"/>
  <c r="I26" i="3"/>
  <c r="J26" i="3"/>
  <c r="K26" i="3"/>
  <c r="I44" i="3"/>
  <c r="J44" i="3"/>
  <c r="K44" i="3"/>
  <c r="I32" i="3"/>
  <c r="J32" i="3"/>
  <c r="K32" i="3"/>
  <c r="I43" i="3"/>
  <c r="J43" i="3"/>
  <c r="K43" i="3"/>
  <c r="I40" i="3"/>
  <c r="J40" i="3"/>
  <c r="K40" i="3"/>
  <c r="I41" i="3"/>
  <c r="J41" i="3"/>
  <c r="K41" i="3"/>
  <c r="I47" i="3"/>
  <c r="J47" i="3"/>
  <c r="K47" i="3"/>
  <c r="I34" i="3"/>
  <c r="J34" i="3"/>
  <c r="K34" i="3"/>
  <c r="I13" i="3"/>
  <c r="J13" i="3"/>
  <c r="K13" i="3"/>
  <c r="I37" i="3"/>
  <c r="J37" i="3"/>
  <c r="K37" i="3"/>
  <c r="I31" i="3"/>
  <c r="J31" i="3"/>
  <c r="K31" i="3"/>
  <c r="I35" i="3"/>
  <c r="J35" i="3"/>
  <c r="K35" i="3"/>
  <c r="I15" i="3"/>
  <c r="J15" i="3"/>
  <c r="K15" i="3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3" i="1"/>
  <c r="J3" i="1"/>
  <c r="K3" i="1"/>
</calcChain>
</file>

<file path=xl/sharedStrings.xml><?xml version="1.0" encoding="utf-8"?>
<sst xmlns="http://schemas.openxmlformats.org/spreadsheetml/2006/main" count="343" uniqueCount="199">
  <si>
    <t>First name</t>
  </si>
  <si>
    <t>Surname</t>
  </si>
  <si>
    <t>Inn</t>
  </si>
  <si>
    <t>NO</t>
  </si>
  <si>
    <t>Runs</t>
  </si>
  <si>
    <t>Ave</t>
  </si>
  <si>
    <t>Andrew</t>
  </si>
  <si>
    <t>Boyd</t>
  </si>
  <si>
    <t>Robert</t>
  </si>
  <si>
    <t>Cox</t>
  </si>
  <si>
    <t>Leo</t>
  </si>
  <si>
    <t>Hawkins</t>
  </si>
  <si>
    <t>N/A</t>
  </si>
  <si>
    <t>Nick</t>
  </si>
  <si>
    <t>Dowell</t>
  </si>
  <si>
    <t>Harry</t>
  </si>
  <si>
    <t>Davies</t>
  </si>
  <si>
    <t>Narun</t>
  </si>
  <si>
    <t>Paropkari</t>
  </si>
  <si>
    <t>Sha</t>
  </si>
  <si>
    <t>Hussain</t>
  </si>
  <si>
    <t>Scott</t>
  </si>
  <si>
    <t>Hoskin</t>
  </si>
  <si>
    <t>K</t>
  </si>
  <si>
    <t>Nasir</t>
  </si>
  <si>
    <t>Simon</t>
  </si>
  <si>
    <t>Carson</t>
  </si>
  <si>
    <t>Julian</t>
  </si>
  <si>
    <t>Harris</t>
  </si>
  <si>
    <t>Adam</t>
  </si>
  <si>
    <t>Barraclough</t>
  </si>
  <si>
    <t>Peter</t>
  </si>
  <si>
    <t>Garlando</t>
  </si>
  <si>
    <t>Leon</t>
  </si>
  <si>
    <t>Parks</t>
  </si>
  <si>
    <t>Aruran</t>
  </si>
  <si>
    <t>Morgan</t>
  </si>
  <si>
    <t>Tim</t>
  </si>
  <si>
    <t>Hapgood</t>
  </si>
  <si>
    <t>Ben</t>
  </si>
  <si>
    <t>Glover</t>
  </si>
  <si>
    <t>Rob</t>
  </si>
  <si>
    <t>Keogh</t>
  </si>
  <si>
    <t>David</t>
  </si>
  <si>
    <t>Conway</t>
  </si>
  <si>
    <t>Tom</t>
  </si>
  <si>
    <t>Lonnen</t>
  </si>
  <si>
    <t>Gordon</t>
  </si>
  <si>
    <t>Dunne</t>
  </si>
  <si>
    <t>Paul</t>
  </si>
  <si>
    <t>Hynes</t>
  </si>
  <si>
    <t>Matt</t>
  </si>
  <si>
    <t>Jones</t>
  </si>
  <si>
    <t>James</t>
  </si>
  <si>
    <t>Steve</t>
  </si>
  <si>
    <t>Hamer</t>
  </si>
  <si>
    <t>Farhan</t>
  </si>
  <si>
    <t>Ahmed</t>
  </si>
  <si>
    <t>Bolshaw</t>
  </si>
  <si>
    <t>Freddie</t>
  </si>
  <si>
    <t>Mills</t>
  </si>
  <si>
    <t>Chris</t>
  </si>
  <si>
    <t>Lilford</t>
  </si>
  <si>
    <t>Britto</t>
  </si>
  <si>
    <t>Bala</t>
  </si>
  <si>
    <t>Krishna</t>
  </si>
  <si>
    <t>Rahul</t>
  </si>
  <si>
    <t>Nair</t>
  </si>
  <si>
    <t>P</t>
  </si>
  <si>
    <t>Legg</t>
  </si>
  <si>
    <t>Ed</t>
  </si>
  <si>
    <t>Beesley</t>
  </si>
  <si>
    <t>Ovens</t>
  </si>
  <si>
    <t>Feeney</t>
  </si>
  <si>
    <t>Meek</t>
  </si>
  <si>
    <t>Patrick</t>
  </si>
  <si>
    <t>Gledhill</t>
  </si>
  <si>
    <t>Jackson</t>
  </si>
  <si>
    <t>Richard</t>
  </si>
  <si>
    <t>Buckley</t>
  </si>
  <si>
    <t>Lockhart</t>
  </si>
  <si>
    <t>Jack</t>
  </si>
  <si>
    <t>Liam</t>
  </si>
  <si>
    <t>Gray</t>
  </si>
  <si>
    <t>Kevin</t>
  </si>
  <si>
    <t>Chau</t>
  </si>
  <si>
    <t>Akash</t>
  </si>
  <si>
    <t>Nasser</t>
  </si>
  <si>
    <t>Khan</t>
  </si>
  <si>
    <t>Woolcock</t>
  </si>
  <si>
    <t>Rees</t>
  </si>
  <si>
    <t>Ashish</t>
  </si>
  <si>
    <t>Chase</t>
  </si>
  <si>
    <t>Penton</t>
  </si>
  <si>
    <t>Pizii</t>
  </si>
  <si>
    <t>Ajit</t>
  </si>
  <si>
    <t>Prasad</t>
  </si>
  <si>
    <t>Duray</t>
  </si>
  <si>
    <t>Pretorius</t>
  </si>
  <si>
    <t>J</t>
  </si>
  <si>
    <t>Williams</t>
  </si>
  <si>
    <t>Rory</t>
  </si>
  <si>
    <t>Richardson</t>
  </si>
  <si>
    <t>Ridgway</t>
  </si>
  <si>
    <t>Risley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</si>
  <si>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</si>
  <si>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</si>
  <si>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</si>
  <si>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</si>
  <si>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</si>
  <si>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</si>
  <si>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</si>
  <si>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</si>
  <si>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</si>
  <si>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</si>
  <si>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</si>
  <si>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</si>
  <si>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Turner</t>
  </si>
  <si>
    <t>Ranny</t>
  </si>
  <si>
    <t>Waas</t>
  </si>
  <si>
    <t>Henry</t>
  </si>
  <si>
    <t>Webster</t>
  </si>
  <si>
    <t>H</t>
  </si>
  <si>
    <t>Grant</t>
  </si>
  <si>
    <t>Wolledge</t>
  </si>
  <si>
    <t>Qualified</t>
  </si>
  <si>
    <t>Min runs</t>
  </si>
  <si>
    <t>Min matches</t>
  </si>
  <si>
    <t>Bell</t>
  </si>
  <si>
    <t>Raife</t>
  </si>
  <si>
    <t>Bidder</t>
  </si>
  <si>
    <t>Declan</t>
  </si>
  <si>
    <t>Harvey</t>
  </si>
  <si>
    <t>n/a</t>
  </si>
  <si>
    <t>Ross</t>
  </si>
  <si>
    <t>Lonsdale</t>
  </si>
  <si>
    <t>Madley</t>
  </si>
  <si>
    <t>Murphy</t>
  </si>
  <si>
    <t>Parnell</t>
  </si>
  <si>
    <t>Max</t>
  </si>
  <si>
    <t>Whiting</t>
  </si>
  <si>
    <t>Player</t>
  </si>
  <si>
    <t>Inns</t>
  </si>
  <si>
    <t>Avg</t>
  </si>
  <si>
    <t>Steve Britto</t>
  </si>
  <si>
    <t>Chris Ovens</t>
  </si>
  <si>
    <t>Freddie Mills</t>
  </si>
  <si>
    <t>Duray Pretorius</t>
  </si>
  <si>
    <t>Tom Lonnen</t>
  </si>
  <si>
    <t>Stu Campbell</t>
  </si>
  <si>
    <t>Adam Barraclough</t>
  </si>
  <si>
    <t>Matt Bolshaw</t>
  </si>
  <si>
    <t>Dan Thomas</t>
  </si>
  <si>
    <t>James Tisato</t>
  </si>
  <si>
    <t>Paul Hynes</t>
  </si>
  <si>
    <t>Tom Lockhart</t>
  </si>
  <si>
    <t>Niraj Tailor</t>
  </si>
  <si>
    <t>Kurt McCarthy</t>
  </si>
  <si>
    <t>Grant Wolledge</t>
  </si>
  <si>
    <t>Chris Silvapulle</t>
  </si>
  <si>
    <t>Matt Spencer</t>
  </si>
  <si>
    <t>Kesh Wanigasekara</t>
  </si>
  <si>
    <t>Olli Lonsdale</t>
  </si>
  <si>
    <t>Nick Ridgway</t>
  </si>
  <si>
    <t>Patrick Gledhill</t>
  </si>
  <si>
    <t>Ashish Paul</t>
  </si>
  <si>
    <t>Chris Lilford</t>
  </si>
  <si>
    <t>Gareth Shaw</t>
  </si>
  <si>
    <t>Liam Gray</t>
  </si>
  <si>
    <t>Piran Legg</t>
  </si>
  <si>
    <t>Tim Hapgood</t>
  </si>
  <si>
    <t>Glenn Meier</t>
  </si>
  <si>
    <t>Richard Buckley</t>
  </si>
  <si>
    <t>Jon Ryves</t>
  </si>
  <si>
    <t>Dave Risley</t>
  </si>
  <si>
    <t>Leon Parks</t>
  </si>
  <si>
    <t>M Rees</t>
  </si>
  <si>
    <t>-</t>
  </si>
  <si>
    <t>Robert Keogh</t>
  </si>
  <si>
    <t>Akash Rajput</t>
  </si>
  <si>
    <t>Callum Binyon</t>
  </si>
  <si>
    <t>Ross Lonsdale</t>
  </si>
  <si>
    <t>Kevin Chau</t>
  </si>
  <si>
    <t>Andrew Boyd</t>
  </si>
  <si>
    <t>Matt Jones</t>
  </si>
  <si>
    <t>Nigel Stephenson</t>
  </si>
  <si>
    <t>Harry Davies</t>
  </si>
  <si>
    <t>Sam Russell</t>
  </si>
  <si>
    <t>Simon Carson</t>
  </si>
  <si>
    <t>Forhad Ahmed</t>
  </si>
  <si>
    <t>Andrew McEwen</t>
  </si>
  <si>
    <t>Elliot Evans</t>
  </si>
  <si>
    <t>Ajit Prasad</t>
  </si>
  <si>
    <t>Rob Bentley</t>
  </si>
  <si>
    <t>Julian Harris</t>
  </si>
  <si>
    <t>Jo Milne</t>
  </si>
  <si>
    <t>Suri S</t>
  </si>
  <si>
    <t>Mat</t>
  </si>
  <si>
    <t>Total qualified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</si>
</sst>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textRotation="45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textRotation="45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workbookViewId="0">
      <selection activeCell="L13" sqref="L13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6" width="7" style="2" bestFit="1" customWidth="1"/>
    <col min="7" max="7" width="4.625" style="2" customWidth="1"/>
    <col min="8" max="8" width="7.5" style="2" customWidth="1"/>
    <col min="9" max="9" width="7.625" style="2" customWidth="1"/>
    <col min="10" max="10" width="8.375" style="2" customWidth="1"/>
    <col min="11" max="11" width="11" style="2"/>
    <col min="12" max="12" width="12.125" style="2" bestFit="1" customWidth="1"/>
    <col min="13" max="16384" width="11" style="2"/>
  </cols>
  <sheetData>
    <row r="1" spans="1:13" x14ac:dyDescent="0.25">
      <c r="H1" s="3">
        <v>10</v>
      </c>
      <c r="I1" s="3">
        <v>150</v>
      </c>
      <c r="J1" s="3"/>
    </row>
    <row r="2" spans="1:13" s="1" customFormat="1" ht="55.5" x14ac:dyDescent="0.25">
      <c r="A2" s="1" t="s">
        <v>141</v>
      </c>
      <c r="B2" s="1" t="s">
        <v>197</v>
      </c>
      <c r="C2" s="1" t="s">
        <v>142</v>
      </c>
      <c r="D2" s="1" t="s">
        <v>3</v>
      </c>
      <c r="E2" s="1" t="s">
        <v>4</v>
      </c>
      <c r="F2" s="1" t="s">
        <v>143</v>
      </c>
      <c r="H2" s="1" t="s">
        <v>127</v>
      </c>
      <c r="I2" s="1" t="s">
        <v>126</v>
      </c>
      <c r="J2" s="1" t="s">
        <v>125</v>
      </c>
      <c r="L2" s="9" t="s">
        <v>198</v>
      </c>
      <c r="M2" s="10">
        <f>COUNTIF(J:J,TRUE)</f>
        <v>8</v>
      </c>
    </row>
    <row r="3" spans="1:13" x14ac:dyDescent="0.25">
      <c r="A3" s="4" t="s">
        <v>176</v>
      </c>
      <c r="B3" s="5">
        <v>1</v>
      </c>
      <c r="C3" s="5">
        <v>1</v>
      </c>
      <c r="D3" s="5">
        <v>1</v>
      </c>
      <c r="E3" s="5">
        <v>5</v>
      </c>
      <c r="F3" s="5" t="s">
        <v>177</v>
      </c>
      <c r="H3" s="2" t="b">
        <f>B3&gt;=$H$1</f>
        <v>0</v>
      </c>
      <c r="I3" s="2" t="b">
        <f>E3&gt;=$I$1</f>
        <v>0</v>
      </c>
      <c r="J3" s="2" t="b">
        <f t="shared" ref="J3:J34" si="0">AND(H3,I3)</f>
        <v>0</v>
      </c>
    </row>
    <row r="4" spans="1:13" x14ac:dyDescent="0.25">
      <c r="A4" s="4" t="s">
        <v>180</v>
      </c>
      <c r="B4" s="5">
        <v>1</v>
      </c>
      <c r="C4" s="5">
        <v>1</v>
      </c>
      <c r="D4" s="5">
        <v>1</v>
      </c>
      <c r="E4" s="5">
        <v>3</v>
      </c>
      <c r="F4" s="5" t="s">
        <v>177</v>
      </c>
      <c r="H4" s="2" t="b">
        <f>B4&gt;=$H$1</f>
        <v>0</v>
      </c>
      <c r="I4" s="2" t="b">
        <f>E4&gt;=$I$1</f>
        <v>0</v>
      </c>
      <c r="J4" s="2" t="b">
        <f t="shared" si="0"/>
        <v>0</v>
      </c>
    </row>
    <row r="5" spans="1:13" x14ac:dyDescent="0.25">
      <c r="A5" s="4" t="s">
        <v>183</v>
      </c>
      <c r="B5" s="5">
        <v>2</v>
      </c>
      <c r="C5" s="5">
        <v>1</v>
      </c>
      <c r="D5" s="5">
        <v>1</v>
      </c>
      <c r="E5" s="5">
        <v>2</v>
      </c>
      <c r="F5" s="5" t="s">
        <v>177</v>
      </c>
      <c r="H5" s="2" t="b">
        <f>B5&gt;=$H$1</f>
        <v>0</v>
      </c>
      <c r="I5" s="2" t="b">
        <f>E5&gt;=$I$1</f>
        <v>0</v>
      </c>
      <c r="J5" s="2" t="b">
        <f t="shared" si="0"/>
        <v>0</v>
      </c>
    </row>
    <row r="6" spans="1:13" x14ac:dyDescent="0.25">
      <c r="A6" s="4" t="s">
        <v>145</v>
      </c>
      <c r="B6" s="5">
        <v>12</v>
      </c>
      <c r="C6" s="5">
        <v>12</v>
      </c>
      <c r="D6" s="5">
        <v>3</v>
      </c>
      <c r="E6" s="5">
        <v>419</v>
      </c>
      <c r="F6" s="5">
        <v>46.56</v>
      </c>
      <c r="H6" s="2" t="b">
        <f>B6&gt;=$H$1</f>
        <v>1</v>
      </c>
      <c r="I6" s="2" t="b">
        <f>E6&gt;=$I$1</f>
        <v>1</v>
      </c>
      <c r="J6" s="2" t="b">
        <f t="shared" si="0"/>
        <v>1</v>
      </c>
    </row>
    <row r="7" spans="1:13" x14ac:dyDescent="0.25">
      <c r="A7" s="4" t="s">
        <v>146</v>
      </c>
      <c r="B7" s="5">
        <v>13</v>
      </c>
      <c r="C7" s="5">
        <v>12</v>
      </c>
      <c r="D7" s="5">
        <v>4</v>
      </c>
      <c r="E7" s="5">
        <v>369</v>
      </c>
      <c r="F7" s="5">
        <v>46.12</v>
      </c>
      <c r="H7" s="2" t="b">
        <f>B7&gt;=$H$1</f>
        <v>1</v>
      </c>
      <c r="I7" s="2" t="b">
        <f>E7&gt;=$I$1</f>
        <v>1</v>
      </c>
      <c r="J7" s="2" t="b">
        <f t="shared" si="0"/>
        <v>1</v>
      </c>
    </row>
    <row r="8" spans="1:13" x14ac:dyDescent="0.25">
      <c r="A8" s="4" t="s">
        <v>149</v>
      </c>
      <c r="B8" s="5">
        <v>10</v>
      </c>
      <c r="C8" s="5">
        <v>9</v>
      </c>
      <c r="D8" s="5">
        <v>3</v>
      </c>
      <c r="E8" s="5">
        <v>273</v>
      </c>
      <c r="F8" s="5">
        <v>45.5</v>
      </c>
      <c r="H8" s="2" t="b">
        <f>B8&gt;=$H$1</f>
        <v>1</v>
      </c>
      <c r="I8" s="2" t="b">
        <f>E8&gt;=$I$1</f>
        <v>1</v>
      </c>
      <c r="J8" s="2" t="b">
        <f t="shared" si="0"/>
        <v>1</v>
      </c>
    </row>
    <row r="9" spans="1:13" x14ac:dyDescent="0.25">
      <c r="A9" s="4" t="s">
        <v>191</v>
      </c>
      <c r="B9" s="5">
        <v>1</v>
      </c>
      <c r="C9" s="5">
        <v>1</v>
      </c>
      <c r="D9" s="5">
        <v>0</v>
      </c>
      <c r="E9" s="5">
        <v>44</v>
      </c>
      <c r="F9" s="5">
        <v>44</v>
      </c>
      <c r="H9" s="2" t="b">
        <f>B9&gt;=$H$1</f>
        <v>0</v>
      </c>
      <c r="I9" s="2" t="b">
        <f>E9&gt;=$I$1</f>
        <v>0</v>
      </c>
      <c r="J9" s="2" t="b">
        <f t="shared" si="0"/>
        <v>0</v>
      </c>
    </row>
    <row r="10" spans="1:13" x14ac:dyDescent="0.25">
      <c r="A10" s="4" t="s">
        <v>147</v>
      </c>
      <c r="B10" s="5">
        <v>20</v>
      </c>
      <c r="C10" s="5">
        <v>14</v>
      </c>
      <c r="D10" s="5">
        <v>2</v>
      </c>
      <c r="E10" s="5">
        <v>486</v>
      </c>
      <c r="F10" s="5">
        <v>40.5</v>
      </c>
      <c r="H10" s="2" t="b">
        <f>B10&gt;=$H$1</f>
        <v>1</v>
      </c>
      <c r="I10" s="2" t="b">
        <f>E10&gt;=$I$1</f>
        <v>1</v>
      </c>
      <c r="J10" s="2" t="b">
        <f t="shared" si="0"/>
        <v>1</v>
      </c>
    </row>
    <row r="11" spans="1:13" x14ac:dyDescent="0.25">
      <c r="A11" s="4" t="s">
        <v>151</v>
      </c>
      <c r="B11" s="5">
        <v>14</v>
      </c>
      <c r="C11" s="5">
        <v>9</v>
      </c>
      <c r="D11" s="5">
        <v>5</v>
      </c>
      <c r="E11" s="5">
        <v>147</v>
      </c>
      <c r="F11" s="5">
        <v>36.75</v>
      </c>
      <c r="H11" s="2" t="b">
        <f>B11&gt;=$H$1</f>
        <v>1</v>
      </c>
      <c r="I11" s="2" t="b">
        <f>E11&gt;=$I$1</f>
        <v>0</v>
      </c>
      <c r="J11" s="2" t="b">
        <f t="shared" si="0"/>
        <v>0</v>
      </c>
    </row>
    <row r="12" spans="1:13" x14ac:dyDescent="0.25">
      <c r="A12" s="4" t="s">
        <v>152</v>
      </c>
      <c r="B12" s="5">
        <v>9</v>
      </c>
      <c r="C12" s="5">
        <v>5</v>
      </c>
      <c r="D12" s="5">
        <v>1</v>
      </c>
      <c r="E12" s="5">
        <v>135</v>
      </c>
      <c r="F12" s="5">
        <v>33.75</v>
      </c>
      <c r="H12" s="2" t="b">
        <f>B12&gt;=$H$1</f>
        <v>0</v>
      </c>
      <c r="I12" s="2" t="b">
        <f>E12&gt;=$I$1</f>
        <v>0</v>
      </c>
      <c r="J12" s="2" t="b">
        <f t="shared" si="0"/>
        <v>0</v>
      </c>
    </row>
    <row r="13" spans="1:13" x14ac:dyDescent="0.25">
      <c r="A13" s="4" t="s">
        <v>144</v>
      </c>
      <c r="B13" s="5">
        <v>24</v>
      </c>
      <c r="C13" s="5">
        <v>24</v>
      </c>
      <c r="D13" s="5">
        <v>3</v>
      </c>
      <c r="E13" s="5">
        <v>666</v>
      </c>
      <c r="F13" s="5">
        <v>31.71</v>
      </c>
      <c r="H13" s="2" t="b">
        <f>B13&gt;=$H$1</f>
        <v>1</v>
      </c>
      <c r="I13" s="2" t="b">
        <f>E13&gt;=$I$1</f>
        <v>1</v>
      </c>
      <c r="J13" s="2" t="b">
        <f t="shared" si="0"/>
        <v>1</v>
      </c>
    </row>
    <row r="14" spans="1:13" x14ac:dyDescent="0.25">
      <c r="A14" s="4" t="s">
        <v>157</v>
      </c>
      <c r="B14" s="5">
        <v>4</v>
      </c>
      <c r="C14" s="5">
        <v>3</v>
      </c>
      <c r="D14" s="5">
        <v>0</v>
      </c>
      <c r="E14" s="5">
        <v>95</v>
      </c>
      <c r="F14" s="5">
        <v>31.67</v>
      </c>
      <c r="H14" s="2" t="b">
        <f>B14&gt;=$H$1</f>
        <v>0</v>
      </c>
      <c r="I14" s="2" t="b">
        <f>E14&gt;=$I$1</f>
        <v>0</v>
      </c>
      <c r="J14" s="2" t="b">
        <f t="shared" si="0"/>
        <v>0</v>
      </c>
    </row>
    <row r="15" spans="1:13" x14ac:dyDescent="0.25">
      <c r="A15" s="4" t="s">
        <v>148</v>
      </c>
      <c r="B15" s="5">
        <v>14</v>
      </c>
      <c r="C15" s="5">
        <v>14</v>
      </c>
      <c r="D15" s="5">
        <v>1</v>
      </c>
      <c r="E15" s="5">
        <v>405</v>
      </c>
      <c r="F15" s="5">
        <v>31.15</v>
      </c>
      <c r="H15" s="2" t="b">
        <f>B15&gt;=$H$1</f>
        <v>1</v>
      </c>
      <c r="I15" s="2" t="b">
        <f>E15&gt;=$I$1</f>
        <v>1</v>
      </c>
      <c r="J15" s="2" t="b">
        <f t="shared" si="0"/>
        <v>1</v>
      </c>
    </row>
    <row r="16" spans="1:13" x14ac:dyDescent="0.25">
      <c r="A16" s="4" t="s">
        <v>154</v>
      </c>
      <c r="B16" s="5">
        <v>9</v>
      </c>
      <c r="C16" s="5">
        <v>8</v>
      </c>
      <c r="D16" s="5">
        <v>1</v>
      </c>
      <c r="E16" s="5">
        <v>207</v>
      </c>
      <c r="F16" s="5">
        <v>29.57</v>
      </c>
      <c r="H16" s="2" t="b">
        <f>B16&gt;=$H$1</f>
        <v>0</v>
      </c>
      <c r="I16" s="2" t="b">
        <f>E16&gt;=$I$1</f>
        <v>1</v>
      </c>
      <c r="J16" s="2" t="b">
        <f t="shared" si="0"/>
        <v>0</v>
      </c>
    </row>
    <row r="17" spans="1:10" x14ac:dyDescent="0.25">
      <c r="A17" s="4" t="s">
        <v>165</v>
      </c>
      <c r="B17" s="5">
        <v>8</v>
      </c>
      <c r="C17" s="5">
        <v>4</v>
      </c>
      <c r="D17" s="5">
        <v>2</v>
      </c>
      <c r="E17" s="5">
        <v>48</v>
      </c>
      <c r="F17" s="5">
        <v>24</v>
      </c>
      <c r="H17" s="2" t="b">
        <f>B17&gt;=$H$1</f>
        <v>0</v>
      </c>
      <c r="I17" s="2" t="b">
        <f>E17&gt;=$I$1</f>
        <v>0</v>
      </c>
      <c r="J17" s="2" t="b">
        <f t="shared" si="0"/>
        <v>0</v>
      </c>
    </row>
    <row r="18" spans="1:10" x14ac:dyDescent="0.25">
      <c r="A18" s="4" t="s">
        <v>158</v>
      </c>
      <c r="B18" s="5">
        <v>5</v>
      </c>
      <c r="C18" s="5">
        <v>5</v>
      </c>
      <c r="D18" s="5">
        <v>1</v>
      </c>
      <c r="E18" s="5">
        <v>87</v>
      </c>
      <c r="F18" s="5">
        <v>21.75</v>
      </c>
      <c r="H18" s="2" t="b">
        <f>B18&gt;=$H$1</f>
        <v>0</v>
      </c>
      <c r="I18" s="2" t="b">
        <f>E18&gt;=$I$1</f>
        <v>0</v>
      </c>
      <c r="J18" s="2" t="b">
        <f t="shared" si="0"/>
        <v>0</v>
      </c>
    </row>
    <row r="19" spans="1:10" x14ac:dyDescent="0.25">
      <c r="A19" s="4" t="s">
        <v>150</v>
      </c>
      <c r="B19" s="5">
        <v>16</v>
      </c>
      <c r="C19" s="5">
        <v>15</v>
      </c>
      <c r="D19" s="5">
        <v>1</v>
      </c>
      <c r="E19" s="5">
        <v>295</v>
      </c>
      <c r="F19" s="5">
        <v>21.07</v>
      </c>
      <c r="H19" s="2" t="b">
        <f>B19&gt;=$H$1</f>
        <v>1</v>
      </c>
      <c r="I19" s="2" t="b">
        <f>E19&gt;=$I$1</f>
        <v>1</v>
      </c>
      <c r="J19" s="2" t="b">
        <f t="shared" si="0"/>
        <v>1</v>
      </c>
    </row>
    <row r="20" spans="1:10" x14ac:dyDescent="0.25">
      <c r="A20" s="4" t="s">
        <v>159</v>
      </c>
      <c r="B20" s="5">
        <v>19</v>
      </c>
      <c r="C20" s="5">
        <v>14</v>
      </c>
      <c r="D20" s="5">
        <v>3</v>
      </c>
      <c r="E20" s="5">
        <v>230</v>
      </c>
      <c r="F20" s="5">
        <v>20.91</v>
      </c>
      <c r="H20" s="2" t="b">
        <f>B20&gt;=$H$1</f>
        <v>1</v>
      </c>
      <c r="I20" s="2" t="b">
        <f>E20&gt;=$I$1</f>
        <v>1</v>
      </c>
      <c r="J20" s="2" t="b">
        <f t="shared" si="0"/>
        <v>1</v>
      </c>
    </row>
    <row r="21" spans="1:10" x14ac:dyDescent="0.25">
      <c r="A21" s="4" t="s">
        <v>162</v>
      </c>
      <c r="B21" s="5">
        <v>3</v>
      </c>
      <c r="C21" s="5">
        <v>3</v>
      </c>
      <c r="D21" s="5">
        <v>0</v>
      </c>
      <c r="E21" s="5">
        <v>61</v>
      </c>
      <c r="F21" s="5">
        <v>20.329999999999998</v>
      </c>
      <c r="H21" s="2" t="b">
        <f>B21&gt;=$H$1</f>
        <v>0</v>
      </c>
      <c r="I21" s="2" t="b">
        <f>E21&gt;=$I$1</f>
        <v>0</v>
      </c>
      <c r="J21" s="2" t="b">
        <f t="shared" si="0"/>
        <v>0</v>
      </c>
    </row>
    <row r="22" spans="1:10" x14ac:dyDescent="0.25">
      <c r="A22" s="4" t="s">
        <v>193</v>
      </c>
      <c r="B22" s="5">
        <v>1</v>
      </c>
      <c r="C22" s="5">
        <v>1</v>
      </c>
      <c r="D22" s="5">
        <v>0</v>
      </c>
      <c r="E22" s="5">
        <v>20</v>
      </c>
      <c r="F22" s="5">
        <v>20</v>
      </c>
      <c r="H22" s="2" t="b">
        <f>B22&gt;=$H$1</f>
        <v>0</v>
      </c>
      <c r="I22" s="2" t="b">
        <f>E22&gt;=$I$1</f>
        <v>0</v>
      </c>
      <c r="J22" s="2" t="b">
        <f t="shared" si="0"/>
        <v>0</v>
      </c>
    </row>
    <row r="23" spans="1:10" x14ac:dyDescent="0.25">
      <c r="A23" s="4" t="s">
        <v>160</v>
      </c>
      <c r="B23" s="5">
        <v>20</v>
      </c>
      <c r="C23" s="5">
        <v>10</v>
      </c>
      <c r="D23" s="5">
        <v>2</v>
      </c>
      <c r="E23" s="5">
        <v>143</v>
      </c>
      <c r="F23" s="5">
        <v>17.88</v>
      </c>
      <c r="H23" s="2" t="b">
        <f>B23&gt;=$H$1</f>
        <v>1</v>
      </c>
      <c r="I23" s="2" t="b">
        <f>E23&gt;=$I$1</f>
        <v>0</v>
      </c>
      <c r="J23" s="2" t="b">
        <f t="shared" si="0"/>
        <v>0</v>
      </c>
    </row>
    <row r="24" spans="1:10" x14ac:dyDescent="0.25">
      <c r="A24" s="4" t="s">
        <v>169</v>
      </c>
      <c r="B24" s="5">
        <v>1</v>
      </c>
      <c r="C24" s="5">
        <v>1</v>
      </c>
      <c r="D24" s="5">
        <v>0</v>
      </c>
      <c r="E24" s="5">
        <v>17</v>
      </c>
      <c r="F24" s="5">
        <v>17</v>
      </c>
      <c r="H24" s="2" t="b">
        <f>B24&gt;=$H$1</f>
        <v>0</v>
      </c>
      <c r="I24" s="2" t="b">
        <f>E24&gt;=$I$1</f>
        <v>0</v>
      </c>
      <c r="J24" s="2" t="b">
        <f t="shared" si="0"/>
        <v>0</v>
      </c>
    </row>
    <row r="25" spans="1:10" x14ac:dyDescent="0.25">
      <c r="A25" s="4" t="s">
        <v>194</v>
      </c>
      <c r="B25" s="5">
        <v>1</v>
      </c>
      <c r="C25" s="5">
        <v>1</v>
      </c>
      <c r="D25" s="5">
        <v>0</v>
      </c>
      <c r="E25" s="5">
        <v>16</v>
      </c>
      <c r="F25" s="5">
        <v>16</v>
      </c>
      <c r="H25" s="2" t="b">
        <f>B25&gt;=$H$1</f>
        <v>0</v>
      </c>
      <c r="I25" s="2" t="b">
        <f>E25&gt;=$I$1</f>
        <v>0</v>
      </c>
      <c r="J25" s="2" t="b">
        <f t="shared" si="0"/>
        <v>0</v>
      </c>
    </row>
    <row r="26" spans="1:10" x14ac:dyDescent="0.25">
      <c r="A26" s="4" t="s">
        <v>156</v>
      </c>
      <c r="B26" s="5">
        <v>14</v>
      </c>
      <c r="C26" s="5">
        <v>13</v>
      </c>
      <c r="D26" s="5">
        <v>3</v>
      </c>
      <c r="E26" s="5">
        <v>129</v>
      </c>
      <c r="F26" s="5">
        <v>12.9</v>
      </c>
      <c r="H26" s="2" t="b">
        <f>B26&gt;=$H$1</f>
        <v>1</v>
      </c>
      <c r="I26" s="2" t="b">
        <f>E26&gt;=$I$1</f>
        <v>0</v>
      </c>
      <c r="J26" s="2" t="b">
        <f t="shared" si="0"/>
        <v>0</v>
      </c>
    </row>
    <row r="27" spans="1:10" x14ac:dyDescent="0.25">
      <c r="A27" s="4" t="s">
        <v>178</v>
      </c>
      <c r="B27" s="5">
        <v>3</v>
      </c>
      <c r="C27" s="5">
        <v>3</v>
      </c>
      <c r="D27" s="5">
        <v>0</v>
      </c>
      <c r="E27" s="5">
        <v>38</v>
      </c>
      <c r="F27" s="5">
        <v>12.67</v>
      </c>
      <c r="H27" s="2" t="b">
        <f>B27&gt;=$H$1</f>
        <v>0</v>
      </c>
      <c r="I27" s="2" t="b">
        <f>E27&gt;=$I$1</f>
        <v>0</v>
      </c>
      <c r="J27" s="2" t="b">
        <f t="shared" si="0"/>
        <v>0</v>
      </c>
    </row>
    <row r="28" spans="1:10" x14ac:dyDescent="0.25">
      <c r="A28" s="4" t="s">
        <v>153</v>
      </c>
      <c r="B28" s="5">
        <v>14</v>
      </c>
      <c r="C28" s="5">
        <v>12</v>
      </c>
      <c r="D28" s="5">
        <v>1</v>
      </c>
      <c r="E28" s="5">
        <v>127</v>
      </c>
      <c r="F28" s="5">
        <v>11.55</v>
      </c>
      <c r="H28" s="2" t="b">
        <f>B28&gt;=$H$1</f>
        <v>1</v>
      </c>
      <c r="I28" s="2" t="b">
        <f>E28&gt;=$I$1</f>
        <v>0</v>
      </c>
      <c r="J28" s="2" t="b">
        <f t="shared" si="0"/>
        <v>0</v>
      </c>
    </row>
    <row r="29" spans="1:10" x14ac:dyDescent="0.25">
      <c r="A29" s="4" t="s">
        <v>190</v>
      </c>
      <c r="B29" s="5">
        <v>14</v>
      </c>
      <c r="C29" s="5">
        <v>7</v>
      </c>
      <c r="D29" s="5">
        <v>2</v>
      </c>
      <c r="E29" s="5">
        <v>55</v>
      </c>
      <c r="F29" s="5">
        <v>11</v>
      </c>
      <c r="H29" s="2" t="b">
        <f>B29&gt;=$H$1</f>
        <v>1</v>
      </c>
      <c r="I29" s="2" t="b">
        <f>E29&gt;=$I$1</f>
        <v>0</v>
      </c>
      <c r="J29" s="2" t="b">
        <f t="shared" si="0"/>
        <v>0</v>
      </c>
    </row>
    <row r="30" spans="1:10" x14ac:dyDescent="0.25">
      <c r="A30" s="4" t="s">
        <v>172</v>
      </c>
      <c r="B30" s="5">
        <v>2</v>
      </c>
      <c r="C30" s="5">
        <v>1</v>
      </c>
      <c r="D30" s="5">
        <v>0</v>
      </c>
      <c r="E30" s="5">
        <v>11</v>
      </c>
      <c r="F30" s="5">
        <v>11</v>
      </c>
      <c r="H30" s="2" t="b">
        <f>B30&gt;=$H$1</f>
        <v>0</v>
      </c>
      <c r="I30" s="2" t="b">
        <f>E30&gt;=$I$1</f>
        <v>0</v>
      </c>
      <c r="J30" s="2" t="b">
        <f t="shared" si="0"/>
        <v>0</v>
      </c>
    </row>
    <row r="31" spans="1:10" x14ac:dyDescent="0.25">
      <c r="A31" s="4" t="s">
        <v>155</v>
      </c>
      <c r="B31" s="5">
        <v>11</v>
      </c>
      <c r="C31" s="5">
        <v>10</v>
      </c>
      <c r="D31" s="5">
        <v>0</v>
      </c>
      <c r="E31" s="5">
        <v>105</v>
      </c>
      <c r="F31" s="5">
        <v>10.5</v>
      </c>
      <c r="H31" s="2" t="b">
        <f>B31&gt;=$H$1</f>
        <v>1</v>
      </c>
      <c r="I31" s="2" t="b">
        <f>E31&gt;=$I$1</f>
        <v>0</v>
      </c>
      <c r="J31" s="2" t="b">
        <f t="shared" si="0"/>
        <v>0</v>
      </c>
    </row>
    <row r="32" spans="1:10" x14ac:dyDescent="0.25">
      <c r="A32" s="4" t="s">
        <v>163</v>
      </c>
      <c r="B32" s="5">
        <v>10</v>
      </c>
      <c r="C32" s="5">
        <v>9</v>
      </c>
      <c r="D32" s="5">
        <v>1</v>
      </c>
      <c r="E32" s="5">
        <v>83</v>
      </c>
      <c r="F32" s="5">
        <v>10.38</v>
      </c>
      <c r="H32" s="2" t="b">
        <f>B32&gt;=$H$1</f>
        <v>1</v>
      </c>
      <c r="I32" s="2" t="b">
        <f>E32&gt;=$I$1</f>
        <v>0</v>
      </c>
      <c r="J32" s="2" t="b">
        <f t="shared" si="0"/>
        <v>0</v>
      </c>
    </row>
    <row r="33" spans="1:10" x14ac:dyDescent="0.25">
      <c r="A33" s="4" t="s">
        <v>161</v>
      </c>
      <c r="B33" s="5">
        <v>11</v>
      </c>
      <c r="C33" s="5">
        <v>10</v>
      </c>
      <c r="D33" s="5">
        <v>2</v>
      </c>
      <c r="E33" s="5">
        <v>75</v>
      </c>
      <c r="F33" s="5">
        <v>9.3800000000000008</v>
      </c>
      <c r="H33" s="2" t="b">
        <f>B33&gt;=$H$1</f>
        <v>1</v>
      </c>
      <c r="I33" s="2" t="b">
        <f>E33&gt;=$I$1</f>
        <v>0</v>
      </c>
      <c r="J33" s="2" t="b">
        <f t="shared" si="0"/>
        <v>0</v>
      </c>
    </row>
    <row r="34" spans="1:10" x14ac:dyDescent="0.25">
      <c r="A34" s="4" t="s">
        <v>184</v>
      </c>
      <c r="B34" s="5">
        <v>8</v>
      </c>
      <c r="C34" s="5">
        <v>4</v>
      </c>
      <c r="D34" s="5">
        <v>1</v>
      </c>
      <c r="E34" s="5">
        <v>27</v>
      </c>
      <c r="F34" s="5">
        <v>9</v>
      </c>
      <c r="H34" s="2" t="b">
        <f>B34&gt;=$H$1</f>
        <v>0</v>
      </c>
      <c r="I34" s="2" t="b">
        <f>E34&gt;=$I$1</f>
        <v>0</v>
      </c>
      <c r="J34" s="2" t="b">
        <f t="shared" si="0"/>
        <v>0</v>
      </c>
    </row>
    <row r="35" spans="1:10" x14ac:dyDescent="0.25">
      <c r="A35" s="4" t="s">
        <v>175</v>
      </c>
      <c r="B35" s="5">
        <v>2</v>
      </c>
      <c r="C35" s="5">
        <v>2</v>
      </c>
      <c r="D35" s="5">
        <v>0</v>
      </c>
      <c r="E35" s="5">
        <v>18</v>
      </c>
      <c r="F35" s="5">
        <v>9</v>
      </c>
      <c r="H35" s="2" t="b">
        <f>B35&gt;=$H$1</f>
        <v>0</v>
      </c>
      <c r="I35" s="2" t="b">
        <f>E35&gt;=$I$1</f>
        <v>0</v>
      </c>
      <c r="J35" s="2" t="b">
        <f t="shared" ref="J35:J54" si="1">AND(H35,I35)</f>
        <v>0</v>
      </c>
    </row>
    <row r="36" spans="1:10" x14ac:dyDescent="0.25">
      <c r="A36" s="4" t="s">
        <v>174</v>
      </c>
      <c r="B36" s="5">
        <v>1</v>
      </c>
      <c r="C36" s="5">
        <v>1</v>
      </c>
      <c r="D36" s="5">
        <v>0</v>
      </c>
      <c r="E36" s="5">
        <v>9</v>
      </c>
      <c r="F36" s="5">
        <v>9</v>
      </c>
      <c r="H36" s="2" t="b">
        <f>B36&gt;=$H$1</f>
        <v>0</v>
      </c>
      <c r="I36" s="2" t="b">
        <f>E36&gt;=$I$1</f>
        <v>0</v>
      </c>
      <c r="J36" s="2" t="b">
        <f t="shared" si="1"/>
        <v>0</v>
      </c>
    </row>
    <row r="37" spans="1:10" x14ac:dyDescent="0.25">
      <c r="A37" s="4" t="s">
        <v>173</v>
      </c>
      <c r="B37" s="5">
        <v>7</v>
      </c>
      <c r="C37" s="5">
        <v>7</v>
      </c>
      <c r="D37" s="5">
        <v>0</v>
      </c>
      <c r="E37" s="5">
        <v>52</v>
      </c>
      <c r="F37" s="5">
        <v>7.43</v>
      </c>
      <c r="H37" s="2" t="b">
        <f>B37&gt;=$H$1</f>
        <v>0</v>
      </c>
      <c r="I37" s="2" t="b">
        <f>E37&gt;=$I$1</f>
        <v>0</v>
      </c>
      <c r="J37" s="2" t="b">
        <f t="shared" si="1"/>
        <v>0</v>
      </c>
    </row>
    <row r="38" spans="1:10" x14ac:dyDescent="0.25">
      <c r="A38" s="4" t="s">
        <v>164</v>
      </c>
      <c r="B38" s="5">
        <v>6</v>
      </c>
      <c r="C38" s="5">
        <v>6</v>
      </c>
      <c r="D38" s="5">
        <v>1</v>
      </c>
      <c r="E38" s="5">
        <v>37</v>
      </c>
      <c r="F38" s="5">
        <v>7.4</v>
      </c>
      <c r="H38" s="2" t="b">
        <f>B38&gt;=$H$1</f>
        <v>0</v>
      </c>
      <c r="I38" s="2" t="b">
        <f>E38&gt;=$I$1</f>
        <v>0</v>
      </c>
      <c r="J38" s="2" t="b">
        <f t="shared" si="1"/>
        <v>0</v>
      </c>
    </row>
    <row r="39" spans="1:10" x14ac:dyDescent="0.25">
      <c r="A39" s="4" t="s">
        <v>168</v>
      </c>
      <c r="B39" s="5">
        <v>15</v>
      </c>
      <c r="C39" s="5">
        <v>8</v>
      </c>
      <c r="D39" s="5">
        <v>5</v>
      </c>
      <c r="E39" s="5">
        <v>22</v>
      </c>
      <c r="F39" s="5">
        <v>7.33</v>
      </c>
      <c r="H39" s="2" t="b">
        <f>B39&gt;=$H$1</f>
        <v>1</v>
      </c>
      <c r="I39" s="2" t="b">
        <f>E39&gt;=$I$1</f>
        <v>0</v>
      </c>
      <c r="J39" s="2" t="b">
        <f t="shared" si="1"/>
        <v>0</v>
      </c>
    </row>
    <row r="40" spans="1:10" x14ac:dyDescent="0.25">
      <c r="A40" s="4" t="s">
        <v>167</v>
      </c>
      <c r="B40" s="5">
        <v>6</v>
      </c>
      <c r="C40" s="5">
        <v>6</v>
      </c>
      <c r="D40" s="5">
        <v>0</v>
      </c>
      <c r="E40" s="5">
        <v>43</v>
      </c>
      <c r="F40" s="5">
        <v>7.17</v>
      </c>
      <c r="H40" s="2" t="b">
        <f>B40&gt;=$H$1</f>
        <v>0</v>
      </c>
      <c r="I40" s="2" t="b">
        <f>E40&gt;=$I$1</f>
        <v>0</v>
      </c>
      <c r="J40" s="2" t="b">
        <f t="shared" si="1"/>
        <v>0</v>
      </c>
    </row>
    <row r="41" spans="1:10" x14ac:dyDescent="0.25">
      <c r="A41" s="4" t="s">
        <v>188</v>
      </c>
      <c r="B41" s="5">
        <v>7</v>
      </c>
      <c r="C41" s="5">
        <v>3</v>
      </c>
      <c r="D41" s="5">
        <v>1</v>
      </c>
      <c r="E41" s="5">
        <v>14</v>
      </c>
      <c r="F41" s="5">
        <v>7</v>
      </c>
      <c r="H41" s="2" t="b">
        <f>B41&gt;=$H$1</f>
        <v>0</v>
      </c>
      <c r="I41" s="2" t="b">
        <f>E41&gt;=$I$1</f>
        <v>0</v>
      </c>
      <c r="J41" s="2" t="b">
        <f t="shared" si="1"/>
        <v>0</v>
      </c>
    </row>
    <row r="42" spans="1:10" x14ac:dyDescent="0.25">
      <c r="A42" s="4" t="s">
        <v>170</v>
      </c>
      <c r="B42" s="5">
        <v>2</v>
      </c>
      <c r="C42" s="5">
        <v>2</v>
      </c>
      <c r="D42" s="5">
        <v>0</v>
      </c>
      <c r="E42" s="5">
        <v>13</v>
      </c>
      <c r="F42" s="5">
        <v>6.5</v>
      </c>
      <c r="H42" s="2" t="b">
        <f>B42&gt;=$H$1</f>
        <v>0</v>
      </c>
      <c r="I42" s="2" t="b">
        <f>E42&gt;=$I$1</f>
        <v>0</v>
      </c>
      <c r="J42" s="2" t="b">
        <f t="shared" si="1"/>
        <v>0</v>
      </c>
    </row>
    <row r="43" spans="1:10" x14ac:dyDescent="0.25">
      <c r="A43" s="4" t="s">
        <v>192</v>
      </c>
      <c r="B43" s="5">
        <v>11</v>
      </c>
      <c r="C43" s="5">
        <v>7</v>
      </c>
      <c r="D43" s="5">
        <v>2</v>
      </c>
      <c r="E43" s="5">
        <v>30</v>
      </c>
      <c r="F43" s="5">
        <v>6</v>
      </c>
      <c r="H43" s="2" t="b">
        <f>B43&gt;=$H$1</f>
        <v>1</v>
      </c>
      <c r="I43" s="2" t="b">
        <f>E43&gt;=$I$1</f>
        <v>0</v>
      </c>
      <c r="J43" s="2" t="b">
        <f t="shared" si="1"/>
        <v>0</v>
      </c>
    </row>
    <row r="44" spans="1:10" x14ac:dyDescent="0.25">
      <c r="A44" s="4" t="s">
        <v>166</v>
      </c>
      <c r="B44" s="5">
        <v>3</v>
      </c>
      <c r="C44" s="5">
        <v>3</v>
      </c>
      <c r="D44" s="5">
        <v>0</v>
      </c>
      <c r="E44" s="5">
        <v>18</v>
      </c>
      <c r="F44" s="5">
        <v>6</v>
      </c>
      <c r="H44" s="2" t="b">
        <f>B44&gt;=$H$1</f>
        <v>0</v>
      </c>
      <c r="I44" s="2" t="b">
        <f>E44&gt;=$I$1</f>
        <v>0</v>
      </c>
      <c r="J44" s="2" t="b">
        <f t="shared" si="1"/>
        <v>0</v>
      </c>
    </row>
    <row r="45" spans="1:10" x14ac:dyDescent="0.25">
      <c r="A45" s="4" t="s">
        <v>195</v>
      </c>
      <c r="B45" s="5">
        <v>3</v>
      </c>
      <c r="C45" s="5">
        <v>3</v>
      </c>
      <c r="D45" s="5">
        <v>1</v>
      </c>
      <c r="E45" s="5">
        <v>10</v>
      </c>
      <c r="F45" s="5">
        <v>5</v>
      </c>
      <c r="H45" s="2" t="b">
        <f>B45&gt;=$H$1</f>
        <v>0</v>
      </c>
      <c r="I45" s="2" t="b">
        <f>E45&gt;=$I$1</f>
        <v>0</v>
      </c>
      <c r="J45" s="2" t="b">
        <f t="shared" si="1"/>
        <v>0</v>
      </c>
    </row>
    <row r="46" spans="1:10" x14ac:dyDescent="0.25">
      <c r="A46" s="4" t="s">
        <v>171</v>
      </c>
      <c r="B46" s="5">
        <v>3</v>
      </c>
      <c r="C46" s="5">
        <v>3</v>
      </c>
      <c r="D46" s="5">
        <v>0</v>
      </c>
      <c r="E46" s="5">
        <v>12</v>
      </c>
      <c r="F46" s="5">
        <v>4</v>
      </c>
      <c r="H46" s="2" t="b">
        <f>B46&gt;=$H$1</f>
        <v>0</v>
      </c>
      <c r="I46" s="2" t="b">
        <f>E46&gt;=$I$1</f>
        <v>0</v>
      </c>
      <c r="J46" s="2" t="b">
        <f t="shared" si="1"/>
        <v>0</v>
      </c>
    </row>
    <row r="47" spans="1:10" x14ac:dyDescent="0.25">
      <c r="A47" s="4" t="s">
        <v>179</v>
      </c>
      <c r="B47" s="5">
        <v>1</v>
      </c>
      <c r="C47" s="5">
        <v>1</v>
      </c>
      <c r="D47" s="5">
        <v>0</v>
      </c>
      <c r="E47" s="5">
        <v>4</v>
      </c>
      <c r="F47" s="5">
        <v>4</v>
      </c>
      <c r="H47" s="2" t="b">
        <f>B47&gt;=$H$1</f>
        <v>0</v>
      </c>
      <c r="I47" s="2" t="b">
        <f>E47&gt;=$I$1</f>
        <v>0</v>
      </c>
      <c r="J47" s="2" t="b">
        <f t="shared" si="1"/>
        <v>0</v>
      </c>
    </row>
    <row r="48" spans="1:10" x14ac:dyDescent="0.25">
      <c r="A48" s="4" t="s">
        <v>181</v>
      </c>
      <c r="B48" s="5">
        <v>6</v>
      </c>
      <c r="C48" s="5">
        <v>2</v>
      </c>
      <c r="D48" s="5">
        <v>1</v>
      </c>
      <c r="E48" s="5">
        <v>3</v>
      </c>
      <c r="F48" s="5">
        <v>3</v>
      </c>
      <c r="H48" s="2" t="b">
        <f>B48&gt;=$H$1</f>
        <v>0</v>
      </c>
      <c r="I48" s="2" t="b">
        <f>E48&gt;=$I$1</f>
        <v>0</v>
      </c>
      <c r="J48" s="2" t="b">
        <f t="shared" si="1"/>
        <v>0</v>
      </c>
    </row>
    <row r="49" spans="1:10" x14ac:dyDescent="0.25">
      <c r="A49" s="4" t="s">
        <v>196</v>
      </c>
      <c r="B49" s="5">
        <v>1</v>
      </c>
      <c r="C49" s="5">
        <v>1</v>
      </c>
      <c r="D49" s="5">
        <v>0</v>
      </c>
      <c r="E49" s="5">
        <v>2</v>
      </c>
      <c r="F49" s="5">
        <v>2</v>
      </c>
      <c r="H49" s="2" t="b">
        <f>B49&gt;=$H$1</f>
        <v>0</v>
      </c>
      <c r="I49" s="2" t="b">
        <f>E49&gt;=$I$1</f>
        <v>0</v>
      </c>
      <c r="J49" s="2" t="b">
        <f t="shared" si="1"/>
        <v>0</v>
      </c>
    </row>
    <row r="50" spans="1:10" x14ac:dyDescent="0.25">
      <c r="A50" s="4" t="s">
        <v>185</v>
      </c>
      <c r="B50" s="5">
        <v>12</v>
      </c>
      <c r="C50" s="5">
        <v>6</v>
      </c>
      <c r="D50" s="5">
        <v>3</v>
      </c>
      <c r="E50" s="5">
        <v>4</v>
      </c>
      <c r="F50" s="5">
        <v>1.33</v>
      </c>
      <c r="H50" s="2" t="b">
        <f>B50&gt;=$H$1</f>
        <v>1</v>
      </c>
      <c r="I50" s="2" t="b">
        <f>E50&gt;=$I$1</f>
        <v>0</v>
      </c>
      <c r="J50" s="2" t="b">
        <f t="shared" si="1"/>
        <v>0</v>
      </c>
    </row>
    <row r="51" spans="1:10" x14ac:dyDescent="0.25">
      <c r="A51" s="4" t="s">
        <v>182</v>
      </c>
      <c r="B51" s="5">
        <v>3</v>
      </c>
      <c r="C51" s="5">
        <v>3</v>
      </c>
      <c r="D51" s="5">
        <v>0</v>
      </c>
      <c r="E51" s="5">
        <v>4</v>
      </c>
      <c r="F51" s="5">
        <v>1.33</v>
      </c>
      <c r="H51" s="2" t="b">
        <f>B51&gt;=$H$1</f>
        <v>0</v>
      </c>
      <c r="I51" s="2" t="b">
        <f>E51&gt;=$I$1</f>
        <v>0</v>
      </c>
      <c r="J51" s="2" t="b">
        <f t="shared" si="1"/>
        <v>0</v>
      </c>
    </row>
    <row r="52" spans="1:10" x14ac:dyDescent="0.25">
      <c r="A52" s="4" t="s">
        <v>186</v>
      </c>
      <c r="B52" s="5">
        <v>5</v>
      </c>
      <c r="C52" s="5">
        <v>2</v>
      </c>
      <c r="D52" s="5">
        <v>0</v>
      </c>
      <c r="E52" s="5">
        <v>0</v>
      </c>
      <c r="F52" s="5">
        <v>0</v>
      </c>
      <c r="H52" s="2" t="b">
        <f>B52&gt;=$H$1</f>
        <v>0</v>
      </c>
      <c r="I52" s="2" t="b">
        <f>E52&gt;=$I$1</f>
        <v>0</v>
      </c>
      <c r="J52" s="2" t="b">
        <f t="shared" si="1"/>
        <v>0</v>
      </c>
    </row>
    <row r="53" spans="1:10" x14ac:dyDescent="0.25">
      <c r="A53" s="4" t="s">
        <v>189</v>
      </c>
      <c r="B53" s="5">
        <v>2</v>
      </c>
      <c r="C53" s="5">
        <v>1</v>
      </c>
      <c r="D53" s="5">
        <v>0</v>
      </c>
      <c r="E53" s="5">
        <v>0</v>
      </c>
      <c r="F53" s="5">
        <v>0</v>
      </c>
      <c r="H53" s="2" t="b">
        <f>B53&gt;=$H$1</f>
        <v>0</v>
      </c>
      <c r="I53" s="2" t="b">
        <f>E53&gt;=$I$1</f>
        <v>0</v>
      </c>
      <c r="J53" s="2" t="b">
        <f t="shared" si="1"/>
        <v>0</v>
      </c>
    </row>
    <row r="54" spans="1:10" x14ac:dyDescent="0.25">
      <c r="A54" s="4" t="s">
        <v>187</v>
      </c>
      <c r="B54" s="5">
        <v>1</v>
      </c>
      <c r="C54" s="5">
        <v>1</v>
      </c>
      <c r="D54" s="5">
        <v>0</v>
      </c>
      <c r="E54" s="5">
        <v>0</v>
      </c>
      <c r="F54" s="5">
        <v>0</v>
      </c>
      <c r="H54" s="2" t="b">
        <f>B54&gt;=$H$1</f>
        <v>0</v>
      </c>
      <c r="I54" s="2" t="b">
        <f>E54&gt;=$I$1</f>
        <v>0</v>
      </c>
      <c r="J54" s="2" t="b">
        <f t="shared" si="1"/>
        <v>0</v>
      </c>
    </row>
    <row r="55" spans="1:10" x14ac:dyDescent="0.25">
      <c r="C55" s="3"/>
      <c r="D55" s="3"/>
      <c r="E55" s="3"/>
      <c r="F55" s="3"/>
    </row>
    <row r="56" spans="1:10" x14ac:dyDescent="0.25">
      <c r="C56" s="3"/>
      <c r="D56" s="3"/>
      <c r="E56" s="3"/>
      <c r="F56" s="3"/>
    </row>
    <row r="57" spans="1:10" x14ac:dyDescent="0.25">
      <c r="C57" s="3"/>
      <c r="D57" s="3"/>
      <c r="E57" s="3"/>
      <c r="F57" s="3"/>
    </row>
    <row r="58" spans="1:10" x14ac:dyDescent="0.25">
      <c r="C58" s="3"/>
      <c r="D58" s="3"/>
      <c r="E58" s="3"/>
      <c r="F58" s="3"/>
    </row>
    <row r="59" spans="1:10" x14ac:dyDescent="0.25">
      <c r="C59" s="3"/>
      <c r="D59" s="3"/>
      <c r="E59" s="3"/>
      <c r="F59" s="3"/>
    </row>
    <row r="60" spans="1:10" x14ac:dyDescent="0.25">
      <c r="C60" s="3"/>
      <c r="D60" s="3"/>
      <c r="E60" s="3"/>
      <c r="F60" s="3"/>
    </row>
    <row r="61" spans="1:10" x14ac:dyDescent="0.25">
      <c r="C61" s="3"/>
      <c r="D61" s="3"/>
      <c r="E61" s="3"/>
      <c r="F61" s="3"/>
    </row>
    <row r="62" spans="1:10" x14ac:dyDescent="0.25">
      <c r="C62" s="3"/>
      <c r="D62" s="3"/>
      <c r="E62" s="3"/>
      <c r="F62" s="3"/>
    </row>
    <row r="63" spans="1:10" x14ac:dyDescent="0.25">
      <c r="C63" s="3"/>
      <c r="D63" s="3"/>
      <c r="E63" s="3"/>
      <c r="F63" s="3"/>
    </row>
    <row r="64" spans="1:10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  <row r="69" spans="3:6" x14ac:dyDescent="0.25">
      <c r="C69" s="3"/>
      <c r="D69" s="3"/>
      <c r="E69" s="3"/>
      <c r="F69" s="3"/>
    </row>
    <row r="70" spans="3:6" x14ac:dyDescent="0.25">
      <c r="C70" s="3"/>
      <c r="D70" s="3"/>
      <c r="E70" s="3"/>
      <c r="F70" s="3"/>
    </row>
    <row r="71" spans="3:6" x14ac:dyDescent="0.25">
      <c r="C71" s="3"/>
      <c r="D71" s="3"/>
      <c r="E71" s="3"/>
      <c r="F71" s="3"/>
    </row>
    <row r="72" spans="3:6" x14ac:dyDescent="0.25">
      <c r="C72" s="3"/>
      <c r="D72" s="3"/>
      <c r="E72" s="3"/>
      <c r="F72" s="3"/>
    </row>
    <row r="73" spans="3:6" x14ac:dyDescent="0.25">
      <c r="C73" s="3"/>
      <c r="D73" s="3"/>
      <c r="E73" s="3"/>
      <c r="F73" s="3"/>
    </row>
  </sheetData>
  <autoFilter ref="A2:J54" xr:uid="{00000000-0009-0000-0000-000000000000}"/>
  <sortState ref="A3:J54">
    <sortCondition descending="1" ref="F3:F54"/>
  </sortState>
  <conditionalFormatting sqref="H3:J54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3"/>
  <sheetViews>
    <sheetView workbookViewId="0">
      <selection activeCell="N2" sqref="N2"/>
    </sheetView>
  </sheetViews>
  <sheetFormatPr defaultColWidth="11" defaultRowHeight="15" x14ac:dyDescent="0.25"/>
  <cols>
    <col min="1" max="1" width="11" style="2"/>
    <col min="2" max="2" width="12.625" style="2" bestFit="1" customWidth="1"/>
    <col min="3" max="3" width="6.5" style="2" bestFit="1" customWidth="1"/>
    <col min="4" max="5" width="5.875" style="2" bestFit="1" customWidth="1"/>
    <col min="6" max="7" width="7" style="2" bestFit="1" customWidth="1"/>
    <col min="8" max="8" width="5.1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H1" s="3"/>
      <c r="I1" s="3">
        <v>10</v>
      </c>
      <c r="J1" s="3">
        <v>150</v>
      </c>
      <c r="K1" s="3"/>
    </row>
    <row r="2" spans="1:14" s="1" customFormat="1" ht="55.5" x14ac:dyDescent="0.25">
      <c r="A2" s="1" t="s">
        <v>0</v>
      </c>
      <c r="B2" s="1" t="s">
        <v>1</v>
      </c>
      <c r="C2" s="1" t="s">
        <v>197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127</v>
      </c>
      <c r="J2" s="1" t="s">
        <v>126</v>
      </c>
      <c r="K2" s="1" t="s">
        <v>125</v>
      </c>
      <c r="M2" s="9" t="s">
        <v>198</v>
      </c>
      <c r="N2" s="10">
        <f>COUNTIF(K:K,TRUE)</f>
        <v>10</v>
      </c>
    </row>
    <row r="3" spans="1:14" x14ac:dyDescent="0.25">
      <c r="A3" s="2" t="s">
        <v>10</v>
      </c>
      <c r="B3" s="2" t="s">
        <v>11</v>
      </c>
      <c r="C3" s="3">
        <v>1</v>
      </c>
      <c r="D3" s="3">
        <v>0</v>
      </c>
      <c r="E3" s="3">
        <v>0</v>
      </c>
      <c r="F3" s="3">
        <v>0</v>
      </c>
      <c r="G3" s="3" t="s">
        <v>12</v>
      </c>
      <c r="I3" s="2" t="b">
        <f t="shared" ref="I3:I34" si="0">C3&gt;=$I$1</f>
        <v>0</v>
      </c>
      <c r="J3" s="2" t="b">
        <f t="shared" ref="J3:J34" si="1">F3&gt;=$J$1</f>
        <v>0</v>
      </c>
      <c r="K3" s="2" t="b">
        <f>AND(I3,J3)</f>
        <v>0</v>
      </c>
    </row>
    <row r="4" spans="1:14" x14ac:dyDescent="0.25">
      <c r="A4" s="2" t="s">
        <v>19</v>
      </c>
      <c r="B4" s="2" t="s">
        <v>20</v>
      </c>
      <c r="C4" s="3">
        <v>1</v>
      </c>
      <c r="D4" s="3">
        <v>0</v>
      </c>
      <c r="E4" s="3">
        <v>0</v>
      </c>
      <c r="F4" s="3">
        <v>0</v>
      </c>
      <c r="G4" s="3" t="s">
        <v>12</v>
      </c>
      <c r="I4" s="2" t="b">
        <f t="shared" si="0"/>
        <v>0</v>
      </c>
      <c r="J4" s="2" t="b">
        <f t="shared" si="1"/>
        <v>0</v>
      </c>
      <c r="K4" s="2" t="b">
        <f t="shared" ref="K4:K67" si="2">AND(I4,J4)</f>
        <v>0</v>
      </c>
    </row>
    <row r="5" spans="1:14" x14ac:dyDescent="0.25">
      <c r="A5" s="2" t="s">
        <v>21</v>
      </c>
      <c r="B5" s="2" t="s">
        <v>22</v>
      </c>
      <c r="C5" s="3">
        <v>1</v>
      </c>
      <c r="D5" s="3">
        <v>0</v>
      </c>
      <c r="E5" s="3">
        <v>0</v>
      </c>
      <c r="F5" s="3">
        <v>0</v>
      </c>
      <c r="G5" s="3" t="s">
        <v>12</v>
      </c>
      <c r="I5" s="2" t="b">
        <f t="shared" si="0"/>
        <v>0</v>
      </c>
      <c r="J5" s="2" t="b">
        <f t="shared" si="1"/>
        <v>0</v>
      </c>
      <c r="K5" s="2" t="b">
        <f t="shared" si="2"/>
        <v>0</v>
      </c>
    </row>
    <row r="6" spans="1:14" x14ac:dyDescent="0.25">
      <c r="A6" s="2" t="s">
        <v>23</v>
      </c>
      <c r="B6" s="2" t="s">
        <v>24</v>
      </c>
      <c r="C6" s="3">
        <v>1</v>
      </c>
      <c r="D6" s="3">
        <v>0</v>
      </c>
      <c r="E6" s="3">
        <v>0</v>
      </c>
      <c r="F6" s="3">
        <v>0</v>
      </c>
      <c r="G6" s="3" t="s">
        <v>12</v>
      </c>
      <c r="I6" s="2" t="b">
        <f t="shared" si="0"/>
        <v>0</v>
      </c>
      <c r="J6" s="2" t="b">
        <f t="shared" si="1"/>
        <v>0</v>
      </c>
      <c r="K6" s="2" t="b">
        <f t="shared" si="2"/>
        <v>0</v>
      </c>
    </row>
    <row r="7" spans="1:14" x14ac:dyDescent="0.25">
      <c r="A7" s="2" t="s">
        <v>37</v>
      </c>
      <c r="B7" s="2" t="s">
        <v>38</v>
      </c>
      <c r="C7" s="3">
        <v>1</v>
      </c>
      <c r="D7" s="3">
        <v>1</v>
      </c>
      <c r="E7" s="3">
        <v>1</v>
      </c>
      <c r="F7" s="3">
        <v>54</v>
      </c>
      <c r="G7" s="3" t="s">
        <v>12</v>
      </c>
      <c r="I7" s="2" t="b">
        <f t="shared" si="0"/>
        <v>0</v>
      </c>
      <c r="J7" s="2" t="b">
        <f t="shared" si="1"/>
        <v>0</v>
      </c>
      <c r="K7" s="2" t="b">
        <f t="shared" si="2"/>
        <v>0</v>
      </c>
    </row>
    <row r="8" spans="1:14" x14ac:dyDescent="0.25">
      <c r="A8" s="2" t="s">
        <v>47</v>
      </c>
      <c r="B8" s="2" t="s">
        <v>48</v>
      </c>
      <c r="C8" s="3">
        <v>1</v>
      </c>
      <c r="D8" s="3">
        <v>1</v>
      </c>
      <c r="E8" s="3">
        <v>1</v>
      </c>
      <c r="F8" s="3">
        <v>1</v>
      </c>
      <c r="G8" s="3" t="s">
        <v>12</v>
      </c>
      <c r="I8" s="2" t="b">
        <f t="shared" si="0"/>
        <v>0</v>
      </c>
      <c r="J8" s="2" t="b">
        <f t="shared" si="1"/>
        <v>0</v>
      </c>
      <c r="K8" s="2" t="b">
        <f t="shared" si="2"/>
        <v>0</v>
      </c>
    </row>
    <row r="9" spans="1:14" x14ac:dyDescent="0.25">
      <c r="A9" s="2" t="s">
        <v>68</v>
      </c>
      <c r="B9" s="2" t="s">
        <v>69</v>
      </c>
      <c r="C9" s="3">
        <v>1</v>
      </c>
      <c r="D9" s="3">
        <v>1</v>
      </c>
      <c r="E9" s="3">
        <v>1</v>
      </c>
      <c r="F9" s="3">
        <v>17</v>
      </c>
      <c r="G9" s="3" t="s">
        <v>12</v>
      </c>
      <c r="I9" s="2" t="b">
        <f t="shared" si="0"/>
        <v>0</v>
      </c>
      <c r="J9" s="2" t="b">
        <f t="shared" si="1"/>
        <v>0</v>
      </c>
      <c r="K9" s="2" t="b">
        <f t="shared" si="2"/>
        <v>0</v>
      </c>
    </row>
    <row r="10" spans="1:14" x14ac:dyDescent="0.25">
      <c r="A10" s="2" t="s">
        <v>53</v>
      </c>
      <c r="B10" s="2" t="s">
        <v>77</v>
      </c>
      <c r="C10" s="3">
        <v>1</v>
      </c>
      <c r="D10" s="3">
        <v>0</v>
      </c>
      <c r="E10" s="3">
        <v>0</v>
      </c>
      <c r="F10" s="3">
        <v>0</v>
      </c>
      <c r="G10" s="3" t="s">
        <v>12</v>
      </c>
      <c r="I10" s="2" t="b">
        <f t="shared" si="0"/>
        <v>0</v>
      </c>
      <c r="J10" s="2" t="b">
        <f t="shared" si="1"/>
        <v>0</v>
      </c>
      <c r="K10" s="2" t="b">
        <f t="shared" si="2"/>
        <v>0</v>
      </c>
    </row>
    <row r="11" spans="1:14" x14ac:dyDescent="0.25">
      <c r="A11" s="2" t="s">
        <v>86</v>
      </c>
      <c r="B11" s="2" t="s">
        <v>86</v>
      </c>
      <c r="C11" s="3">
        <v>1</v>
      </c>
      <c r="D11" s="3">
        <v>0</v>
      </c>
      <c r="E11" s="3">
        <v>0</v>
      </c>
      <c r="F11" s="3">
        <v>0</v>
      </c>
      <c r="G11" s="3" t="s">
        <v>12</v>
      </c>
      <c r="I11" s="2" t="b">
        <f t="shared" si="0"/>
        <v>0</v>
      </c>
      <c r="J11" s="2" t="b">
        <f t="shared" si="1"/>
        <v>0</v>
      </c>
      <c r="K11" s="2" t="b">
        <f t="shared" si="2"/>
        <v>0</v>
      </c>
    </row>
    <row r="12" spans="1:14" x14ac:dyDescent="0.25">
      <c r="A12" s="2" t="s">
        <v>92</v>
      </c>
      <c r="B12" s="2" t="s">
        <v>93</v>
      </c>
      <c r="C12" s="3">
        <v>1</v>
      </c>
      <c r="D12" s="3">
        <v>0</v>
      </c>
      <c r="E12" s="3">
        <v>0</v>
      </c>
      <c r="F12" s="3">
        <v>0</v>
      </c>
      <c r="G12" s="3" t="s">
        <v>12</v>
      </c>
      <c r="I12" s="2" t="b">
        <f t="shared" si="0"/>
        <v>0</v>
      </c>
      <c r="J12" s="2" t="b">
        <f t="shared" si="1"/>
        <v>0</v>
      </c>
      <c r="K12" s="2" t="b">
        <f t="shared" si="2"/>
        <v>0</v>
      </c>
    </row>
    <row r="13" spans="1:14" x14ac:dyDescent="0.25">
      <c r="A13" s="2" t="s">
        <v>99</v>
      </c>
      <c r="B13" s="2" t="s">
        <v>100</v>
      </c>
      <c r="C13" s="3">
        <v>1</v>
      </c>
      <c r="D13" s="3">
        <v>1</v>
      </c>
      <c r="E13" s="3">
        <v>1</v>
      </c>
      <c r="F13" s="3">
        <v>1</v>
      </c>
      <c r="G13" s="3" t="s">
        <v>12</v>
      </c>
      <c r="I13" s="2" t="b">
        <f t="shared" si="0"/>
        <v>0</v>
      </c>
      <c r="J13" s="2" t="b">
        <f t="shared" si="1"/>
        <v>0</v>
      </c>
      <c r="K13" s="2" t="b">
        <f t="shared" si="2"/>
        <v>0</v>
      </c>
    </row>
    <row r="14" spans="1:14" x14ac:dyDescent="0.25">
      <c r="A14" s="2" t="s">
        <v>101</v>
      </c>
      <c r="B14" s="2" t="s">
        <v>102</v>
      </c>
      <c r="C14" s="3">
        <v>1</v>
      </c>
      <c r="D14" s="3">
        <v>0</v>
      </c>
      <c r="E14" s="3">
        <v>0</v>
      </c>
      <c r="F14" s="3">
        <v>0</v>
      </c>
      <c r="G14" s="3" t="s">
        <v>12</v>
      </c>
      <c r="I14" s="2" t="b">
        <f t="shared" si="0"/>
        <v>0</v>
      </c>
      <c r="J14" s="2" t="b">
        <f t="shared" si="1"/>
        <v>0</v>
      </c>
      <c r="K14" s="2" t="b">
        <f t="shared" si="2"/>
        <v>0</v>
      </c>
    </row>
    <row r="15" spans="1:14" x14ac:dyDescent="0.25">
      <c r="A15" s="2" t="s">
        <v>13</v>
      </c>
      <c r="B15" s="2" t="s">
        <v>104</v>
      </c>
      <c r="C15" s="3">
        <v>1</v>
      </c>
      <c r="D15" s="3">
        <v>1</v>
      </c>
      <c r="E15" s="3">
        <v>1</v>
      </c>
      <c r="F15" s="3">
        <v>20</v>
      </c>
      <c r="G15" s="3" t="s">
        <v>12</v>
      </c>
      <c r="I15" s="2" t="b">
        <f t="shared" si="0"/>
        <v>0</v>
      </c>
      <c r="J15" s="2" t="b">
        <f t="shared" si="1"/>
        <v>0</v>
      </c>
      <c r="K15" s="2" t="b">
        <f t="shared" si="2"/>
        <v>0</v>
      </c>
    </row>
    <row r="16" spans="1:14" x14ac:dyDescent="0.25">
      <c r="A16" s="2" t="s">
        <v>70</v>
      </c>
      <c r="B16" s="2" t="s">
        <v>109</v>
      </c>
      <c r="C16" s="3">
        <v>1</v>
      </c>
      <c r="D16" s="3">
        <v>0</v>
      </c>
      <c r="E16" s="3">
        <v>0</v>
      </c>
      <c r="F16" s="3">
        <v>0</v>
      </c>
      <c r="G16" s="3" t="s">
        <v>12</v>
      </c>
      <c r="I16" s="2" t="b">
        <f t="shared" si="0"/>
        <v>0</v>
      </c>
      <c r="J16" s="2" t="b">
        <f t="shared" si="1"/>
        <v>0</v>
      </c>
      <c r="K16" s="2" t="b">
        <f t="shared" si="2"/>
        <v>0</v>
      </c>
    </row>
    <row r="17" spans="1:11" x14ac:dyDescent="0.25">
      <c r="A17" s="2" t="s">
        <v>122</v>
      </c>
      <c r="B17" s="2" t="s">
        <v>100</v>
      </c>
      <c r="C17" s="3">
        <v>1</v>
      </c>
      <c r="D17" s="3">
        <v>0</v>
      </c>
      <c r="E17" s="3">
        <v>0</v>
      </c>
      <c r="F17" s="3">
        <v>0</v>
      </c>
      <c r="G17" s="3" t="s">
        <v>12</v>
      </c>
      <c r="I17" s="2" t="b">
        <f t="shared" si="0"/>
        <v>0</v>
      </c>
      <c r="J17" s="2" t="b">
        <f t="shared" si="1"/>
        <v>0</v>
      </c>
      <c r="K17" s="2" t="b">
        <f t="shared" si="2"/>
        <v>0</v>
      </c>
    </row>
    <row r="18" spans="1:11" x14ac:dyDescent="0.25">
      <c r="A18" s="2" t="s">
        <v>13</v>
      </c>
      <c r="B18" s="2" t="s">
        <v>14</v>
      </c>
      <c r="C18" s="3">
        <v>1</v>
      </c>
      <c r="D18" s="3">
        <v>1</v>
      </c>
      <c r="E18" s="3">
        <v>0</v>
      </c>
      <c r="F18" s="3">
        <v>213</v>
      </c>
      <c r="G18" s="3">
        <v>213</v>
      </c>
      <c r="I18" s="2" t="b">
        <f t="shared" si="0"/>
        <v>0</v>
      </c>
      <c r="J18" s="2" t="b">
        <f t="shared" si="1"/>
        <v>1</v>
      </c>
      <c r="K18" s="2" t="b">
        <f t="shared" si="2"/>
        <v>0</v>
      </c>
    </row>
    <row r="19" spans="1:11" x14ac:dyDescent="0.25">
      <c r="A19" s="2" t="s">
        <v>101</v>
      </c>
      <c r="B19" s="2" t="s">
        <v>117</v>
      </c>
      <c r="C19" s="3">
        <v>2</v>
      </c>
      <c r="D19" s="3">
        <v>2</v>
      </c>
      <c r="E19" s="3">
        <v>1</v>
      </c>
      <c r="F19" s="3">
        <v>104</v>
      </c>
      <c r="G19" s="3">
        <v>104</v>
      </c>
      <c r="I19" s="2" t="b">
        <f t="shared" si="0"/>
        <v>0</v>
      </c>
      <c r="J19" s="2" t="b">
        <f t="shared" si="1"/>
        <v>0</v>
      </c>
      <c r="K19" s="2" t="b">
        <f t="shared" si="2"/>
        <v>0</v>
      </c>
    </row>
    <row r="20" spans="1:11" x14ac:dyDescent="0.25">
      <c r="A20" s="2" t="s">
        <v>107</v>
      </c>
      <c r="B20" s="2" t="s">
        <v>108</v>
      </c>
      <c r="C20" s="3">
        <v>1</v>
      </c>
      <c r="D20" s="3">
        <v>1</v>
      </c>
      <c r="E20" s="3">
        <v>0</v>
      </c>
      <c r="F20" s="3">
        <v>95</v>
      </c>
      <c r="G20" s="3">
        <v>95</v>
      </c>
      <c r="I20" s="2" t="b">
        <f t="shared" si="0"/>
        <v>0</v>
      </c>
      <c r="J20" s="2" t="b">
        <f t="shared" si="1"/>
        <v>0</v>
      </c>
      <c r="K20" s="2" t="b">
        <f t="shared" si="2"/>
        <v>0</v>
      </c>
    </row>
    <row r="21" spans="1:11" x14ac:dyDescent="0.25">
      <c r="A21" s="2" t="s">
        <v>17</v>
      </c>
      <c r="B21" s="2" t="s">
        <v>18</v>
      </c>
      <c r="C21" s="3">
        <v>2</v>
      </c>
      <c r="D21" s="3">
        <v>2</v>
      </c>
      <c r="E21" s="3">
        <v>1</v>
      </c>
      <c r="F21" s="3">
        <v>76</v>
      </c>
      <c r="G21" s="3">
        <v>76</v>
      </c>
      <c r="I21" s="2" t="b">
        <f t="shared" si="0"/>
        <v>0</v>
      </c>
      <c r="J21" s="2" t="b">
        <f t="shared" si="1"/>
        <v>0</v>
      </c>
      <c r="K21" s="2" t="b">
        <f t="shared" si="2"/>
        <v>0</v>
      </c>
    </row>
    <row r="22" spans="1:11" x14ac:dyDescent="0.25">
      <c r="A22" s="2" t="s">
        <v>43</v>
      </c>
      <c r="B22" s="2" t="s">
        <v>44</v>
      </c>
      <c r="C22" s="3">
        <v>2</v>
      </c>
      <c r="D22" s="3">
        <v>2</v>
      </c>
      <c r="E22" s="3">
        <v>1</v>
      </c>
      <c r="F22" s="3">
        <v>61</v>
      </c>
      <c r="G22" s="3">
        <v>61</v>
      </c>
      <c r="I22" s="2" t="b">
        <f t="shared" si="0"/>
        <v>0</v>
      </c>
      <c r="J22" s="2" t="b">
        <f t="shared" si="1"/>
        <v>0</v>
      </c>
      <c r="K22" s="2" t="b">
        <f t="shared" si="2"/>
        <v>0</v>
      </c>
    </row>
    <row r="23" spans="1:11" x14ac:dyDescent="0.25">
      <c r="A23" s="2" t="s">
        <v>49</v>
      </c>
      <c r="B23" s="2" t="s">
        <v>50</v>
      </c>
      <c r="C23" s="3">
        <v>7</v>
      </c>
      <c r="D23" s="3">
        <v>6</v>
      </c>
      <c r="E23" s="3">
        <v>1</v>
      </c>
      <c r="F23" s="3">
        <v>246</v>
      </c>
      <c r="G23" s="3">
        <v>49.2</v>
      </c>
      <c r="I23" s="2" t="b">
        <f t="shared" si="0"/>
        <v>0</v>
      </c>
      <c r="J23" s="2" t="b">
        <f t="shared" si="1"/>
        <v>1</v>
      </c>
      <c r="K23" s="2" t="b">
        <f t="shared" si="2"/>
        <v>0</v>
      </c>
    </row>
    <row r="24" spans="1:11" x14ac:dyDescent="0.25">
      <c r="A24" s="2" t="s">
        <v>53</v>
      </c>
      <c r="B24" s="2" t="s">
        <v>110</v>
      </c>
      <c r="C24" s="3">
        <v>5</v>
      </c>
      <c r="D24" s="3">
        <v>5</v>
      </c>
      <c r="E24" s="3">
        <v>0</v>
      </c>
      <c r="F24" s="3">
        <v>207</v>
      </c>
      <c r="G24" s="3">
        <v>41.4</v>
      </c>
      <c r="I24" s="2" t="b">
        <f t="shared" si="0"/>
        <v>0</v>
      </c>
      <c r="J24" s="2" t="b">
        <f t="shared" si="1"/>
        <v>1</v>
      </c>
      <c r="K24" s="2" t="b">
        <f t="shared" si="2"/>
        <v>0</v>
      </c>
    </row>
    <row r="25" spans="1:11" x14ac:dyDescent="0.25">
      <c r="A25" s="2" t="s">
        <v>53</v>
      </c>
      <c r="B25" s="2" t="s">
        <v>116</v>
      </c>
      <c r="C25" s="3">
        <v>16</v>
      </c>
      <c r="D25" s="3">
        <v>16</v>
      </c>
      <c r="E25" s="3">
        <v>3</v>
      </c>
      <c r="F25" s="3">
        <v>535</v>
      </c>
      <c r="G25" s="3">
        <v>41</v>
      </c>
      <c r="I25" s="2" t="b">
        <f t="shared" si="0"/>
        <v>1</v>
      </c>
      <c r="J25" s="2" t="b">
        <f t="shared" si="1"/>
        <v>1</v>
      </c>
      <c r="K25" s="2" t="b">
        <f t="shared" si="2"/>
        <v>1</v>
      </c>
    </row>
    <row r="26" spans="1:11" x14ac:dyDescent="0.25">
      <c r="A26" s="2" t="s">
        <v>70</v>
      </c>
      <c r="B26" s="2" t="s">
        <v>89</v>
      </c>
      <c r="C26" s="3">
        <v>5</v>
      </c>
      <c r="D26" s="3">
        <v>3</v>
      </c>
      <c r="E26" s="3">
        <v>1</v>
      </c>
      <c r="F26" s="3">
        <v>71</v>
      </c>
      <c r="G26" s="3">
        <v>35.5</v>
      </c>
      <c r="I26" s="2" t="b">
        <f t="shared" si="0"/>
        <v>0</v>
      </c>
      <c r="J26" s="2" t="b">
        <f t="shared" si="1"/>
        <v>0</v>
      </c>
      <c r="K26" s="2" t="b">
        <f t="shared" si="2"/>
        <v>0</v>
      </c>
    </row>
    <row r="27" spans="1:11" x14ac:dyDescent="0.25">
      <c r="A27" s="2" t="s">
        <v>59</v>
      </c>
      <c r="B27" s="2" t="s">
        <v>60</v>
      </c>
      <c r="C27" s="3">
        <v>1</v>
      </c>
      <c r="D27" s="3">
        <v>1</v>
      </c>
      <c r="E27" s="3">
        <v>0</v>
      </c>
      <c r="F27" s="3">
        <v>35</v>
      </c>
      <c r="G27" s="3">
        <v>35</v>
      </c>
      <c r="I27" s="2" t="b">
        <f t="shared" si="0"/>
        <v>0</v>
      </c>
      <c r="J27" s="2" t="b">
        <f t="shared" si="1"/>
        <v>0</v>
      </c>
      <c r="K27" s="2" t="b">
        <f t="shared" si="2"/>
        <v>0</v>
      </c>
    </row>
    <row r="28" spans="1:11" x14ac:dyDescent="0.25">
      <c r="A28" s="2" t="s">
        <v>97</v>
      </c>
      <c r="B28" s="2" t="s">
        <v>98</v>
      </c>
      <c r="C28" s="3">
        <v>23</v>
      </c>
      <c r="D28" s="3">
        <v>20</v>
      </c>
      <c r="E28" s="3">
        <v>4</v>
      </c>
      <c r="F28" s="3">
        <v>533</v>
      </c>
      <c r="G28" s="3">
        <v>33.299999999999997</v>
      </c>
      <c r="I28" s="2" t="b">
        <f t="shared" si="0"/>
        <v>1</v>
      </c>
      <c r="J28" s="2" t="b">
        <f t="shared" si="1"/>
        <v>1</v>
      </c>
      <c r="K28" s="2" t="b">
        <f t="shared" si="2"/>
        <v>1</v>
      </c>
    </row>
    <row r="29" spans="1:11" x14ac:dyDescent="0.25">
      <c r="A29" s="2" t="s">
        <v>45</v>
      </c>
      <c r="B29" s="2" t="s">
        <v>46</v>
      </c>
      <c r="C29" s="3">
        <v>14</v>
      </c>
      <c r="D29" s="3">
        <v>14</v>
      </c>
      <c r="E29" s="3">
        <v>4</v>
      </c>
      <c r="F29" s="3">
        <v>303</v>
      </c>
      <c r="G29" s="3">
        <v>30.3</v>
      </c>
      <c r="I29" s="2" t="b">
        <f t="shared" si="0"/>
        <v>1</v>
      </c>
      <c r="J29" s="2" t="b">
        <f t="shared" si="1"/>
        <v>1</v>
      </c>
      <c r="K29" s="2" t="b">
        <f t="shared" si="2"/>
        <v>1</v>
      </c>
    </row>
    <row r="30" spans="1:11" x14ac:dyDescent="0.25">
      <c r="A30" s="2" t="s">
        <v>27</v>
      </c>
      <c r="B30" s="2" t="s">
        <v>28</v>
      </c>
      <c r="C30" s="3">
        <v>1</v>
      </c>
      <c r="D30" s="3">
        <v>1</v>
      </c>
      <c r="E30" s="3">
        <v>0</v>
      </c>
      <c r="F30" s="3">
        <v>28</v>
      </c>
      <c r="G30" s="3">
        <v>28</v>
      </c>
      <c r="I30" s="2" t="b">
        <f t="shared" si="0"/>
        <v>0</v>
      </c>
      <c r="J30" s="2" t="b">
        <f t="shared" si="1"/>
        <v>0</v>
      </c>
      <c r="K30" s="2" t="b">
        <f t="shared" si="2"/>
        <v>0</v>
      </c>
    </row>
    <row r="31" spans="1:11" x14ac:dyDescent="0.25">
      <c r="A31" s="2" t="s">
        <v>43</v>
      </c>
      <c r="B31" s="2" t="s">
        <v>104</v>
      </c>
      <c r="C31" s="3">
        <v>7</v>
      </c>
      <c r="D31" s="3">
        <v>7</v>
      </c>
      <c r="E31" s="3">
        <v>2</v>
      </c>
      <c r="F31" s="3">
        <v>129</v>
      </c>
      <c r="G31" s="3">
        <v>25.8</v>
      </c>
      <c r="I31" s="2" t="b">
        <f t="shared" si="0"/>
        <v>0</v>
      </c>
      <c r="J31" s="2" t="b">
        <f t="shared" si="1"/>
        <v>0</v>
      </c>
      <c r="K31" s="2" t="b">
        <f t="shared" si="2"/>
        <v>0</v>
      </c>
    </row>
    <row r="32" spans="1:11" x14ac:dyDescent="0.25">
      <c r="A32" s="2" t="s">
        <v>29</v>
      </c>
      <c r="B32" s="2" t="s">
        <v>30</v>
      </c>
      <c r="C32" s="3">
        <v>19</v>
      </c>
      <c r="D32" s="3">
        <v>19</v>
      </c>
      <c r="E32" s="3">
        <v>2</v>
      </c>
      <c r="F32" s="3">
        <v>413</v>
      </c>
      <c r="G32" s="3">
        <v>24.2</v>
      </c>
      <c r="I32" s="2" t="b">
        <f t="shared" si="0"/>
        <v>1</v>
      </c>
      <c r="J32" s="2" t="b">
        <f t="shared" si="1"/>
        <v>1</v>
      </c>
      <c r="K32" s="2" t="b">
        <f t="shared" si="2"/>
        <v>1</v>
      </c>
    </row>
    <row r="33" spans="1:11" x14ac:dyDescent="0.25">
      <c r="A33" s="2" t="s">
        <v>54</v>
      </c>
      <c r="B33" s="2" t="s">
        <v>55</v>
      </c>
      <c r="C33" s="3">
        <v>11</v>
      </c>
      <c r="D33" s="3">
        <v>10</v>
      </c>
      <c r="E33" s="3">
        <v>0</v>
      </c>
      <c r="F33" s="3">
        <v>230</v>
      </c>
      <c r="G33" s="3">
        <v>23</v>
      </c>
      <c r="I33" s="2" t="b">
        <f t="shared" si="0"/>
        <v>1</v>
      </c>
      <c r="J33" s="2" t="b">
        <f t="shared" si="1"/>
        <v>1</v>
      </c>
      <c r="K33" s="2" t="b">
        <f t="shared" si="2"/>
        <v>1</v>
      </c>
    </row>
    <row r="34" spans="1:11" x14ac:dyDescent="0.25">
      <c r="A34" s="2" t="s">
        <v>43</v>
      </c>
      <c r="B34" s="2" t="s">
        <v>74</v>
      </c>
      <c r="C34" s="3">
        <v>1</v>
      </c>
      <c r="D34" s="3">
        <v>1</v>
      </c>
      <c r="E34" s="3">
        <v>0</v>
      </c>
      <c r="F34" s="3">
        <v>23</v>
      </c>
      <c r="G34" s="3">
        <v>23</v>
      </c>
      <c r="I34" s="2" t="b">
        <f t="shared" si="0"/>
        <v>0</v>
      </c>
      <c r="J34" s="2" t="b">
        <f t="shared" si="1"/>
        <v>0</v>
      </c>
      <c r="K34" s="2" t="b">
        <f t="shared" si="2"/>
        <v>0</v>
      </c>
    </row>
    <row r="35" spans="1:11" x14ac:dyDescent="0.25">
      <c r="A35" s="2" t="s">
        <v>123</v>
      </c>
      <c r="B35" s="2" t="s">
        <v>124</v>
      </c>
      <c r="C35" s="3">
        <v>3</v>
      </c>
      <c r="D35" s="3">
        <v>3</v>
      </c>
      <c r="E35" s="3">
        <v>0</v>
      </c>
      <c r="F35" s="3">
        <v>70</v>
      </c>
      <c r="G35" s="3">
        <v>23</v>
      </c>
      <c r="I35" s="2" t="b">
        <f t="shared" ref="I35:I66" si="3">C35&gt;=$I$1</f>
        <v>0</v>
      </c>
      <c r="J35" s="2" t="b">
        <f t="shared" ref="J35:J66" si="4">F35&gt;=$J$1</f>
        <v>0</v>
      </c>
      <c r="K35" s="2" t="b">
        <f t="shared" si="2"/>
        <v>0</v>
      </c>
    </row>
    <row r="36" spans="1:11" x14ac:dyDescent="0.25">
      <c r="A36" s="2" t="s">
        <v>41</v>
      </c>
      <c r="B36" s="2" t="s">
        <v>42</v>
      </c>
      <c r="C36" s="3">
        <v>4</v>
      </c>
      <c r="D36" s="3">
        <v>3</v>
      </c>
      <c r="E36" s="3">
        <v>1</v>
      </c>
      <c r="F36" s="3">
        <v>41</v>
      </c>
      <c r="G36" s="3">
        <v>20.5</v>
      </c>
      <c r="I36" s="2" t="b">
        <f t="shared" si="3"/>
        <v>0</v>
      </c>
      <c r="J36" s="2" t="b">
        <f t="shared" si="4"/>
        <v>0</v>
      </c>
      <c r="K36" s="2" t="b">
        <f t="shared" si="2"/>
        <v>0</v>
      </c>
    </row>
    <row r="37" spans="1:11" x14ac:dyDescent="0.25">
      <c r="A37" s="2" t="s">
        <v>54</v>
      </c>
      <c r="B37" s="2" t="s">
        <v>63</v>
      </c>
      <c r="C37" s="3">
        <v>25</v>
      </c>
      <c r="D37" s="3">
        <v>25</v>
      </c>
      <c r="E37" s="3">
        <v>2</v>
      </c>
      <c r="F37" s="3">
        <v>450</v>
      </c>
      <c r="G37" s="3">
        <v>19</v>
      </c>
      <c r="I37" s="2" t="b">
        <f t="shared" si="3"/>
        <v>1</v>
      </c>
      <c r="J37" s="2" t="b">
        <f t="shared" si="4"/>
        <v>1</v>
      </c>
      <c r="K37" s="2" t="b">
        <f t="shared" si="2"/>
        <v>1</v>
      </c>
    </row>
    <row r="38" spans="1:11" x14ac:dyDescent="0.25">
      <c r="A38" s="2" t="s">
        <v>61</v>
      </c>
      <c r="B38" s="2" t="s">
        <v>72</v>
      </c>
      <c r="C38" s="3">
        <v>13</v>
      </c>
      <c r="D38" s="3">
        <v>12</v>
      </c>
      <c r="E38" s="3">
        <v>1</v>
      </c>
      <c r="F38" s="3">
        <v>210</v>
      </c>
      <c r="G38" s="3">
        <v>19</v>
      </c>
      <c r="I38" s="2" t="b">
        <f t="shared" si="3"/>
        <v>1</v>
      </c>
      <c r="J38" s="2" t="b">
        <f t="shared" si="4"/>
        <v>1</v>
      </c>
      <c r="K38" s="2" t="b">
        <f t="shared" si="2"/>
        <v>1</v>
      </c>
    </row>
    <row r="39" spans="1:11" x14ac:dyDescent="0.25">
      <c r="A39" s="2" t="s">
        <v>33</v>
      </c>
      <c r="B39" s="2" t="s">
        <v>34</v>
      </c>
      <c r="C39" s="3">
        <v>16</v>
      </c>
      <c r="D39" s="3">
        <v>16</v>
      </c>
      <c r="E39" s="3">
        <v>1</v>
      </c>
      <c r="F39" s="3">
        <v>282</v>
      </c>
      <c r="G39" s="3">
        <v>18.8</v>
      </c>
      <c r="I39" s="2" t="b">
        <f t="shared" si="3"/>
        <v>1</v>
      </c>
      <c r="J39" s="2" t="b">
        <f t="shared" si="4"/>
        <v>1</v>
      </c>
      <c r="K39" s="2" t="b">
        <f t="shared" si="2"/>
        <v>1</v>
      </c>
    </row>
    <row r="40" spans="1:11" x14ac:dyDescent="0.25">
      <c r="A40" s="2" t="s">
        <v>56</v>
      </c>
      <c r="B40" s="2" t="s">
        <v>57</v>
      </c>
      <c r="C40" s="3">
        <v>2</v>
      </c>
      <c r="D40" s="3">
        <v>2</v>
      </c>
      <c r="E40" s="3">
        <v>0</v>
      </c>
      <c r="F40" s="3">
        <v>35</v>
      </c>
      <c r="G40" s="3">
        <v>17.5</v>
      </c>
      <c r="I40" s="2" t="b">
        <f t="shared" si="3"/>
        <v>0</v>
      </c>
      <c r="J40" s="2" t="b">
        <f t="shared" si="4"/>
        <v>0</v>
      </c>
      <c r="K40" s="2" t="b">
        <f t="shared" si="2"/>
        <v>0</v>
      </c>
    </row>
    <row r="41" spans="1:11" x14ac:dyDescent="0.25">
      <c r="A41" s="2" t="s">
        <v>51</v>
      </c>
      <c r="B41" s="2" t="s">
        <v>58</v>
      </c>
      <c r="C41" s="3">
        <v>19</v>
      </c>
      <c r="D41" s="3">
        <v>14</v>
      </c>
      <c r="E41" s="3">
        <v>1</v>
      </c>
      <c r="F41" s="3">
        <v>225</v>
      </c>
      <c r="G41" s="3">
        <v>17.3</v>
      </c>
      <c r="I41" s="2" t="b">
        <f t="shared" si="3"/>
        <v>1</v>
      </c>
      <c r="J41" s="2" t="b">
        <f t="shared" si="4"/>
        <v>1</v>
      </c>
      <c r="K41" s="2" t="b">
        <f t="shared" si="2"/>
        <v>1</v>
      </c>
    </row>
    <row r="42" spans="1:11" x14ac:dyDescent="0.25">
      <c r="A42" s="2" t="s">
        <v>45</v>
      </c>
      <c r="B42" s="2" t="s">
        <v>80</v>
      </c>
      <c r="C42" s="3">
        <v>13</v>
      </c>
      <c r="D42" s="3">
        <v>11</v>
      </c>
      <c r="E42" s="3">
        <v>0</v>
      </c>
      <c r="F42" s="3">
        <v>188</v>
      </c>
      <c r="G42" s="3">
        <v>17</v>
      </c>
      <c r="I42" s="2" t="b">
        <f t="shared" si="3"/>
        <v>1</v>
      </c>
      <c r="J42" s="2" t="b">
        <f t="shared" si="4"/>
        <v>1</v>
      </c>
      <c r="K42" s="2" t="b">
        <f t="shared" si="2"/>
        <v>1</v>
      </c>
    </row>
    <row r="43" spans="1:11" x14ac:dyDescent="0.25">
      <c r="A43" s="2" t="s">
        <v>95</v>
      </c>
      <c r="B43" s="2" t="s">
        <v>96</v>
      </c>
      <c r="C43" s="3">
        <v>18</v>
      </c>
      <c r="D43" s="3">
        <v>9</v>
      </c>
      <c r="E43" s="3">
        <v>4</v>
      </c>
      <c r="F43" s="3">
        <v>75</v>
      </c>
      <c r="G43" s="3">
        <v>15</v>
      </c>
      <c r="I43" s="2" t="b">
        <f t="shared" si="3"/>
        <v>1</v>
      </c>
      <c r="J43" s="2" t="b">
        <f t="shared" si="4"/>
        <v>0</v>
      </c>
      <c r="K43" s="2" t="b">
        <f t="shared" si="2"/>
        <v>0</v>
      </c>
    </row>
    <row r="44" spans="1:11" x14ac:dyDescent="0.25">
      <c r="A44" s="2" t="s">
        <v>64</v>
      </c>
      <c r="B44" s="2" t="s">
        <v>65</v>
      </c>
      <c r="C44" s="3">
        <v>12</v>
      </c>
      <c r="D44" s="3">
        <v>9</v>
      </c>
      <c r="E44" s="3">
        <v>2</v>
      </c>
      <c r="F44" s="3">
        <v>103</v>
      </c>
      <c r="G44" s="3">
        <v>14.7</v>
      </c>
      <c r="I44" s="2" t="b">
        <f t="shared" si="3"/>
        <v>1</v>
      </c>
      <c r="J44" s="2" t="b">
        <f t="shared" si="4"/>
        <v>0</v>
      </c>
      <c r="K44" s="2" t="b">
        <f t="shared" si="2"/>
        <v>0</v>
      </c>
    </row>
    <row r="45" spans="1:11" x14ac:dyDescent="0.25">
      <c r="A45" s="2" t="s">
        <v>13</v>
      </c>
      <c r="B45" s="2" t="s">
        <v>103</v>
      </c>
      <c r="C45" s="3">
        <v>10</v>
      </c>
      <c r="D45" s="3">
        <v>10</v>
      </c>
      <c r="E45" s="3">
        <v>0</v>
      </c>
      <c r="F45" s="3">
        <v>147</v>
      </c>
      <c r="G45" s="3">
        <v>14.7</v>
      </c>
      <c r="I45" s="2" t="b">
        <f t="shared" si="3"/>
        <v>1</v>
      </c>
      <c r="J45" s="2" t="b">
        <f t="shared" si="4"/>
        <v>0</v>
      </c>
      <c r="K45" s="2" t="b">
        <f t="shared" si="2"/>
        <v>0</v>
      </c>
    </row>
    <row r="46" spans="1:11" x14ac:dyDescent="0.25">
      <c r="A46" s="2" t="s">
        <v>25</v>
      </c>
      <c r="B46" s="2" t="s">
        <v>26</v>
      </c>
      <c r="C46" s="3">
        <v>6</v>
      </c>
      <c r="D46" s="3">
        <v>3</v>
      </c>
      <c r="E46" s="3">
        <v>1</v>
      </c>
      <c r="F46" s="3">
        <v>29</v>
      </c>
      <c r="G46" s="3">
        <v>14.5</v>
      </c>
      <c r="I46" s="2" t="b">
        <f t="shared" si="3"/>
        <v>0</v>
      </c>
      <c r="J46" s="2" t="b">
        <f t="shared" si="4"/>
        <v>0</v>
      </c>
      <c r="K46" s="2" t="b">
        <f t="shared" si="2"/>
        <v>0</v>
      </c>
    </row>
    <row r="47" spans="1:11" x14ac:dyDescent="0.25">
      <c r="A47" s="2" t="s">
        <v>61</v>
      </c>
      <c r="B47" s="2" t="s">
        <v>62</v>
      </c>
      <c r="C47" s="3">
        <v>8</v>
      </c>
      <c r="D47" s="3">
        <v>6</v>
      </c>
      <c r="E47" s="3">
        <v>2</v>
      </c>
      <c r="F47" s="3">
        <v>57</v>
      </c>
      <c r="G47" s="3">
        <v>14.25</v>
      </c>
      <c r="I47" s="2" t="b">
        <f t="shared" si="3"/>
        <v>0</v>
      </c>
      <c r="J47" s="2" t="b">
        <f t="shared" si="4"/>
        <v>0</v>
      </c>
      <c r="K47" s="2" t="b">
        <f t="shared" si="2"/>
        <v>0</v>
      </c>
    </row>
    <row r="48" spans="1:11" x14ac:dyDescent="0.25">
      <c r="A48" s="2" t="s">
        <v>82</v>
      </c>
      <c r="B48" s="2" t="s">
        <v>83</v>
      </c>
      <c r="C48" s="3">
        <v>14</v>
      </c>
      <c r="D48" s="3">
        <v>11</v>
      </c>
      <c r="E48" s="3">
        <v>4</v>
      </c>
      <c r="F48" s="3">
        <v>97</v>
      </c>
      <c r="G48" s="3">
        <v>13.9</v>
      </c>
      <c r="I48" s="2" t="b">
        <f t="shared" si="3"/>
        <v>1</v>
      </c>
      <c r="J48" s="2" t="b">
        <f t="shared" si="4"/>
        <v>0</v>
      </c>
      <c r="K48" s="2" t="b">
        <f t="shared" si="2"/>
        <v>0</v>
      </c>
    </row>
    <row r="49" spans="1:11" x14ac:dyDescent="0.25">
      <c r="A49" s="2" t="s">
        <v>91</v>
      </c>
      <c r="B49" s="2" t="s">
        <v>49</v>
      </c>
      <c r="C49" s="3">
        <v>6</v>
      </c>
      <c r="D49" s="3">
        <v>3</v>
      </c>
      <c r="E49" s="3">
        <v>1</v>
      </c>
      <c r="F49" s="3">
        <v>27</v>
      </c>
      <c r="G49" s="3">
        <v>13.5</v>
      </c>
      <c r="I49" s="2" t="b">
        <f t="shared" si="3"/>
        <v>0</v>
      </c>
      <c r="J49" s="2" t="b">
        <f t="shared" si="4"/>
        <v>0</v>
      </c>
      <c r="K49" s="2" t="b">
        <f t="shared" si="2"/>
        <v>0</v>
      </c>
    </row>
    <row r="50" spans="1:11" x14ac:dyDescent="0.25">
      <c r="A50" s="2" t="s">
        <v>105</v>
      </c>
      <c r="B50" s="2" t="s">
        <v>106</v>
      </c>
      <c r="C50" s="3">
        <v>4</v>
      </c>
      <c r="D50" s="3">
        <v>3</v>
      </c>
      <c r="E50" s="3">
        <v>1</v>
      </c>
      <c r="F50" s="3">
        <v>25</v>
      </c>
      <c r="G50" s="3">
        <v>12.5</v>
      </c>
      <c r="I50" s="2" t="b">
        <f t="shared" si="3"/>
        <v>0</v>
      </c>
      <c r="J50" s="2" t="b">
        <f t="shared" si="4"/>
        <v>0</v>
      </c>
      <c r="K50" s="2" t="b">
        <f t="shared" si="2"/>
        <v>0</v>
      </c>
    </row>
    <row r="51" spans="1:11" x14ac:dyDescent="0.25">
      <c r="A51" s="2" t="s">
        <v>70</v>
      </c>
      <c r="B51" s="2" t="s">
        <v>71</v>
      </c>
      <c r="C51" s="3">
        <v>12</v>
      </c>
      <c r="D51" s="3">
        <v>8</v>
      </c>
      <c r="E51" s="3">
        <v>4</v>
      </c>
      <c r="F51" s="3">
        <v>48</v>
      </c>
      <c r="G51" s="3">
        <v>12</v>
      </c>
      <c r="I51" s="2" t="b">
        <f t="shared" si="3"/>
        <v>1</v>
      </c>
      <c r="J51" s="2" t="b">
        <f t="shared" si="4"/>
        <v>0</v>
      </c>
      <c r="K51" s="2" t="b">
        <f t="shared" si="2"/>
        <v>0</v>
      </c>
    </row>
    <row r="52" spans="1:11" x14ac:dyDescent="0.25">
      <c r="A52" s="2" t="s">
        <v>35</v>
      </c>
      <c r="B52" s="2" t="s">
        <v>36</v>
      </c>
      <c r="C52" s="3">
        <v>8</v>
      </c>
      <c r="D52" s="3">
        <v>6</v>
      </c>
      <c r="E52" s="3">
        <v>1</v>
      </c>
      <c r="F52" s="3">
        <v>59</v>
      </c>
      <c r="G52" s="3">
        <v>11.8</v>
      </c>
      <c r="I52" s="2" t="b">
        <f t="shared" si="3"/>
        <v>0</v>
      </c>
      <c r="J52" s="2" t="b">
        <f t="shared" si="4"/>
        <v>0</v>
      </c>
      <c r="K52" s="2" t="b">
        <f t="shared" si="2"/>
        <v>0</v>
      </c>
    </row>
    <row r="53" spans="1:11" x14ac:dyDescent="0.25">
      <c r="A53" s="2" t="s">
        <v>45</v>
      </c>
      <c r="B53" s="2" t="s">
        <v>53</v>
      </c>
      <c r="C53" s="3">
        <v>3</v>
      </c>
      <c r="D53" s="3">
        <v>3</v>
      </c>
      <c r="E53" s="3">
        <v>0</v>
      </c>
      <c r="F53" s="3">
        <v>34</v>
      </c>
      <c r="G53" s="3">
        <v>11.3</v>
      </c>
      <c r="I53" s="2" t="b">
        <f t="shared" si="3"/>
        <v>0</v>
      </c>
      <c r="J53" s="2" t="b">
        <f t="shared" si="4"/>
        <v>0</v>
      </c>
      <c r="K53" s="2" t="b">
        <f t="shared" si="2"/>
        <v>0</v>
      </c>
    </row>
    <row r="54" spans="1:11" x14ac:dyDescent="0.25">
      <c r="A54" s="2" t="s">
        <v>75</v>
      </c>
      <c r="B54" s="2" t="s">
        <v>76</v>
      </c>
      <c r="C54" s="3">
        <v>9</v>
      </c>
      <c r="D54" s="3">
        <v>9</v>
      </c>
      <c r="E54" s="3">
        <v>1</v>
      </c>
      <c r="F54" s="3">
        <v>90</v>
      </c>
      <c r="G54" s="3">
        <v>11.25</v>
      </c>
      <c r="I54" s="2" t="b">
        <f t="shared" si="3"/>
        <v>0</v>
      </c>
      <c r="J54" s="2" t="b">
        <f t="shared" si="4"/>
        <v>0</v>
      </c>
      <c r="K54" s="2" t="b">
        <f t="shared" si="2"/>
        <v>0</v>
      </c>
    </row>
    <row r="55" spans="1:11" x14ac:dyDescent="0.25">
      <c r="A55" s="2" t="s">
        <v>78</v>
      </c>
      <c r="B55" s="2" t="s">
        <v>79</v>
      </c>
      <c r="C55" s="3">
        <v>11</v>
      </c>
      <c r="D55" s="3">
        <v>10</v>
      </c>
      <c r="E55" s="3">
        <v>0</v>
      </c>
      <c r="F55" s="3">
        <v>107</v>
      </c>
      <c r="G55" s="3">
        <v>10.7</v>
      </c>
      <c r="I55" s="2" t="b">
        <f t="shared" si="3"/>
        <v>1</v>
      </c>
      <c r="J55" s="2" t="b">
        <f t="shared" si="4"/>
        <v>0</v>
      </c>
      <c r="K55" s="2" t="b">
        <f t="shared" si="2"/>
        <v>0</v>
      </c>
    </row>
    <row r="56" spans="1:11" x14ac:dyDescent="0.25">
      <c r="A56" s="2" t="s">
        <v>39</v>
      </c>
      <c r="B56" s="2" t="s">
        <v>40</v>
      </c>
      <c r="C56" s="3">
        <v>2</v>
      </c>
      <c r="D56" s="3">
        <v>2</v>
      </c>
      <c r="E56" s="3">
        <v>0</v>
      </c>
      <c r="F56" s="3">
        <v>17</v>
      </c>
      <c r="G56" s="3">
        <v>8.5</v>
      </c>
      <c r="I56" s="2" t="b">
        <f t="shared" si="3"/>
        <v>0</v>
      </c>
      <c r="J56" s="2" t="b">
        <f t="shared" si="4"/>
        <v>0</v>
      </c>
      <c r="K56" s="2" t="b">
        <f t="shared" si="2"/>
        <v>0</v>
      </c>
    </row>
    <row r="57" spans="1:11" x14ac:dyDescent="0.25">
      <c r="A57" s="2" t="s">
        <v>31</v>
      </c>
      <c r="B57" s="2" t="s">
        <v>81</v>
      </c>
      <c r="C57" s="3">
        <v>1</v>
      </c>
      <c r="D57" s="3">
        <v>1</v>
      </c>
      <c r="E57" s="3">
        <v>0</v>
      </c>
      <c r="F57" s="3">
        <v>8</v>
      </c>
      <c r="G57" s="3">
        <v>8</v>
      </c>
      <c r="I57" s="2" t="b">
        <f t="shared" si="3"/>
        <v>0</v>
      </c>
      <c r="J57" s="2" t="b">
        <f t="shared" si="4"/>
        <v>0</v>
      </c>
      <c r="K57" s="2" t="b">
        <f t="shared" si="2"/>
        <v>0</v>
      </c>
    </row>
    <row r="58" spans="1:11" x14ac:dyDescent="0.25">
      <c r="A58" s="2" t="s">
        <v>87</v>
      </c>
      <c r="B58" s="2" t="s">
        <v>88</v>
      </c>
      <c r="C58" s="3">
        <v>3</v>
      </c>
      <c r="D58" s="3">
        <v>2</v>
      </c>
      <c r="E58" s="3">
        <v>0</v>
      </c>
      <c r="F58" s="3">
        <v>14</v>
      </c>
      <c r="G58" s="3">
        <v>7</v>
      </c>
      <c r="I58" s="2" t="b">
        <f t="shared" si="3"/>
        <v>0</v>
      </c>
      <c r="J58" s="2" t="b">
        <f t="shared" si="4"/>
        <v>0</v>
      </c>
      <c r="K58" s="2" t="b">
        <f t="shared" si="2"/>
        <v>0</v>
      </c>
    </row>
    <row r="59" spans="1:11" x14ac:dyDescent="0.25">
      <c r="A59" s="2" t="s">
        <v>114</v>
      </c>
      <c r="B59" s="2" t="s">
        <v>115</v>
      </c>
      <c r="C59" s="3">
        <v>1</v>
      </c>
      <c r="D59" s="3">
        <v>1</v>
      </c>
      <c r="E59" s="3">
        <v>0</v>
      </c>
      <c r="F59" s="3">
        <v>7</v>
      </c>
      <c r="G59" s="3">
        <v>7</v>
      </c>
      <c r="I59" s="2" t="b">
        <f t="shared" si="3"/>
        <v>0</v>
      </c>
      <c r="J59" s="2" t="b">
        <f t="shared" si="4"/>
        <v>0</v>
      </c>
      <c r="K59" s="2" t="b">
        <f t="shared" si="2"/>
        <v>0</v>
      </c>
    </row>
    <row r="60" spans="1:11" x14ac:dyDescent="0.25">
      <c r="A60" s="2" t="s">
        <v>51</v>
      </c>
      <c r="B60" s="2" t="s">
        <v>52</v>
      </c>
      <c r="C60" s="3">
        <v>17</v>
      </c>
      <c r="D60" s="3">
        <v>14</v>
      </c>
      <c r="E60" s="3">
        <v>0</v>
      </c>
      <c r="F60" s="3">
        <v>96</v>
      </c>
      <c r="G60" s="3">
        <v>6.8</v>
      </c>
      <c r="I60" s="2" t="b">
        <f t="shared" si="3"/>
        <v>1</v>
      </c>
      <c r="J60" s="2" t="b">
        <f t="shared" si="4"/>
        <v>0</v>
      </c>
      <c r="K60" s="2" t="b">
        <f t="shared" si="2"/>
        <v>0</v>
      </c>
    </row>
    <row r="61" spans="1:11" x14ac:dyDescent="0.25">
      <c r="A61" s="2" t="s">
        <v>15</v>
      </c>
      <c r="B61" s="2" t="s">
        <v>16</v>
      </c>
      <c r="C61" s="3">
        <v>12</v>
      </c>
      <c r="D61" s="3">
        <v>8</v>
      </c>
      <c r="E61" s="3">
        <v>2</v>
      </c>
      <c r="F61" s="3">
        <v>37</v>
      </c>
      <c r="G61" s="3">
        <v>6.1</v>
      </c>
      <c r="I61" s="2" t="b">
        <f t="shared" si="3"/>
        <v>1</v>
      </c>
      <c r="J61" s="2" t="b">
        <f t="shared" si="4"/>
        <v>0</v>
      </c>
      <c r="K61" s="2" t="b">
        <f t="shared" si="2"/>
        <v>0</v>
      </c>
    </row>
    <row r="62" spans="1:11" x14ac:dyDescent="0.25">
      <c r="A62" s="2" t="s">
        <v>51</v>
      </c>
      <c r="B62" s="2" t="s">
        <v>111</v>
      </c>
      <c r="C62" s="3">
        <v>8</v>
      </c>
      <c r="D62" s="3">
        <v>5</v>
      </c>
      <c r="E62" s="3">
        <v>0</v>
      </c>
      <c r="F62" s="3">
        <v>27</v>
      </c>
      <c r="G62" s="3">
        <v>5.4</v>
      </c>
      <c r="I62" s="2" t="b">
        <f t="shared" si="3"/>
        <v>0</v>
      </c>
      <c r="J62" s="2" t="b">
        <f t="shared" si="4"/>
        <v>0</v>
      </c>
      <c r="K62" s="2" t="b">
        <f t="shared" si="2"/>
        <v>0</v>
      </c>
    </row>
    <row r="63" spans="1:11" x14ac:dyDescent="0.25">
      <c r="A63" s="2" t="s">
        <v>51</v>
      </c>
      <c r="B63" s="2" t="s">
        <v>90</v>
      </c>
      <c r="C63" s="3">
        <v>11</v>
      </c>
      <c r="D63" s="3">
        <v>7</v>
      </c>
      <c r="E63" s="3">
        <v>0</v>
      </c>
      <c r="F63" s="3">
        <v>34</v>
      </c>
      <c r="G63" s="3">
        <v>4.8</v>
      </c>
      <c r="I63" s="2" t="b">
        <f t="shared" si="3"/>
        <v>1</v>
      </c>
      <c r="J63" s="2" t="b">
        <f t="shared" si="4"/>
        <v>0</v>
      </c>
      <c r="K63" s="2" t="b">
        <f t="shared" si="2"/>
        <v>0</v>
      </c>
    </row>
    <row r="64" spans="1:11" x14ac:dyDescent="0.25">
      <c r="A64" s="2" t="s">
        <v>112</v>
      </c>
      <c r="B64" s="2" t="s">
        <v>113</v>
      </c>
      <c r="C64" s="3">
        <v>15</v>
      </c>
      <c r="D64" s="3">
        <v>9</v>
      </c>
      <c r="E64" s="3">
        <v>4</v>
      </c>
      <c r="F64" s="3">
        <v>21</v>
      </c>
      <c r="G64" s="3">
        <v>4.2</v>
      </c>
      <c r="I64" s="2" t="b">
        <f t="shared" si="3"/>
        <v>1</v>
      </c>
      <c r="J64" s="2" t="b">
        <f t="shared" si="4"/>
        <v>0</v>
      </c>
      <c r="K64" s="2" t="b">
        <f t="shared" si="2"/>
        <v>0</v>
      </c>
    </row>
    <row r="65" spans="1:11" x14ac:dyDescent="0.25">
      <c r="A65" s="2" t="s">
        <v>6</v>
      </c>
      <c r="B65" s="2" t="s">
        <v>7</v>
      </c>
      <c r="C65" s="3">
        <v>6</v>
      </c>
      <c r="D65" s="3">
        <v>6</v>
      </c>
      <c r="E65" s="3">
        <v>0</v>
      </c>
      <c r="F65" s="3">
        <v>25</v>
      </c>
      <c r="G65" s="3">
        <v>4.0999999999999996</v>
      </c>
      <c r="I65" s="2" t="b">
        <f t="shared" si="3"/>
        <v>0</v>
      </c>
      <c r="J65" s="2" t="b">
        <f t="shared" si="4"/>
        <v>0</v>
      </c>
      <c r="K65" s="2" t="b">
        <f t="shared" si="2"/>
        <v>0</v>
      </c>
    </row>
    <row r="66" spans="1:11" x14ac:dyDescent="0.25">
      <c r="A66" s="2" t="s">
        <v>120</v>
      </c>
      <c r="B66" s="2" t="s">
        <v>121</v>
      </c>
      <c r="C66" s="3">
        <v>2</v>
      </c>
      <c r="D66" s="3">
        <v>2</v>
      </c>
      <c r="E66" s="3">
        <v>1</v>
      </c>
      <c r="F66" s="3">
        <v>4</v>
      </c>
      <c r="G66" s="3">
        <v>4</v>
      </c>
      <c r="I66" s="2" t="b">
        <f t="shared" si="3"/>
        <v>0</v>
      </c>
      <c r="J66" s="2" t="b">
        <f t="shared" si="4"/>
        <v>0</v>
      </c>
      <c r="K66" s="2" t="b">
        <f t="shared" si="2"/>
        <v>0</v>
      </c>
    </row>
    <row r="67" spans="1:11" x14ac:dyDescent="0.25">
      <c r="A67" s="2" t="s">
        <v>84</v>
      </c>
      <c r="B67" s="2" t="s">
        <v>85</v>
      </c>
      <c r="C67" s="3">
        <v>10</v>
      </c>
      <c r="D67" s="3">
        <v>10</v>
      </c>
      <c r="E67" s="3">
        <v>0</v>
      </c>
      <c r="F67" s="3">
        <v>39</v>
      </c>
      <c r="G67" s="3">
        <v>3.9</v>
      </c>
      <c r="I67" s="2" t="b">
        <f t="shared" ref="I67:I73" si="5">C67&gt;=$I$1</f>
        <v>1</v>
      </c>
      <c r="J67" s="2" t="b">
        <f t="shared" ref="J67:J73" si="6">F67&gt;=$J$1</f>
        <v>0</v>
      </c>
      <c r="K67" s="2" t="b">
        <f t="shared" si="2"/>
        <v>0</v>
      </c>
    </row>
    <row r="68" spans="1:11" x14ac:dyDescent="0.25">
      <c r="A68" s="2" t="s">
        <v>8</v>
      </c>
      <c r="B68" s="2" t="s">
        <v>9</v>
      </c>
      <c r="C68" s="3">
        <v>3</v>
      </c>
      <c r="D68" s="3">
        <v>2</v>
      </c>
      <c r="E68" s="3">
        <v>0</v>
      </c>
      <c r="F68" s="3">
        <v>5</v>
      </c>
      <c r="G68" s="3">
        <v>2.5</v>
      </c>
      <c r="I68" s="2" t="b">
        <f t="shared" si="5"/>
        <v>0</v>
      </c>
      <c r="J68" s="2" t="b">
        <f t="shared" si="6"/>
        <v>0</v>
      </c>
      <c r="K68" s="2" t="b">
        <f t="shared" ref="K68:K73" si="7">AND(I68,J68)</f>
        <v>0</v>
      </c>
    </row>
    <row r="69" spans="1:11" x14ac:dyDescent="0.25">
      <c r="A69" s="2" t="s">
        <v>31</v>
      </c>
      <c r="B69" s="2" t="s">
        <v>32</v>
      </c>
      <c r="C69" s="3">
        <v>3</v>
      </c>
      <c r="D69" s="3">
        <v>2</v>
      </c>
      <c r="E69" s="3">
        <v>1</v>
      </c>
      <c r="F69" s="3">
        <v>1</v>
      </c>
      <c r="G69" s="3">
        <v>1</v>
      </c>
      <c r="I69" s="2" t="b">
        <f t="shared" si="5"/>
        <v>0</v>
      </c>
      <c r="J69" s="2" t="b">
        <f t="shared" si="6"/>
        <v>0</v>
      </c>
      <c r="K69" s="2" t="b">
        <f t="shared" si="7"/>
        <v>0</v>
      </c>
    </row>
    <row r="70" spans="1:11" x14ac:dyDescent="0.25">
      <c r="A70" s="2" t="s">
        <v>118</v>
      </c>
      <c r="B70" s="2" t="s">
        <v>119</v>
      </c>
      <c r="C70" s="3">
        <v>1</v>
      </c>
      <c r="D70" s="3">
        <v>1</v>
      </c>
      <c r="E70" s="3">
        <v>0</v>
      </c>
      <c r="F70" s="3">
        <v>1</v>
      </c>
      <c r="G70" s="3">
        <v>1</v>
      </c>
      <c r="I70" s="2" t="b">
        <f t="shared" si="5"/>
        <v>0</v>
      </c>
      <c r="J70" s="2" t="b">
        <f t="shared" si="6"/>
        <v>0</v>
      </c>
      <c r="K70" s="2" t="b">
        <f t="shared" si="7"/>
        <v>0</v>
      </c>
    </row>
    <row r="71" spans="1:11" x14ac:dyDescent="0.25">
      <c r="A71" s="2" t="s">
        <v>66</v>
      </c>
      <c r="B71" s="2" t="s">
        <v>67</v>
      </c>
      <c r="C71" s="3">
        <v>1</v>
      </c>
      <c r="D71" s="3">
        <v>1</v>
      </c>
      <c r="E71" s="3">
        <v>0</v>
      </c>
      <c r="F71" s="3">
        <v>0</v>
      </c>
      <c r="G71" s="3">
        <v>0</v>
      </c>
      <c r="I71" s="2" t="b">
        <f t="shared" si="5"/>
        <v>0</v>
      </c>
      <c r="J71" s="2" t="b">
        <f t="shared" si="6"/>
        <v>0</v>
      </c>
      <c r="K71" s="2" t="b">
        <f t="shared" si="7"/>
        <v>0</v>
      </c>
    </row>
    <row r="72" spans="1:11" x14ac:dyDescent="0.25">
      <c r="A72" s="2" t="s">
        <v>61</v>
      </c>
      <c r="B72" s="2" t="s">
        <v>73</v>
      </c>
      <c r="C72" s="3">
        <v>1</v>
      </c>
      <c r="D72" s="3">
        <v>1</v>
      </c>
      <c r="E72" s="3">
        <v>0</v>
      </c>
      <c r="F72" s="3">
        <v>0</v>
      </c>
      <c r="G72" s="3">
        <v>0</v>
      </c>
      <c r="I72" s="2" t="b">
        <f t="shared" si="5"/>
        <v>0</v>
      </c>
      <c r="J72" s="2" t="b">
        <f t="shared" si="6"/>
        <v>0</v>
      </c>
      <c r="K72" s="2" t="b">
        <f t="shared" si="7"/>
        <v>0</v>
      </c>
    </row>
    <row r="73" spans="1:11" x14ac:dyDescent="0.25">
      <c r="A73" s="2" t="s">
        <v>70</v>
      </c>
      <c r="B73" s="2" t="s">
        <v>94</v>
      </c>
      <c r="C73" s="3">
        <v>1</v>
      </c>
      <c r="D73" s="3">
        <v>1</v>
      </c>
      <c r="E73" s="3">
        <v>0</v>
      </c>
      <c r="F73" s="3">
        <v>0</v>
      </c>
      <c r="G73" s="3">
        <v>0</v>
      </c>
      <c r="I73" s="2" t="b">
        <f t="shared" si="5"/>
        <v>0</v>
      </c>
      <c r="J73" s="2" t="b">
        <f t="shared" si="6"/>
        <v>0</v>
      </c>
      <c r="K73" s="2" t="b">
        <f t="shared" si="7"/>
        <v>0</v>
      </c>
    </row>
  </sheetData>
  <autoFilter ref="A2:K73" xr:uid="{00000000-0009-0000-0000-000001000000}"/>
  <sortState ref="A2:G72">
    <sortCondition descending="1" ref="G2:G72"/>
  </sortState>
  <conditionalFormatting sqref="I3:K73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tabSelected="1" workbookViewId="0">
      <selection activeCell="E8" sqref="E8"/>
    </sheetView>
  </sheetViews>
  <sheetFormatPr defaultColWidth="11" defaultRowHeight="15" x14ac:dyDescent="0.25"/>
  <cols>
    <col min="1" max="1" width="11" style="7"/>
    <col min="2" max="2" width="12.625" style="7" bestFit="1" customWidth="1"/>
    <col min="3" max="3" width="6.5" style="2" bestFit="1" customWidth="1"/>
    <col min="4" max="5" width="5.875" style="2" bestFit="1" customWidth="1"/>
    <col min="6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150</v>
      </c>
      <c r="K1" s="3"/>
    </row>
    <row r="2" spans="1:14" s="6" customFormat="1" ht="55.5" x14ac:dyDescent="0.25">
      <c r="A2" s="8" t="s">
        <v>0</v>
      </c>
      <c r="B2" s="8" t="s">
        <v>1</v>
      </c>
      <c r="C2" s="1" t="s">
        <v>197</v>
      </c>
      <c r="D2" s="1" t="s">
        <v>142</v>
      </c>
      <c r="E2" s="1" t="s">
        <v>3</v>
      </c>
      <c r="F2" s="1" t="s">
        <v>4</v>
      </c>
      <c r="G2" s="1" t="s">
        <v>5</v>
      </c>
      <c r="H2" s="1"/>
      <c r="I2" s="1" t="s">
        <v>127</v>
      </c>
      <c r="J2" s="1" t="s">
        <v>126</v>
      </c>
      <c r="K2" s="1" t="s">
        <v>125</v>
      </c>
      <c r="M2" s="9" t="s">
        <v>198</v>
      </c>
      <c r="N2" s="10">
        <f>COUNTIF(K:K,TRUE)</f>
        <v>10</v>
      </c>
    </row>
    <row r="3" spans="1:14" x14ac:dyDescent="0.25">
      <c r="A3" s="7" t="s">
        <v>39</v>
      </c>
      <c r="B3" s="7" t="s">
        <v>50</v>
      </c>
      <c r="C3" s="3">
        <v>1</v>
      </c>
      <c r="D3" s="3">
        <v>1</v>
      </c>
      <c r="E3" s="3">
        <v>1</v>
      </c>
      <c r="F3" s="3">
        <v>52</v>
      </c>
      <c r="G3" s="3" t="s">
        <v>133</v>
      </c>
      <c r="I3" s="2" t="b">
        <f>C3&gt;=$I$1</f>
        <v>0</v>
      </c>
      <c r="J3" s="2" t="b">
        <f>F3&gt;=$J$1</f>
        <v>0</v>
      </c>
      <c r="K3" s="2" t="b">
        <f t="shared" ref="K3:K49" si="0">AND(I3,J3)</f>
        <v>0</v>
      </c>
    </row>
    <row r="4" spans="1:14" x14ac:dyDescent="0.25">
      <c r="A4" s="7" t="s">
        <v>51</v>
      </c>
      <c r="B4" s="7" t="s">
        <v>52</v>
      </c>
      <c r="C4" s="3">
        <v>1</v>
      </c>
      <c r="D4" s="3">
        <v>0</v>
      </c>
      <c r="E4" s="3">
        <v>0</v>
      </c>
      <c r="F4" s="3">
        <v>0</v>
      </c>
      <c r="G4" s="3" t="s">
        <v>133</v>
      </c>
      <c r="I4" s="2" t="b">
        <f>C4&gt;=$I$1</f>
        <v>0</v>
      </c>
      <c r="J4" s="2" t="b">
        <f>F4&gt;=$J$1</f>
        <v>0</v>
      </c>
      <c r="K4" s="2" t="b">
        <f t="shared" si="0"/>
        <v>0</v>
      </c>
    </row>
    <row r="5" spans="1:14" x14ac:dyDescent="0.25">
      <c r="A5" s="7" t="s">
        <v>15</v>
      </c>
      <c r="B5" s="7" t="s">
        <v>136</v>
      </c>
      <c r="C5" s="3">
        <v>1</v>
      </c>
      <c r="D5" s="3">
        <v>0</v>
      </c>
      <c r="E5" s="3">
        <v>0</v>
      </c>
      <c r="F5" s="3">
        <v>0</v>
      </c>
      <c r="G5" s="3" t="s">
        <v>133</v>
      </c>
      <c r="I5" s="2" t="b">
        <f>C5&gt;=$I$1</f>
        <v>0</v>
      </c>
      <c r="J5" s="2" t="b">
        <f>F5&gt;=$J$1</f>
        <v>0</v>
      </c>
      <c r="K5" s="2" t="b">
        <f t="shared" si="0"/>
        <v>0</v>
      </c>
    </row>
    <row r="6" spans="1:14" x14ac:dyDescent="0.25">
      <c r="A6" s="7" t="s">
        <v>53</v>
      </c>
      <c r="B6" s="7" t="s">
        <v>137</v>
      </c>
      <c r="C6" s="3">
        <v>1</v>
      </c>
      <c r="D6" s="3">
        <v>0</v>
      </c>
      <c r="E6" s="3">
        <v>0</v>
      </c>
      <c r="F6" s="3">
        <v>0</v>
      </c>
      <c r="G6" s="3" t="s">
        <v>133</v>
      </c>
      <c r="I6" s="2" t="b">
        <f>C6&gt;=$I$1</f>
        <v>0</v>
      </c>
      <c r="J6" s="2" t="b">
        <f>F6&gt;=$J$1</f>
        <v>0</v>
      </c>
      <c r="K6" s="2" t="b">
        <f t="shared" si="0"/>
        <v>0</v>
      </c>
    </row>
    <row r="7" spans="1:14" x14ac:dyDescent="0.25">
      <c r="A7" s="7" t="s">
        <v>70</v>
      </c>
      <c r="B7" s="7" t="s">
        <v>94</v>
      </c>
      <c r="C7" s="3">
        <v>1</v>
      </c>
      <c r="D7" s="3">
        <v>1</v>
      </c>
      <c r="E7" s="3">
        <v>1</v>
      </c>
      <c r="F7" s="3">
        <v>2</v>
      </c>
      <c r="G7" s="3" t="s">
        <v>133</v>
      </c>
      <c r="I7" s="2" t="b">
        <f>C7&gt;=$I$1</f>
        <v>0</v>
      </c>
      <c r="J7" s="2" t="b">
        <f>F7&gt;=$J$1</f>
        <v>0</v>
      </c>
      <c r="K7" s="2" t="b">
        <f t="shared" si="0"/>
        <v>0</v>
      </c>
    </row>
    <row r="8" spans="1:14" x14ac:dyDescent="0.25">
      <c r="A8" s="7" t="s">
        <v>59</v>
      </c>
      <c r="B8" s="7" t="s">
        <v>60</v>
      </c>
      <c r="C8" s="3">
        <v>15</v>
      </c>
      <c r="D8" s="3">
        <v>14</v>
      </c>
      <c r="E8" s="3">
        <v>5</v>
      </c>
      <c r="F8" s="3">
        <v>646</v>
      </c>
      <c r="G8" s="3">
        <v>71.78</v>
      </c>
      <c r="I8" s="2" t="b">
        <f>C8&gt;=$I$1</f>
        <v>1</v>
      </c>
      <c r="J8" s="2" t="b">
        <f>F8&gt;=$J$1</f>
        <v>1</v>
      </c>
      <c r="K8" s="2" t="b">
        <f t="shared" si="0"/>
        <v>1</v>
      </c>
    </row>
    <row r="9" spans="1:14" x14ac:dyDescent="0.25">
      <c r="A9" s="7" t="s">
        <v>101</v>
      </c>
      <c r="B9" s="7" t="s">
        <v>117</v>
      </c>
      <c r="C9" s="3">
        <v>2</v>
      </c>
      <c r="D9" s="3">
        <v>2</v>
      </c>
      <c r="E9" s="3">
        <v>1</v>
      </c>
      <c r="F9" s="3">
        <v>70</v>
      </c>
      <c r="G9" s="3">
        <v>70</v>
      </c>
      <c r="I9" s="2" t="b">
        <f>C9&gt;=$I$1</f>
        <v>0</v>
      </c>
      <c r="J9" s="2" t="b">
        <f>F9&gt;=$J$1</f>
        <v>0</v>
      </c>
      <c r="K9" s="2" t="b">
        <f t="shared" si="0"/>
        <v>0</v>
      </c>
    </row>
    <row r="10" spans="1:14" x14ac:dyDescent="0.25">
      <c r="A10" s="7" t="s">
        <v>61</v>
      </c>
      <c r="B10" s="7" t="s">
        <v>62</v>
      </c>
      <c r="C10" s="3">
        <v>9</v>
      </c>
      <c r="D10" s="3">
        <v>6</v>
      </c>
      <c r="E10" s="3">
        <v>3</v>
      </c>
      <c r="F10" s="3">
        <v>165</v>
      </c>
      <c r="G10" s="3">
        <v>55</v>
      </c>
      <c r="I10" s="2" t="b">
        <f>C10&gt;=$I$1</f>
        <v>0</v>
      </c>
      <c r="J10" s="2" t="b">
        <f>F10&gt;=$J$1</f>
        <v>1</v>
      </c>
      <c r="K10" s="2" t="b">
        <f t="shared" si="0"/>
        <v>0</v>
      </c>
    </row>
    <row r="11" spans="1:14" x14ac:dyDescent="0.25">
      <c r="A11" s="7" t="s">
        <v>53</v>
      </c>
      <c r="B11" s="7" t="s">
        <v>116</v>
      </c>
      <c r="C11" s="3">
        <v>4</v>
      </c>
      <c r="D11" s="3">
        <v>4</v>
      </c>
      <c r="E11" s="3">
        <v>0</v>
      </c>
      <c r="F11" s="3">
        <v>191</v>
      </c>
      <c r="G11" s="3">
        <v>47.75</v>
      </c>
      <c r="I11" s="2" t="b">
        <f>C11&gt;=$I$1</f>
        <v>0</v>
      </c>
      <c r="J11" s="2" t="b">
        <f>F11&gt;=$J$1</f>
        <v>1</v>
      </c>
      <c r="K11" s="2" t="b">
        <f t="shared" si="0"/>
        <v>0</v>
      </c>
    </row>
    <row r="12" spans="1:14" x14ac:dyDescent="0.25">
      <c r="A12" s="7" t="s">
        <v>49</v>
      </c>
      <c r="B12" s="7" t="s">
        <v>50</v>
      </c>
      <c r="C12" s="3">
        <v>16</v>
      </c>
      <c r="D12" s="3">
        <v>15</v>
      </c>
      <c r="E12" s="3">
        <v>3</v>
      </c>
      <c r="F12" s="3">
        <v>550</v>
      </c>
      <c r="G12" s="3">
        <v>45.83</v>
      </c>
      <c r="I12" s="2" t="b">
        <f>C12&gt;=$I$1</f>
        <v>1</v>
      </c>
      <c r="J12" s="2" t="b">
        <f>F12&gt;=$J$1</f>
        <v>1</v>
      </c>
      <c r="K12" s="2" t="b">
        <f t="shared" si="0"/>
        <v>1</v>
      </c>
    </row>
    <row r="13" spans="1:14" x14ac:dyDescent="0.25">
      <c r="A13" s="7" t="s">
        <v>54</v>
      </c>
      <c r="B13" s="7" t="s">
        <v>63</v>
      </c>
      <c r="C13" s="3">
        <v>22</v>
      </c>
      <c r="D13" s="3">
        <v>22</v>
      </c>
      <c r="E13" s="3">
        <v>3</v>
      </c>
      <c r="F13" s="3">
        <v>700</v>
      </c>
      <c r="G13" s="3">
        <v>36.840000000000003</v>
      </c>
      <c r="I13" s="2" t="b">
        <f>C13&gt;=$I$1</f>
        <v>1</v>
      </c>
      <c r="J13" s="2" t="b">
        <f>F13&gt;=$J$1</f>
        <v>1</v>
      </c>
      <c r="K13" s="2" t="b">
        <f t="shared" si="0"/>
        <v>1</v>
      </c>
    </row>
    <row r="14" spans="1:14" x14ac:dyDescent="0.25">
      <c r="A14" s="7" t="s">
        <v>54</v>
      </c>
      <c r="B14" s="7" t="s">
        <v>55</v>
      </c>
      <c r="C14" s="3">
        <v>5</v>
      </c>
      <c r="D14" s="3">
        <v>5</v>
      </c>
      <c r="E14" s="3">
        <v>2</v>
      </c>
      <c r="F14" s="3">
        <v>110</v>
      </c>
      <c r="G14" s="3">
        <v>36.67</v>
      </c>
      <c r="I14" s="2" t="b">
        <f>C14&gt;=$I$1</f>
        <v>0</v>
      </c>
      <c r="J14" s="2" t="b">
        <f>F14&gt;=$J$1</f>
        <v>0</v>
      </c>
      <c r="K14" s="2" t="b">
        <f t="shared" si="0"/>
        <v>0</v>
      </c>
    </row>
    <row r="15" spans="1:14" x14ac:dyDescent="0.25">
      <c r="A15" s="7" t="s">
        <v>29</v>
      </c>
      <c r="B15" s="7" t="s">
        <v>30</v>
      </c>
      <c r="C15" s="3">
        <v>22</v>
      </c>
      <c r="D15" s="3">
        <v>22</v>
      </c>
      <c r="E15" s="3">
        <v>2</v>
      </c>
      <c r="F15" s="3">
        <v>683</v>
      </c>
      <c r="G15" s="3">
        <v>34.15</v>
      </c>
      <c r="I15" s="2" t="b">
        <f>C15&gt;=$I$1</f>
        <v>1</v>
      </c>
      <c r="J15" s="2" t="b">
        <f>F15&gt;=$J$1</f>
        <v>1</v>
      </c>
      <c r="K15" s="2" t="b">
        <f t="shared" si="0"/>
        <v>1</v>
      </c>
    </row>
    <row r="16" spans="1:14" x14ac:dyDescent="0.25">
      <c r="A16" s="7" t="s">
        <v>51</v>
      </c>
      <c r="B16" s="7" t="s">
        <v>103</v>
      </c>
      <c r="C16" s="3">
        <v>8</v>
      </c>
      <c r="D16" s="3">
        <v>4</v>
      </c>
      <c r="E16" s="3">
        <v>1</v>
      </c>
      <c r="F16" s="3">
        <v>83</v>
      </c>
      <c r="G16" s="3">
        <v>27.67</v>
      </c>
      <c r="I16" s="2" t="b">
        <f>C16&gt;=$I$1</f>
        <v>0</v>
      </c>
      <c r="J16" s="2" t="b">
        <f>F16&gt;=$J$1</f>
        <v>0</v>
      </c>
      <c r="K16" s="2" t="b">
        <f t="shared" si="0"/>
        <v>0</v>
      </c>
    </row>
    <row r="17" spans="1:11" x14ac:dyDescent="0.25">
      <c r="A17" s="7" t="s">
        <v>61</v>
      </c>
      <c r="B17" s="7" t="s">
        <v>72</v>
      </c>
      <c r="C17" s="3">
        <v>13</v>
      </c>
      <c r="D17" s="3">
        <v>12</v>
      </c>
      <c r="E17" s="3">
        <v>2</v>
      </c>
      <c r="F17" s="3">
        <v>268</v>
      </c>
      <c r="G17" s="3">
        <v>26.8</v>
      </c>
      <c r="I17" s="2" t="b">
        <f>C17&gt;=$I$1</f>
        <v>1</v>
      </c>
      <c r="J17" s="2" t="b">
        <f>F17&gt;=$J$1</f>
        <v>1</v>
      </c>
      <c r="K17" s="2" t="b">
        <f t="shared" si="0"/>
        <v>1</v>
      </c>
    </row>
    <row r="18" spans="1:11" x14ac:dyDescent="0.25">
      <c r="A18" s="7" t="s">
        <v>45</v>
      </c>
      <c r="B18" s="7" t="s">
        <v>46</v>
      </c>
      <c r="C18" s="3">
        <v>17</v>
      </c>
      <c r="D18" s="3">
        <v>11</v>
      </c>
      <c r="E18" s="3">
        <v>3</v>
      </c>
      <c r="F18" s="3">
        <v>201</v>
      </c>
      <c r="G18" s="3">
        <v>25.13</v>
      </c>
      <c r="I18" s="2" t="b">
        <f>C18&gt;=$I$1</f>
        <v>1</v>
      </c>
      <c r="J18" s="2" t="b">
        <f>F18&gt;=$J$1</f>
        <v>1</v>
      </c>
      <c r="K18" s="2" t="b">
        <f t="shared" si="0"/>
        <v>1</v>
      </c>
    </row>
    <row r="19" spans="1:11" x14ac:dyDescent="0.25">
      <c r="A19" s="7" t="s">
        <v>139</v>
      </c>
      <c r="B19" s="7" t="s">
        <v>140</v>
      </c>
      <c r="C19" s="3">
        <v>5</v>
      </c>
      <c r="D19" s="3">
        <v>5</v>
      </c>
      <c r="E19" s="3">
        <v>1</v>
      </c>
      <c r="F19" s="3">
        <v>100</v>
      </c>
      <c r="G19" s="3">
        <v>25</v>
      </c>
      <c r="I19" s="2" t="b">
        <f>C19&gt;=$I$1</f>
        <v>0</v>
      </c>
      <c r="J19" s="2" t="b">
        <f>F19&gt;=$J$1</f>
        <v>0</v>
      </c>
      <c r="K19" s="2" t="b">
        <f t="shared" si="0"/>
        <v>0</v>
      </c>
    </row>
    <row r="20" spans="1:11" x14ac:dyDescent="0.25">
      <c r="A20" s="7" t="s">
        <v>123</v>
      </c>
      <c r="B20" s="7" t="s">
        <v>124</v>
      </c>
      <c r="C20" s="3">
        <v>17</v>
      </c>
      <c r="D20" s="3">
        <v>13</v>
      </c>
      <c r="E20" s="3">
        <v>4</v>
      </c>
      <c r="F20" s="3">
        <v>220</v>
      </c>
      <c r="G20" s="3">
        <v>24.44</v>
      </c>
      <c r="I20" s="2" t="b">
        <f>C20&gt;=$I$1</f>
        <v>1</v>
      </c>
      <c r="J20" s="2" t="b">
        <f>F20&gt;=$J$1</f>
        <v>1</v>
      </c>
      <c r="K20" s="2" t="b">
        <f t="shared" si="0"/>
        <v>1</v>
      </c>
    </row>
    <row r="21" spans="1:11" x14ac:dyDescent="0.25">
      <c r="A21" s="7" t="s">
        <v>101</v>
      </c>
      <c r="B21" s="7" t="s">
        <v>102</v>
      </c>
      <c r="C21" s="3">
        <v>3</v>
      </c>
      <c r="D21" s="3">
        <v>3</v>
      </c>
      <c r="E21" s="3">
        <v>0</v>
      </c>
      <c r="F21" s="3">
        <v>69</v>
      </c>
      <c r="G21" s="3">
        <v>23</v>
      </c>
      <c r="I21" s="2" t="b">
        <f>C21&gt;=$I$1</f>
        <v>0</v>
      </c>
      <c r="J21" s="2" t="b">
        <f>F21&gt;=$J$1</f>
        <v>0</v>
      </c>
      <c r="K21" s="2" t="b">
        <f t="shared" si="0"/>
        <v>0</v>
      </c>
    </row>
    <row r="22" spans="1:11" x14ac:dyDescent="0.25">
      <c r="A22" s="7" t="s">
        <v>13</v>
      </c>
      <c r="B22" s="7" t="s">
        <v>103</v>
      </c>
      <c r="C22" s="3">
        <v>15</v>
      </c>
      <c r="D22" s="3">
        <v>13</v>
      </c>
      <c r="E22" s="3">
        <v>3</v>
      </c>
      <c r="F22" s="3">
        <v>226</v>
      </c>
      <c r="G22" s="3">
        <v>22.6</v>
      </c>
      <c r="I22" s="2" t="b">
        <f>C22&gt;=$I$1</f>
        <v>1</v>
      </c>
      <c r="J22" s="2" t="b">
        <f>F22&gt;=$J$1</f>
        <v>1</v>
      </c>
      <c r="K22" s="2" t="b">
        <f t="shared" si="0"/>
        <v>1</v>
      </c>
    </row>
    <row r="23" spans="1:11" x14ac:dyDescent="0.25">
      <c r="A23" s="7" t="s">
        <v>35</v>
      </c>
      <c r="B23" s="7" t="s">
        <v>36</v>
      </c>
      <c r="C23" s="3">
        <v>10</v>
      </c>
      <c r="D23" s="3">
        <v>5</v>
      </c>
      <c r="E23" s="3">
        <v>2</v>
      </c>
      <c r="F23" s="3">
        <v>67</v>
      </c>
      <c r="G23" s="3">
        <v>22.33</v>
      </c>
      <c r="I23" s="2" t="b">
        <f>C23&gt;=$I$1</f>
        <v>1</v>
      </c>
      <c r="J23" s="2" t="b">
        <f>F23&gt;=$J$1</f>
        <v>0</v>
      </c>
      <c r="K23" s="2" t="b">
        <f t="shared" si="0"/>
        <v>0</v>
      </c>
    </row>
    <row r="24" spans="1:11" x14ac:dyDescent="0.25">
      <c r="A24" s="7" t="s">
        <v>97</v>
      </c>
      <c r="B24" s="7" t="s">
        <v>98</v>
      </c>
      <c r="C24" s="3">
        <v>18</v>
      </c>
      <c r="D24" s="3">
        <v>13</v>
      </c>
      <c r="E24" s="3">
        <v>3</v>
      </c>
      <c r="F24" s="3">
        <v>198</v>
      </c>
      <c r="G24" s="3">
        <v>19.8</v>
      </c>
      <c r="I24" s="2" t="b">
        <f>C24&gt;=$I$1</f>
        <v>1</v>
      </c>
      <c r="J24" s="2" t="b">
        <f>F24&gt;=$J$1</f>
        <v>1</v>
      </c>
      <c r="K24" s="2" t="b">
        <f t="shared" si="0"/>
        <v>1</v>
      </c>
    </row>
    <row r="25" spans="1:11" x14ac:dyDescent="0.25">
      <c r="A25" s="7" t="s">
        <v>33</v>
      </c>
      <c r="B25" s="7" t="s">
        <v>34</v>
      </c>
      <c r="C25" s="3">
        <v>15</v>
      </c>
      <c r="D25" s="3">
        <v>14</v>
      </c>
      <c r="E25" s="3">
        <v>1</v>
      </c>
      <c r="F25" s="3">
        <v>253</v>
      </c>
      <c r="G25" s="3">
        <v>19.46</v>
      </c>
      <c r="I25" s="2" t="b">
        <f>C25&gt;=$I$1</f>
        <v>1</v>
      </c>
      <c r="J25" s="2" t="b">
        <f>F25&gt;=$J$1</f>
        <v>1</v>
      </c>
      <c r="K25" s="2" t="b">
        <f t="shared" si="0"/>
        <v>1</v>
      </c>
    </row>
    <row r="26" spans="1:11" x14ac:dyDescent="0.25">
      <c r="A26" s="7" t="s">
        <v>75</v>
      </c>
      <c r="B26" s="7" t="s">
        <v>76</v>
      </c>
      <c r="C26" s="3">
        <v>10</v>
      </c>
      <c r="D26" s="3">
        <v>5</v>
      </c>
      <c r="E26" s="3">
        <v>3</v>
      </c>
      <c r="F26" s="3">
        <v>35</v>
      </c>
      <c r="G26" s="3">
        <v>17.5</v>
      </c>
      <c r="I26" s="2" t="b">
        <f>C26&gt;=$I$1</f>
        <v>1</v>
      </c>
      <c r="J26" s="2" t="b">
        <f>F26&gt;=$J$1</f>
        <v>0</v>
      </c>
      <c r="K26" s="2" t="b">
        <f t="shared" si="0"/>
        <v>0</v>
      </c>
    </row>
    <row r="27" spans="1:11" x14ac:dyDescent="0.25">
      <c r="A27" s="7" t="s">
        <v>45</v>
      </c>
      <c r="B27" s="7" t="s">
        <v>53</v>
      </c>
      <c r="C27" s="3">
        <v>3</v>
      </c>
      <c r="D27" s="3">
        <v>3</v>
      </c>
      <c r="E27" s="3">
        <v>0</v>
      </c>
      <c r="F27" s="3">
        <v>47</v>
      </c>
      <c r="G27" s="3">
        <v>15.67</v>
      </c>
      <c r="I27" s="2" t="b">
        <f>C27&gt;=$I$1</f>
        <v>0</v>
      </c>
      <c r="J27" s="2" t="b">
        <f>F27&gt;=$J$1</f>
        <v>0</v>
      </c>
      <c r="K27" s="2" t="b">
        <f t="shared" si="0"/>
        <v>0</v>
      </c>
    </row>
    <row r="28" spans="1:11" x14ac:dyDescent="0.25">
      <c r="A28" s="7" t="s">
        <v>10</v>
      </c>
      <c r="B28" s="7" t="s">
        <v>11</v>
      </c>
      <c r="C28" s="3">
        <v>7</v>
      </c>
      <c r="D28" s="3">
        <v>5</v>
      </c>
      <c r="E28" s="3">
        <v>1</v>
      </c>
      <c r="F28" s="3">
        <v>62</v>
      </c>
      <c r="G28" s="3">
        <v>15.5</v>
      </c>
      <c r="I28" s="2" t="b">
        <f>C28&gt;=$I$1</f>
        <v>0</v>
      </c>
      <c r="J28" s="2" t="b">
        <f>F28&gt;=$J$1</f>
        <v>0</v>
      </c>
      <c r="K28" s="2" t="b">
        <f t="shared" si="0"/>
        <v>0</v>
      </c>
    </row>
    <row r="29" spans="1:11" x14ac:dyDescent="0.25">
      <c r="A29" s="7" t="s">
        <v>134</v>
      </c>
      <c r="B29" s="7" t="s">
        <v>135</v>
      </c>
      <c r="C29" s="3">
        <v>9</v>
      </c>
      <c r="D29" s="3">
        <v>3</v>
      </c>
      <c r="E29" s="3">
        <v>1</v>
      </c>
      <c r="F29" s="3">
        <v>28</v>
      </c>
      <c r="G29" s="3">
        <v>14</v>
      </c>
      <c r="I29" s="2" t="b">
        <f>C29&gt;=$I$1</f>
        <v>0</v>
      </c>
      <c r="J29" s="2" t="b">
        <f>F29&gt;=$J$1</f>
        <v>0</v>
      </c>
      <c r="K29" s="2" t="b">
        <f t="shared" si="0"/>
        <v>0</v>
      </c>
    </row>
    <row r="30" spans="1:11" x14ac:dyDescent="0.25">
      <c r="A30" s="7" t="s">
        <v>45</v>
      </c>
      <c r="B30" s="7" t="s">
        <v>80</v>
      </c>
      <c r="C30" s="3">
        <v>14</v>
      </c>
      <c r="D30" s="3">
        <v>11</v>
      </c>
      <c r="E30" s="3">
        <v>3</v>
      </c>
      <c r="F30" s="3">
        <v>102</v>
      </c>
      <c r="G30" s="3">
        <v>12.75</v>
      </c>
      <c r="I30" s="2" t="b">
        <f>C30&gt;=$I$1</f>
        <v>1</v>
      </c>
      <c r="J30" s="2" t="b">
        <f>F30&gt;=$J$1</f>
        <v>0</v>
      </c>
      <c r="K30" s="2" t="b">
        <f t="shared" si="0"/>
        <v>0</v>
      </c>
    </row>
    <row r="31" spans="1:11" x14ac:dyDescent="0.25">
      <c r="A31" s="7" t="s">
        <v>27</v>
      </c>
      <c r="B31" s="7" t="s">
        <v>128</v>
      </c>
      <c r="C31" s="3">
        <v>9</v>
      </c>
      <c r="D31" s="3">
        <v>7</v>
      </c>
      <c r="E31" s="3">
        <v>1</v>
      </c>
      <c r="F31" s="3">
        <v>75</v>
      </c>
      <c r="G31" s="3">
        <v>12.5</v>
      </c>
      <c r="I31" s="2" t="b">
        <f>C31&gt;=$I$1</f>
        <v>0</v>
      </c>
      <c r="J31" s="2" t="b">
        <f>F31&gt;=$J$1</f>
        <v>0</v>
      </c>
      <c r="K31" s="2" t="b">
        <f t="shared" si="0"/>
        <v>0</v>
      </c>
    </row>
    <row r="32" spans="1:11" x14ac:dyDescent="0.25">
      <c r="A32" s="7" t="s">
        <v>43</v>
      </c>
      <c r="B32" s="7" t="s">
        <v>44</v>
      </c>
      <c r="C32" s="3">
        <v>5</v>
      </c>
      <c r="D32" s="3">
        <v>2</v>
      </c>
      <c r="E32" s="3">
        <v>0</v>
      </c>
      <c r="F32" s="3">
        <v>23</v>
      </c>
      <c r="G32" s="3">
        <v>11.5</v>
      </c>
      <c r="I32" s="2" t="b">
        <f>C32&gt;=$I$1</f>
        <v>0</v>
      </c>
      <c r="J32" s="2" t="b">
        <f>F32&gt;=$J$1</f>
        <v>0</v>
      </c>
      <c r="K32" s="2" t="b">
        <f t="shared" si="0"/>
        <v>0</v>
      </c>
    </row>
    <row r="33" spans="1:11" x14ac:dyDescent="0.25">
      <c r="A33" s="7" t="s">
        <v>131</v>
      </c>
      <c r="B33" s="7" t="s">
        <v>132</v>
      </c>
      <c r="C33" s="3">
        <v>1</v>
      </c>
      <c r="D33" s="3">
        <v>1</v>
      </c>
      <c r="E33" s="3">
        <v>0</v>
      </c>
      <c r="F33" s="3">
        <v>11</v>
      </c>
      <c r="G33" s="3">
        <v>11</v>
      </c>
      <c r="I33" s="2" t="b">
        <f>C33&gt;=$I$1</f>
        <v>0</v>
      </c>
      <c r="J33" s="2" t="b">
        <f>F33&gt;=$J$1</f>
        <v>0</v>
      </c>
      <c r="K33" s="2" t="b">
        <f t="shared" si="0"/>
        <v>0</v>
      </c>
    </row>
    <row r="34" spans="1:11" x14ac:dyDescent="0.25">
      <c r="A34" s="7" t="s">
        <v>51</v>
      </c>
      <c r="B34" s="7" t="s">
        <v>58</v>
      </c>
      <c r="C34" s="3">
        <v>4</v>
      </c>
      <c r="D34" s="3">
        <v>3</v>
      </c>
      <c r="E34" s="3">
        <v>1</v>
      </c>
      <c r="F34" s="3">
        <v>19</v>
      </c>
      <c r="G34" s="3">
        <v>9.5</v>
      </c>
      <c r="I34" s="2" t="b">
        <f>C34&gt;=$I$1</f>
        <v>0</v>
      </c>
      <c r="J34" s="2" t="b">
        <f>F34&gt;=$J$1</f>
        <v>0</v>
      </c>
      <c r="K34" s="2" t="b">
        <f t="shared" si="0"/>
        <v>0</v>
      </c>
    </row>
    <row r="35" spans="1:11" x14ac:dyDescent="0.25">
      <c r="A35" s="7" t="s">
        <v>70</v>
      </c>
      <c r="B35" s="7" t="s">
        <v>71</v>
      </c>
      <c r="C35" s="3">
        <v>7</v>
      </c>
      <c r="D35" s="3">
        <v>3</v>
      </c>
      <c r="E35" s="3">
        <v>2</v>
      </c>
      <c r="F35" s="3">
        <v>9</v>
      </c>
      <c r="G35" s="3">
        <v>9</v>
      </c>
      <c r="I35" s="2" t="b">
        <f>C35&gt;=$I$1</f>
        <v>0</v>
      </c>
      <c r="J35" s="2" t="b">
        <f>F35&gt;=$J$1</f>
        <v>0</v>
      </c>
      <c r="K35" s="2" t="b">
        <f t="shared" si="0"/>
        <v>0</v>
      </c>
    </row>
    <row r="36" spans="1:11" x14ac:dyDescent="0.25">
      <c r="A36" s="7" t="s">
        <v>82</v>
      </c>
      <c r="B36" s="7" t="s">
        <v>83</v>
      </c>
      <c r="C36" s="3">
        <v>7</v>
      </c>
      <c r="D36" s="3">
        <v>5</v>
      </c>
      <c r="E36" s="3">
        <v>1</v>
      </c>
      <c r="F36" s="3">
        <v>24</v>
      </c>
      <c r="G36" s="3">
        <v>6</v>
      </c>
      <c r="I36" s="2" t="b">
        <f>C36&gt;=$I$1</f>
        <v>0</v>
      </c>
      <c r="J36" s="2" t="b">
        <f>F36&gt;=$J$1</f>
        <v>0</v>
      </c>
      <c r="K36" s="2" t="b">
        <f t="shared" si="0"/>
        <v>0</v>
      </c>
    </row>
    <row r="37" spans="1:11" x14ac:dyDescent="0.25">
      <c r="A37" s="7" t="s">
        <v>129</v>
      </c>
      <c r="B37" s="7" t="s">
        <v>130</v>
      </c>
      <c r="C37" s="3">
        <v>4</v>
      </c>
      <c r="D37" s="3">
        <v>3</v>
      </c>
      <c r="E37" s="3">
        <v>1</v>
      </c>
      <c r="F37" s="3">
        <v>11</v>
      </c>
      <c r="G37" s="3">
        <v>5.5</v>
      </c>
      <c r="I37" s="2" t="b">
        <f>C37&gt;=$I$1</f>
        <v>0</v>
      </c>
      <c r="J37" s="2" t="b">
        <f>F37&gt;=$J$1</f>
        <v>0</v>
      </c>
      <c r="K37" s="2" t="b">
        <f t="shared" si="0"/>
        <v>0</v>
      </c>
    </row>
    <row r="38" spans="1:11" x14ac:dyDescent="0.25">
      <c r="A38" s="7" t="s">
        <v>120</v>
      </c>
      <c r="B38" s="7" t="s">
        <v>121</v>
      </c>
      <c r="C38" s="3">
        <v>2</v>
      </c>
      <c r="D38" s="3">
        <v>1</v>
      </c>
      <c r="E38" s="3">
        <v>0</v>
      </c>
      <c r="F38" s="3">
        <v>5</v>
      </c>
      <c r="G38" s="3">
        <v>5</v>
      </c>
      <c r="I38" s="2" t="b">
        <f>C38&gt;=$I$1</f>
        <v>0</v>
      </c>
      <c r="J38" s="2" t="b">
        <f>F38&gt;=$J$1</f>
        <v>0</v>
      </c>
      <c r="K38" s="2" t="b">
        <f t="shared" si="0"/>
        <v>0</v>
      </c>
    </row>
    <row r="39" spans="1:11" x14ac:dyDescent="0.25">
      <c r="A39" s="7" t="s">
        <v>91</v>
      </c>
      <c r="B39" s="7" t="s">
        <v>49</v>
      </c>
      <c r="C39" s="3">
        <v>7</v>
      </c>
      <c r="D39" s="3">
        <v>4</v>
      </c>
      <c r="E39" s="3">
        <v>1</v>
      </c>
      <c r="F39" s="3">
        <v>8</v>
      </c>
      <c r="G39" s="3">
        <v>2.67</v>
      </c>
      <c r="I39" s="2" t="b">
        <f>C39&gt;=$I$1</f>
        <v>0</v>
      </c>
      <c r="J39" s="2" t="b">
        <f>F39&gt;=$J$1</f>
        <v>0</v>
      </c>
      <c r="K39" s="2" t="b">
        <f t="shared" si="0"/>
        <v>0</v>
      </c>
    </row>
    <row r="40" spans="1:11" x14ac:dyDescent="0.25">
      <c r="A40" s="7" t="s">
        <v>25</v>
      </c>
      <c r="B40" s="7" t="s">
        <v>26</v>
      </c>
      <c r="C40" s="3">
        <v>17</v>
      </c>
      <c r="D40" s="3">
        <v>6</v>
      </c>
      <c r="E40" s="3">
        <v>2</v>
      </c>
      <c r="F40" s="3">
        <v>9</v>
      </c>
      <c r="G40" s="3">
        <v>2.25</v>
      </c>
      <c r="I40" s="2" t="b">
        <f>C40&gt;=$I$1</f>
        <v>1</v>
      </c>
      <c r="J40" s="2" t="b">
        <f>F40&gt;=$J$1</f>
        <v>0</v>
      </c>
      <c r="K40" s="2" t="b">
        <f t="shared" si="0"/>
        <v>0</v>
      </c>
    </row>
    <row r="41" spans="1:11" x14ac:dyDescent="0.25">
      <c r="A41" s="7" t="s">
        <v>78</v>
      </c>
      <c r="B41" s="7" t="s">
        <v>79</v>
      </c>
      <c r="C41" s="3">
        <v>7</v>
      </c>
      <c r="D41" s="3">
        <v>6</v>
      </c>
      <c r="E41" s="3">
        <v>1</v>
      </c>
      <c r="F41" s="3">
        <v>10</v>
      </c>
      <c r="G41" s="3">
        <v>2</v>
      </c>
      <c r="I41" s="2" t="b">
        <f>C41&gt;=$I$1</f>
        <v>0</v>
      </c>
      <c r="J41" s="2" t="b">
        <f>F41&gt;=$J$1</f>
        <v>0</v>
      </c>
      <c r="K41" s="2" t="b">
        <f t="shared" si="0"/>
        <v>0</v>
      </c>
    </row>
    <row r="42" spans="1:11" x14ac:dyDescent="0.25">
      <c r="A42" s="7" t="s">
        <v>21</v>
      </c>
      <c r="B42" s="7" t="s">
        <v>22</v>
      </c>
      <c r="C42" s="3">
        <v>8</v>
      </c>
      <c r="D42" s="3">
        <v>4</v>
      </c>
      <c r="E42" s="3">
        <v>0</v>
      </c>
      <c r="F42" s="3">
        <v>8</v>
      </c>
      <c r="G42" s="3">
        <v>2</v>
      </c>
      <c r="I42" s="2" t="b">
        <f>C42&gt;=$I$1</f>
        <v>0</v>
      </c>
      <c r="J42" s="2" t="b">
        <f>F42&gt;=$J$1</f>
        <v>0</v>
      </c>
      <c r="K42" s="2" t="b">
        <f t="shared" si="0"/>
        <v>0</v>
      </c>
    </row>
    <row r="43" spans="1:11" x14ac:dyDescent="0.25">
      <c r="A43" s="7" t="s">
        <v>84</v>
      </c>
      <c r="B43" s="7" t="s">
        <v>85</v>
      </c>
      <c r="C43" s="3">
        <v>11</v>
      </c>
      <c r="D43" s="3">
        <v>7</v>
      </c>
      <c r="E43" s="3">
        <v>3</v>
      </c>
      <c r="F43" s="3">
        <v>6</v>
      </c>
      <c r="G43" s="3">
        <v>1.5</v>
      </c>
      <c r="I43" s="2" t="b">
        <f>C43&gt;=$I$1</f>
        <v>1</v>
      </c>
      <c r="J43" s="2" t="b">
        <f>F43&gt;=$J$1</f>
        <v>0</v>
      </c>
      <c r="K43" s="2" t="b">
        <f t="shared" si="0"/>
        <v>0</v>
      </c>
    </row>
    <row r="44" spans="1:11" x14ac:dyDescent="0.25">
      <c r="A44" s="7" t="s">
        <v>15</v>
      </c>
      <c r="B44" s="7" t="s">
        <v>16</v>
      </c>
      <c r="C44" s="3">
        <v>8</v>
      </c>
      <c r="D44" s="3">
        <v>4</v>
      </c>
      <c r="E44" s="3">
        <v>0</v>
      </c>
      <c r="F44" s="3">
        <v>6</v>
      </c>
      <c r="G44" s="3">
        <v>1.5</v>
      </c>
      <c r="I44" s="2" t="b">
        <f>C44&gt;=$I$1</f>
        <v>0</v>
      </c>
      <c r="J44" s="2" t="b">
        <f>F44&gt;=$J$1</f>
        <v>0</v>
      </c>
      <c r="K44" s="2" t="b">
        <f t="shared" si="0"/>
        <v>0</v>
      </c>
    </row>
    <row r="45" spans="1:11" x14ac:dyDescent="0.25">
      <c r="A45" s="7" t="s">
        <v>51</v>
      </c>
      <c r="B45" s="7" t="s">
        <v>90</v>
      </c>
      <c r="C45" s="3">
        <v>10</v>
      </c>
      <c r="D45" s="3">
        <v>4</v>
      </c>
      <c r="E45" s="3">
        <v>0</v>
      </c>
      <c r="F45" s="3">
        <v>6</v>
      </c>
      <c r="G45" s="3">
        <v>1.5</v>
      </c>
      <c r="I45" s="2" t="b">
        <f>C45&gt;=$I$1</f>
        <v>1</v>
      </c>
      <c r="J45" s="2" t="b">
        <f>F45&gt;=$J$1</f>
        <v>0</v>
      </c>
      <c r="K45" s="2" t="b">
        <f t="shared" si="0"/>
        <v>0</v>
      </c>
    </row>
    <row r="46" spans="1:11" x14ac:dyDescent="0.25">
      <c r="A46" s="7" t="s">
        <v>112</v>
      </c>
      <c r="B46" s="7" t="s">
        <v>113</v>
      </c>
      <c r="C46" s="3">
        <v>15</v>
      </c>
      <c r="D46" s="3">
        <v>1</v>
      </c>
      <c r="E46" s="3">
        <v>0</v>
      </c>
      <c r="F46" s="3">
        <v>1</v>
      </c>
      <c r="G46" s="3">
        <v>1</v>
      </c>
      <c r="I46" s="2" t="b">
        <f>C46&gt;=$I$1</f>
        <v>1</v>
      </c>
      <c r="J46" s="2" t="b">
        <f>F46&gt;=$J$1</f>
        <v>0</v>
      </c>
      <c r="K46" s="2" t="b">
        <f t="shared" si="0"/>
        <v>0</v>
      </c>
    </row>
    <row r="47" spans="1:11" x14ac:dyDescent="0.25">
      <c r="A47" s="7" t="s">
        <v>6</v>
      </c>
      <c r="B47" s="7" t="s">
        <v>7</v>
      </c>
      <c r="C47" s="3">
        <v>11</v>
      </c>
      <c r="D47" s="3">
        <v>5</v>
      </c>
      <c r="E47" s="3">
        <v>1</v>
      </c>
      <c r="F47" s="3">
        <v>1</v>
      </c>
      <c r="G47" s="3">
        <v>0.25</v>
      </c>
      <c r="I47" s="2" t="b">
        <f>C47&gt;=$I$1</f>
        <v>1</v>
      </c>
      <c r="J47" s="2" t="b">
        <f>F47&gt;=$J$1</f>
        <v>0</v>
      </c>
      <c r="K47" s="2" t="b">
        <f t="shared" si="0"/>
        <v>0</v>
      </c>
    </row>
    <row r="48" spans="1:11" x14ac:dyDescent="0.25">
      <c r="A48" s="7" t="s">
        <v>41</v>
      </c>
      <c r="B48" s="7" t="s">
        <v>42</v>
      </c>
      <c r="C48" s="3">
        <v>2</v>
      </c>
      <c r="D48" s="3">
        <v>1</v>
      </c>
      <c r="E48" s="3">
        <v>0</v>
      </c>
      <c r="F48" s="3">
        <v>0</v>
      </c>
      <c r="G48" s="3">
        <v>0</v>
      </c>
      <c r="I48" s="2" t="b">
        <f>C48&gt;=$I$1</f>
        <v>0</v>
      </c>
      <c r="J48" s="2" t="b">
        <f>F48&gt;=$J$1</f>
        <v>0</v>
      </c>
      <c r="K48" s="2" t="b">
        <f t="shared" si="0"/>
        <v>0</v>
      </c>
    </row>
    <row r="49" spans="1:11" x14ac:dyDescent="0.25">
      <c r="A49" s="7" t="s">
        <v>15</v>
      </c>
      <c r="B49" s="7" t="s">
        <v>138</v>
      </c>
      <c r="C49" s="3">
        <v>2</v>
      </c>
      <c r="D49" s="3">
        <v>1</v>
      </c>
      <c r="E49" s="3">
        <v>0</v>
      </c>
      <c r="F49" s="3">
        <v>0</v>
      </c>
      <c r="G49" s="3">
        <v>0</v>
      </c>
      <c r="I49" s="2" t="b">
        <f>C49&gt;=$I$1</f>
        <v>0</v>
      </c>
      <c r="J49" s="2" t="b">
        <f>F49&gt;=$J$1</f>
        <v>0</v>
      </c>
      <c r="K49" s="2" t="b">
        <f t="shared" si="0"/>
        <v>0</v>
      </c>
    </row>
    <row r="50" spans="1:11" x14ac:dyDescent="0.25">
      <c r="C50" s="3"/>
      <c r="D50" s="3"/>
      <c r="E50" s="3"/>
      <c r="F50" s="3"/>
      <c r="G50" s="3"/>
    </row>
    <row r="51" spans="1:11" x14ac:dyDescent="0.25">
      <c r="C51" s="3"/>
      <c r="D51" s="3"/>
      <c r="E51" s="3"/>
      <c r="F51" s="3"/>
      <c r="G51" s="3"/>
    </row>
    <row r="52" spans="1:11" x14ac:dyDescent="0.25">
      <c r="C52" s="3"/>
      <c r="D52" s="3"/>
      <c r="E52" s="3"/>
      <c r="F52" s="3"/>
      <c r="G52" s="3"/>
    </row>
    <row r="53" spans="1:11" x14ac:dyDescent="0.25">
      <c r="C53" s="3"/>
      <c r="D53" s="3"/>
      <c r="E53" s="3"/>
      <c r="F53" s="3"/>
      <c r="G53" s="3"/>
    </row>
    <row r="54" spans="1:11" x14ac:dyDescent="0.25">
      <c r="C54" s="3"/>
      <c r="D54" s="3"/>
      <c r="E54" s="3"/>
      <c r="F54" s="3"/>
      <c r="G54" s="3"/>
    </row>
    <row r="55" spans="1:11" x14ac:dyDescent="0.25">
      <c r="C55" s="3"/>
      <c r="D55" s="3"/>
      <c r="E55" s="3"/>
      <c r="F55" s="3"/>
      <c r="G55" s="3"/>
    </row>
    <row r="56" spans="1:11" x14ac:dyDescent="0.25">
      <c r="C56" s="3"/>
      <c r="D56" s="3"/>
      <c r="E56" s="3"/>
      <c r="F56" s="3"/>
      <c r="G56" s="3"/>
    </row>
    <row r="57" spans="1:11" x14ac:dyDescent="0.25">
      <c r="C57" s="3"/>
      <c r="D57" s="3"/>
      <c r="E57" s="3"/>
      <c r="F57" s="3"/>
      <c r="G57" s="3"/>
    </row>
    <row r="58" spans="1:11" x14ac:dyDescent="0.25">
      <c r="C58" s="3"/>
      <c r="D58" s="3"/>
      <c r="E58" s="3"/>
      <c r="F58" s="3"/>
      <c r="G58" s="3"/>
    </row>
    <row r="59" spans="1:11" x14ac:dyDescent="0.25">
      <c r="C59" s="3"/>
      <c r="D59" s="3"/>
      <c r="E59" s="3"/>
      <c r="F59" s="3"/>
      <c r="G59" s="3"/>
    </row>
    <row r="60" spans="1:11" x14ac:dyDescent="0.25">
      <c r="C60" s="3"/>
      <c r="D60" s="3"/>
      <c r="E60" s="3"/>
      <c r="F60" s="3"/>
      <c r="G60" s="3"/>
    </row>
    <row r="61" spans="1:11" x14ac:dyDescent="0.25">
      <c r="C61" s="3"/>
      <c r="D61" s="3"/>
      <c r="E61" s="3"/>
      <c r="F61" s="3"/>
      <c r="G61" s="3"/>
    </row>
    <row r="62" spans="1:11" x14ac:dyDescent="0.25">
      <c r="C62" s="3"/>
      <c r="D62" s="3"/>
      <c r="E62" s="3"/>
      <c r="F62" s="3"/>
      <c r="G62" s="3"/>
    </row>
    <row r="63" spans="1:11" x14ac:dyDescent="0.25">
      <c r="C63" s="3"/>
      <c r="D63" s="3"/>
      <c r="E63" s="3"/>
      <c r="F63" s="3"/>
      <c r="G63" s="3"/>
    </row>
    <row r="64" spans="1:11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  <row r="69" spans="3:7" x14ac:dyDescent="0.25">
      <c r="C69" s="3"/>
      <c r="D69" s="3"/>
      <c r="E69" s="3"/>
      <c r="F69" s="3"/>
      <c r="G69" s="3"/>
    </row>
    <row r="70" spans="3:7" x14ac:dyDescent="0.25">
      <c r="C70" s="3"/>
      <c r="D70" s="3"/>
      <c r="E70" s="3"/>
      <c r="F70" s="3"/>
      <c r="G70" s="3"/>
    </row>
    <row r="71" spans="3:7" x14ac:dyDescent="0.25">
      <c r="C71" s="3"/>
      <c r="D71" s="3"/>
      <c r="E71" s="3"/>
      <c r="F71" s="3"/>
      <c r="G71" s="3"/>
    </row>
    <row r="72" spans="3:7" x14ac:dyDescent="0.25">
      <c r="C72" s="3"/>
      <c r="D72" s="3"/>
      <c r="E72" s="3"/>
      <c r="F72" s="3"/>
      <c r="G72" s="3"/>
    </row>
    <row r="73" spans="3:7" x14ac:dyDescent="0.25">
      <c r="C73" s="3"/>
      <c r="D73" s="3"/>
      <c r="E73" s="3"/>
      <c r="F73" s="3"/>
      <c r="G73" s="3"/>
    </row>
  </sheetData>
  <autoFilter ref="A2:K49" xr:uid="{00000000-0009-0000-0000-000002000000}">
    <sortState ref="A3:K49">
      <sortCondition descending="1" ref="G3:G49"/>
    </sortState>
  </autoFilter>
  <sortState ref="A3:K49">
    <sortCondition descending="1" ref="G3:G49"/>
  </sortState>
  <conditionalFormatting sqref="I3:K49">
    <cfRule type="cellIs" dxfId="0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 - 2018</vt:lpstr>
      <vt:lpstr>Batting - 2017</vt:lpstr>
      <vt:lpstr>Batting - 2016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Tisato</cp:lastModifiedBy>
  <dcterms:created xsi:type="dcterms:W3CDTF">2018-07-19T17:49:54Z</dcterms:created>
  <dcterms:modified xsi:type="dcterms:W3CDTF">2018-11-11T13:12:53Z</dcterms:modified>
</cp:coreProperties>
</file>