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git\plough\stats\analysis\"/>
    </mc:Choice>
  </mc:AlternateContent>
  <xr:revisionPtr revIDLastSave="0" documentId="13_ncr:1_{B9593296-3EAE-4F55-A7C2-03B903C5E791}" xr6:coauthVersionLast="38" xr6:coauthVersionMax="38" xr10:uidLastSave="{00000000-0000-0000-0000-000000000000}"/>
  <bookViews>
    <workbookView xWindow="0" yWindow="465" windowWidth="15360" windowHeight="7020" tabRatio="500" xr2:uid="{00000000-000D-0000-FFFF-FFFF00000000}"/>
  </bookViews>
  <sheets>
    <sheet name="Summary" sheetId="9" r:id="rId1"/>
    <sheet name="Batting - 2018" sheetId="4" r:id="rId2"/>
    <sheet name="Batting - 2017" sheetId="1" r:id="rId3"/>
    <sheet name="Batting - 2016" sheetId="3" r:id="rId4"/>
    <sheet name="Batting - 2015" sheetId="5" r:id="rId5"/>
    <sheet name="Batting - 2014" sheetId="8" r:id="rId6"/>
  </sheets>
  <definedNames>
    <definedName name="_xlnm._FilterDatabase" localSheetId="5" hidden="1">'Batting - 2014'!$A$2:$J$49</definedName>
    <definedName name="_xlnm._FilterDatabase" localSheetId="4" hidden="1">'Batting - 2015'!$A$2:$J$49</definedName>
    <definedName name="_xlnm._FilterDatabase" localSheetId="3" hidden="1">'Batting - 2016'!$A$2:$K$49</definedName>
    <definedName name="_xlnm._FilterDatabase" localSheetId="2" hidden="1">'Batting - 2017'!$A$2:$K$73</definedName>
    <definedName name="_xlnm._FilterDatabase" localSheetId="1" hidden="1">'Batting - 2018'!$A$2:$J$54</definedName>
  </definedNames>
  <calcPr calcId="179021" concurrentCalc="0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" i="9" l="1"/>
  <c r="D9" i="9"/>
  <c r="B9" i="9"/>
  <c r="H55" i="8"/>
  <c r="I55" i="8"/>
  <c r="J55" i="8"/>
  <c r="H54" i="8"/>
  <c r="I54" i="8"/>
  <c r="J54" i="8"/>
  <c r="H53" i="8"/>
  <c r="I53" i="8"/>
  <c r="J53" i="8"/>
  <c r="H52" i="8"/>
  <c r="I52" i="8"/>
  <c r="J52" i="8"/>
  <c r="H51" i="8"/>
  <c r="I51" i="8"/>
  <c r="J51" i="8"/>
  <c r="H50" i="8"/>
  <c r="I50" i="8"/>
  <c r="J50" i="8"/>
  <c r="H49" i="8"/>
  <c r="I49" i="8"/>
  <c r="J49" i="8"/>
  <c r="H48" i="8"/>
  <c r="I48" i="8"/>
  <c r="J48" i="8"/>
  <c r="H47" i="8"/>
  <c r="I47" i="8"/>
  <c r="J47" i="8"/>
  <c r="H46" i="8"/>
  <c r="I46" i="8"/>
  <c r="J46" i="8"/>
  <c r="H45" i="8"/>
  <c r="I45" i="8"/>
  <c r="J45" i="8"/>
  <c r="H44" i="8"/>
  <c r="I44" i="8"/>
  <c r="J44" i="8"/>
  <c r="H43" i="8"/>
  <c r="I43" i="8"/>
  <c r="J43" i="8"/>
  <c r="H42" i="8"/>
  <c r="I42" i="8"/>
  <c r="J42" i="8"/>
  <c r="H41" i="8"/>
  <c r="I41" i="8"/>
  <c r="J41" i="8"/>
  <c r="H40" i="8"/>
  <c r="I40" i="8"/>
  <c r="J40" i="8"/>
  <c r="H39" i="8"/>
  <c r="I39" i="8"/>
  <c r="J39" i="8"/>
  <c r="H38" i="8"/>
  <c r="I38" i="8"/>
  <c r="J38" i="8"/>
  <c r="H37" i="8"/>
  <c r="I37" i="8"/>
  <c r="J37" i="8"/>
  <c r="H36" i="8"/>
  <c r="I36" i="8"/>
  <c r="J36" i="8"/>
  <c r="H35" i="8"/>
  <c r="I35" i="8"/>
  <c r="J35" i="8"/>
  <c r="H34" i="8"/>
  <c r="I34" i="8"/>
  <c r="J34" i="8"/>
  <c r="H33" i="8"/>
  <c r="I33" i="8"/>
  <c r="J33" i="8"/>
  <c r="H32" i="8"/>
  <c r="I32" i="8"/>
  <c r="J32" i="8"/>
  <c r="H31" i="8"/>
  <c r="I31" i="8"/>
  <c r="J31" i="8"/>
  <c r="H30" i="8"/>
  <c r="I30" i="8"/>
  <c r="J30" i="8"/>
  <c r="H29" i="8"/>
  <c r="I29" i="8"/>
  <c r="J29" i="8"/>
  <c r="H28" i="8"/>
  <c r="I28" i="8"/>
  <c r="J28" i="8"/>
  <c r="H27" i="8"/>
  <c r="I27" i="8"/>
  <c r="J27" i="8"/>
  <c r="H26" i="8"/>
  <c r="I26" i="8"/>
  <c r="J26" i="8"/>
  <c r="H25" i="8"/>
  <c r="I25" i="8"/>
  <c r="J25" i="8"/>
  <c r="H24" i="8"/>
  <c r="I24" i="8"/>
  <c r="J24" i="8"/>
  <c r="H23" i="8"/>
  <c r="I23" i="8"/>
  <c r="J23" i="8"/>
  <c r="H22" i="8"/>
  <c r="I22" i="8"/>
  <c r="J22" i="8"/>
  <c r="H21" i="8"/>
  <c r="I21" i="8"/>
  <c r="J21" i="8"/>
  <c r="H20" i="8"/>
  <c r="I20" i="8"/>
  <c r="J20" i="8"/>
  <c r="H19" i="8"/>
  <c r="I19" i="8"/>
  <c r="J19" i="8"/>
  <c r="H18" i="8"/>
  <c r="I18" i="8"/>
  <c r="J18" i="8"/>
  <c r="H17" i="8"/>
  <c r="I17" i="8"/>
  <c r="J17" i="8"/>
  <c r="H16" i="8"/>
  <c r="I16" i="8"/>
  <c r="J16" i="8"/>
  <c r="H15" i="8"/>
  <c r="I15" i="8"/>
  <c r="J15" i="8"/>
  <c r="H14" i="8"/>
  <c r="I14" i="8"/>
  <c r="J14" i="8"/>
  <c r="H13" i="8"/>
  <c r="I13" i="8"/>
  <c r="J13" i="8"/>
  <c r="H12" i="8"/>
  <c r="I12" i="8"/>
  <c r="J12" i="8"/>
  <c r="H11" i="8"/>
  <c r="I11" i="8"/>
  <c r="J11" i="8"/>
  <c r="H10" i="8"/>
  <c r="I10" i="8"/>
  <c r="J10" i="8"/>
  <c r="H9" i="8"/>
  <c r="I9" i="8"/>
  <c r="J9" i="8"/>
  <c r="H8" i="8"/>
  <c r="I8" i="8"/>
  <c r="J8" i="8"/>
  <c r="H7" i="8"/>
  <c r="I7" i="8"/>
  <c r="J7" i="8"/>
  <c r="H6" i="8"/>
  <c r="I6" i="8"/>
  <c r="J6" i="8"/>
  <c r="H5" i="8"/>
  <c r="I5" i="8"/>
  <c r="J5" i="8"/>
  <c r="H4" i="8"/>
  <c r="I4" i="8"/>
  <c r="J4" i="8"/>
  <c r="H3" i="8"/>
  <c r="I3" i="8"/>
  <c r="J3" i="8"/>
  <c r="M2" i="8"/>
  <c r="H50" i="5"/>
  <c r="I50" i="5"/>
  <c r="J50" i="5"/>
  <c r="H51" i="5"/>
  <c r="I51" i="5"/>
  <c r="J51" i="5"/>
  <c r="H52" i="5"/>
  <c r="I52" i="5"/>
  <c r="J52" i="5"/>
  <c r="H53" i="5"/>
  <c r="I53" i="5"/>
  <c r="J53" i="5"/>
  <c r="H54" i="5"/>
  <c r="I54" i="5"/>
  <c r="J54" i="5"/>
  <c r="H55" i="5"/>
  <c r="I55" i="5"/>
  <c r="J55" i="5"/>
  <c r="H56" i="5"/>
  <c r="I56" i="5"/>
  <c r="J56" i="5"/>
  <c r="H57" i="5"/>
  <c r="I57" i="5"/>
  <c r="J57" i="5"/>
  <c r="H58" i="5"/>
  <c r="I58" i="5"/>
  <c r="J58" i="5"/>
  <c r="H59" i="5"/>
  <c r="I59" i="5"/>
  <c r="J59" i="5"/>
  <c r="H60" i="5"/>
  <c r="I60" i="5"/>
  <c r="J60" i="5"/>
  <c r="H61" i="5"/>
  <c r="I61" i="5"/>
  <c r="J61" i="5"/>
  <c r="H49" i="5"/>
  <c r="I49" i="5"/>
  <c r="J49" i="5"/>
  <c r="H48" i="5"/>
  <c r="I48" i="5"/>
  <c r="J48" i="5"/>
  <c r="H47" i="5"/>
  <c r="I47" i="5"/>
  <c r="J47" i="5"/>
  <c r="H46" i="5"/>
  <c r="I46" i="5"/>
  <c r="J46" i="5"/>
  <c r="H45" i="5"/>
  <c r="I45" i="5"/>
  <c r="J45" i="5"/>
  <c r="H44" i="5"/>
  <c r="I44" i="5"/>
  <c r="J44" i="5"/>
  <c r="H43" i="5"/>
  <c r="I43" i="5"/>
  <c r="J43" i="5"/>
  <c r="H42" i="5"/>
  <c r="I42" i="5"/>
  <c r="J42" i="5"/>
  <c r="H41" i="5"/>
  <c r="I41" i="5"/>
  <c r="J41" i="5"/>
  <c r="H40" i="5"/>
  <c r="I40" i="5"/>
  <c r="J40" i="5"/>
  <c r="H39" i="5"/>
  <c r="I39" i="5"/>
  <c r="J39" i="5"/>
  <c r="H38" i="5"/>
  <c r="I38" i="5"/>
  <c r="J38" i="5"/>
  <c r="H37" i="5"/>
  <c r="I37" i="5"/>
  <c r="J37" i="5"/>
  <c r="H36" i="5"/>
  <c r="I36" i="5"/>
  <c r="J36" i="5"/>
  <c r="H35" i="5"/>
  <c r="I35" i="5"/>
  <c r="J35" i="5"/>
  <c r="H34" i="5"/>
  <c r="I34" i="5"/>
  <c r="J34" i="5"/>
  <c r="H33" i="5"/>
  <c r="I33" i="5"/>
  <c r="J33" i="5"/>
  <c r="H32" i="5"/>
  <c r="I32" i="5"/>
  <c r="J32" i="5"/>
  <c r="H31" i="5"/>
  <c r="I31" i="5"/>
  <c r="J31" i="5"/>
  <c r="H30" i="5"/>
  <c r="I30" i="5"/>
  <c r="J30" i="5"/>
  <c r="H29" i="5"/>
  <c r="I29" i="5"/>
  <c r="J29" i="5"/>
  <c r="H28" i="5"/>
  <c r="I28" i="5"/>
  <c r="J28" i="5"/>
  <c r="H27" i="5"/>
  <c r="I27" i="5"/>
  <c r="J27" i="5"/>
  <c r="H26" i="5"/>
  <c r="I26" i="5"/>
  <c r="J26" i="5"/>
  <c r="H25" i="5"/>
  <c r="I25" i="5"/>
  <c r="J25" i="5"/>
  <c r="H24" i="5"/>
  <c r="I24" i="5"/>
  <c r="J24" i="5"/>
  <c r="H23" i="5"/>
  <c r="I23" i="5"/>
  <c r="J23" i="5"/>
  <c r="H22" i="5"/>
  <c r="I22" i="5"/>
  <c r="J22" i="5"/>
  <c r="H21" i="5"/>
  <c r="I21" i="5"/>
  <c r="J21" i="5"/>
  <c r="H20" i="5"/>
  <c r="I20" i="5"/>
  <c r="J20" i="5"/>
  <c r="H19" i="5"/>
  <c r="I19" i="5"/>
  <c r="J19" i="5"/>
  <c r="H18" i="5"/>
  <c r="I18" i="5"/>
  <c r="J18" i="5"/>
  <c r="H17" i="5"/>
  <c r="I17" i="5"/>
  <c r="J17" i="5"/>
  <c r="H16" i="5"/>
  <c r="I16" i="5"/>
  <c r="J16" i="5"/>
  <c r="H15" i="5"/>
  <c r="I15" i="5"/>
  <c r="J15" i="5"/>
  <c r="H14" i="5"/>
  <c r="I14" i="5"/>
  <c r="J14" i="5"/>
  <c r="H13" i="5"/>
  <c r="I13" i="5"/>
  <c r="J13" i="5"/>
  <c r="H12" i="5"/>
  <c r="I12" i="5"/>
  <c r="J12" i="5"/>
  <c r="H11" i="5"/>
  <c r="I11" i="5"/>
  <c r="J11" i="5"/>
  <c r="H10" i="5"/>
  <c r="I10" i="5"/>
  <c r="J10" i="5"/>
  <c r="H9" i="5"/>
  <c r="I9" i="5"/>
  <c r="J9" i="5"/>
  <c r="H8" i="5"/>
  <c r="I8" i="5"/>
  <c r="J8" i="5"/>
  <c r="H7" i="5"/>
  <c r="I7" i="5"/>
  <c r="J7" i="5"/>
  <c r="H6" i="5"/>
  <c r="I6" i="5"/>
  <c r="J6" i="5"/>
  <c r="H5" i="5"/>
  <c r="I5" i="5"/>
  <c r="J5" i="5"/>
  <c r="H4" i="5"/>
  <c r="I4" i="5"/>
  <c r="J4" i="5"/>
  <c r="H3" i="5"/>
  <c r="I3" i="5"/>
  <c r="J3" i="5"/>
  <c r="M2" i="5"/>
  <c r="I3" i="4"/>
  <c r="H3" i="4"/>
  <c r="J3" i="4"/>
  <c r="I4" i="4"/>
  <c r="H4" i="4"/>
  <c r="J4" i="4"/>
  <c r="I5" i="4"/>
  <c r="H5" i="4"/>
  <c r="J5" i="4"/>
  <c r="I6" i="4"/>
  <c r="H6" i="4"/>
  <c r="J6" i="4"/>
  <c r="I7" i="4"/>
  <c r="H7" i="4"/>
  <c r="J7" i="4"/>
  <c r="I8" i="4"/>
  <c r="H8" i="4"/>
  <c r="J8" i="4"/>
  <c r="I9" i="4"/>
  <c r="H9" i="4"/>
  <c r="J9" i="4"/>
  <c r="I10" i="4"/>
  <c r="H10" i="4"/>
  <c r="J10" i="4"/>
  <c r="I11" i="4"/>
  <c r="H11" i="4"/>
  <c r="J11" i="4"/>
  <c r="I12" i="4"/>
  <c r="H12" i="4"/>
  <c r="J12" i="4"/>
  <c r="I13" i="4"/>
  <c r="H13" i="4"/>
  <c r="J13" i="4"/>
  <c r="I14" i="4"/>
  <c r="H14" i="4"/>
  <c r="J14" i="4"/>
  <c r="I15" i="4"/>
  <c r="H15" i="4"/>
  <c r="J15" i="4"/>
  <c r="I16" i="4"/>
  <c r="H16" i="4"/>
  <c r="J16" i="4"/>
  <c r="I17" i="4"/>
  <c r="H17" i="4"/>
  <c r="J17" i="4"/>
  <c r="I18" i="4"/>
  <c r="H18" i="4"/>
  <c r="J18" i="4"/>
  <c r="I19" i="4"/>
  <c r="H19" i="4"/>
  <c r="J19" i="4"/>
  <c r="I20" i="4"/>
  <c r="H20" i="4"/>
  <c r="J20" i="4"/>
  <c r="I21" i="4"/>
  <c r="H21" i="4"/>
  <c r="J21" i="4"/>
  <c r="I22" i="4"/>
  <c r="H22" i="4"/>
  <c r="J22" i="4"/>
  <c r="I23" i="4"/>
  <c r="H23" i="4"/>
  <c r="J23" i="4"/>
  <c r="I24" i="4"/>
  <c r="H24" i="4"/>
  <c r="J24" i="4"/>
  <c r="I25" i="4"/>
  <c r="H25" i="4"/>
  <c r="J25" i="4"/>
  <c r="I26" i="4"/>
  <c r="H26" i="4"/>
  <c r="J26" i="4"/>
  <c r="I27" i="4"/>
  <c r="H27" i="4"/>
  <c r="J27" i="4"/>
  <c r="I28" i="4"/>
  <c r="H28" i="4"/>
  <c r="J28" i="4"/>
  <c r="I29" i="4"/>
  <c r="H29" i="4"/>
  <c r="J29" i="4"/>
  <c r="I30" i="4"/>
  <c r="H30" i="4"/>
  <c r="J30" i="4"/>
  <c r="I31" i="4"/>
  <c r="H31" i="4"/>
  <c r="J31" i="4"/>
  <c r="I32" i="4"/>
  <c r="H32" i="4"/>
  <c r="J32" i="4"/>
  <c r="I33" i="4"/>
  <c r="H33" i="4"/>
  <c r="J33" i="4"/>
  <c r="I34" i="4"/>
  <c r="H34" i="4"/>
  <c r="J34" i="4"/>
  <c r="I35" i="4"/>
  <c r="H35" i="4"/>
  <c r="J35" i="4"/>
  <c r="I36" i="4"/>
  <c r="H36" i="4"/>
  <c r="J36" i="4"/>
  <c r="I37" i="4"/>
  <c r="H37" i="4"/>
  <c r="J37" i="4"/>
  <c r="I38" i="4"/>
  <c r="H38" i="4"/>
  <c r="J38" i="4"/>
  <c r="I39" i="4"/>
  <c r="H39" i="4"/>
  <c r="J39" i="4"/>
  <c r="I40" i="4"/>
  <c r="H40" i="4"/>
  <c r="J40" i="4"/>
  <c r="I41" i="4"/>
  <c r="H41" i="4"/>
  <c r="J41" i="4"/>
  <c r="I42" i="4"/>
  <c r="H42" i="4"/>
  <c r="J42" i="4"/>
  <c r="I43" i="4"/>
  <c r="H43" i="4"/>
  <c r="J43" i="4"/>
  <c r="I44" i="4"/>
  <c r="H44" i="4"/>
  <c r="J44" i="4"/>
  <c r="I45" i="4"/>
  <c r="H45" i="4"/>
  <c r="J45" i="4"/>
  <c r="I46" i="4"/>
  <c r="H46" i="4"/>
  <c r="J46" i="4"/>
  <c r="I47" i="4"/>
  <c r="H47" i="4"/>
  <c r="J47" i="4"/>
  <c r="I48" i="4"/>
  <c r="H48" i="4"/>
  <c r="J48" i="4"/>
  <c r="I49" i="4"/>
  <c r="H49" i="4"/>
  <c r="J49" i="4"/>
  <c r="I50" i="4"/>
  <c r="H50" i="4"/>
  <c r="J50" i="4"/>
  <c r="I51" i="4"/>
  <c r="H51" i="4"/>
  <c r="J51" i="4"/>
  <c r="I52" i="4"/>
  <c r="H52" i="4"/>
  <c r="J52" i="4"/>
  <c r="I53" i="4"/>
  <c r="H53" i="4"/>
  <c r="J53" i="4"/>
  <c r="I54" i="4"/>
  <c r="H54" i="4"/>
  <c r="J54" i="4"/>
  <c r="M2" i="4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N2" i="1"/>
  <c r="J3" i="3"/>
  <c r="K3" i="3"/>
  <c r="J4" i="3"/>
  <c r="K4" i="3"/>
  <c r="J5" i="3"/>
  <c r="K5" i="3"/>
  <c r="J6" i="3"/>
  <c r="K6" i="3"/>
  <c r="J7" i="3"/>
  <c r="K7" i="3"/>
  <c r="J8" i="3"/>
  <c r="K8" i="3"/>
  <c r="J9" i="3"/>
  <c r="K9" i="3"/>
  <c r="J10" i="3"/>
  <c r="K10" i="3"/>
  <c r="J11" i="3"/>
  <c r="K11" i="3"/>
  <c r="J12" i="3"/>
  <c r="K12" i="3"/>
  <c r="J13" i="3"/>
  <c r="K13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N2" i="3"/>
  <c r="I20" i="3"/>
  <c r="I19" i="3"/>
  <c r="I38" i="3"/>
  <c r="I9" i="3"/>
  <c r="I11" i="3"/>
  <c r="I46" i="3"/>
  <c r="I22" i="3"/>
  <c r="I16" i="3"/>
  <c r="I21" i="3"/>
  <c r="I45" i="3"/>
  <c r="I24" i="3"/>
  <c r="I7" i="3"/>
  <c r="I39" i="3"/>
  <c r="I49" i="3"/>
  <c r="I25" i="3"/>
  <c r="I17" i="3"/>
  <c r="I6" i="3"/>
  <c r="I23" i="3"/>
  <c r="I8" i="3"/>
  <c r="I5" i="3"/>
  <c r="I29" i="3"/>
  <c r="I18" i="3"/>
  <c r="I30" i="3"/>
  <c r="I10" i="3"/>
  <c r="I48" i="3"/>
  <c r="I4" i="3"/>
  <c r="I27" i="3"/>
  <c r="I12" i="3"/>
  <c r="I3" i="3"/>
  <c r="I42" i="3"/>
  <c r="I28" i="3"/>
  <c r="I14" i="3"/>
  <c r="I33" i="3"/>
  <c r="I36" i="3"/>
  <c r="I26" i="3"/>
  <c r="I44" i="3"/>
  <c r="I32" i="3"/>
  <c r="I43" i="3"/>
  <c r="I40" i="3"/>
  <c r="I41" i="3"/>
  <c r="I47" i="3"/>
  <c r="I34" i="3"/>
  <c r="I13" i="3"/>
  <c r="I37" i="3"/>
  <c r="I31" i="3"/>
  <c r="I35" i="3"/>
  <c r="I15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3" i="1"/>
</calcChain>
</file>

<file path=xl/sharedStrings.xml><?xml version="1.0" encoding="utf-8"?>
<sst xmlns="http://schemas.openxmlformats.org/spreadsheetml/2006/main" count="495" uniqueCount="284">
  <si>
    <t>First name</t>
  </si>
  <si>
    <t>Surname</t>
  </si>
  <si>
    <t>Inn</t>
  </si>
  <si>
    <t>NO</t>
  </si>
  <si>
    <t>Runs</t>
  </si>
  <si>
    <t>Ave</t>
  </si>
  <si>
    <t>Andrew</t>
  </si>
  <si>
    <t>Boyd</t>
  </si>
  <si>
    <t>Robert</t>
  </si>
  <si>
    <t>Cox</t>
  </si>
  <si>
    <t>Leo</t>
  </si>
  <si>
    <t>Hawkins</t>
  </si>
  <si>
    <t>N/A</t>
  </si>
  <si>
    <t>Nick</t>
  </si>
  <si>
    <t>Dowell</t>
  </si>
  <si>
    <t>Harry</t>
  </si>
  <si>
    <t>Davies</t>
  </si>
  <si>
    <t>Narun</t>
  </si>
  <si>
    <t>Paropkari</t>
  </si>
  <si>
    <t>Sha</t>
  </si>
  <si>
    <t>Hussain</t>
  </si>
  <si>
    <t>Scott</t>
  </si>
  <si>
    <t>Hoskin</t>
  </si>
  <si>
    <t>K</t>
  </si>
  <si>
    <t>Nasir</t>
  </si>
  <si>
    <t>Simon</t>
  </si>
  <si>
    <t>Carson</t>
  </si>
  <si>
    <t>Julian</t>
  </si>
  <si>
    <t>Harris</t>
  </si>
  <si>
    <t>Adam</t>
  </si>
  <si>
    <t>Barraclough</t>
  </si>
  <si>
    <t>Peter</t>
  </si>
  <si>
    <t>Garlando</t>
  </si>
  <si>
    <t>Leon</t>
  </si>
  <si>
    <t>Parks</t>
  </si>
  <si>
    <t>Aruran</t>
  </si>
  <si>
    <t>Morgan</t>
  </si>
  <si>
    <t>Tim</t>
  </si>
  <si>
    <t>Hapgood</t>
  </si>
  <si>
    <t>Ben</t>
  </si>
  <si>
    <t>Glover</t>
  </si>
  <si>
    <t>Rob</t>
  </si>
  <si>
    <t>Keogh</t>
  </si>
  <si>
    <t>David</t>
  </si>
  <si>
    <t>Conway</t>
  </si>
  <si>
    <t>Tom</t>
  </si>
  <si>
    <t>Lonnen</t>
  </si>
  <si>
    <t>Gordon</t>
  </si>
  <si>
    <t>Dunne</t>
  </si>
  <si>
    <t>Paul</t>
  </si>
  <si>
    <t>Hynes</t>
  </si>
  <si>
    <t>Matt</t>
  </si>
  <si>
    <t>Jones</t>
  </si>
  <si>
    <t>James</t>
  </si>
  <si>
    <t>Steve</t>
  </si>
  <si>
    <t>Hamer</t>
  </si>
  <si>
    <t>Farhan</t>
  </si>
  <si>
    <t>Ahmed</t>
  </si>
  <si>
    <t>Bolshaw</t>
  </si>
  <si>
    <t>Freddie</t>
  </si>
  <si>
    <t>Mills</t>
  </si>
  <si>
    <t>Chris</t>
  </si>
  <si>
    <t>Lilford</t>
  </si>
  <si>
    <t>Britto</t>
  </si>
  <si>
    <t>Bala</t>
  </si>
  <si>
    <t>Krishna</t>
  </si>
  <si>
    <t>Rahul</t>
  </si>
  <si>
    <t>Nair</t>
  </si>
  <si>
    <t>P</t>
  </si>
  <si>
    <t>Legg</t>
  </si>
  <si>
    <t>Ed</t>
  </si>
  <si>
    <t>Beesley</t>
  </si>
  <si>
    <t>Ovens</t>
  </si>
  <si>
    <t>Feeney</t>
  </si>
  <si>
    <t>Meek</t>
  </si>
  <si>
    <t>Patrick</t>
  </si>
  <si>
    <t>Gledhill</t>
  </si>
  <si>
    <t>Jackson</t>
  </si>
  <si>
    <t>Richard</t>
  </si>
  <si>
    <t>Buckley</t>
  </si>
  <si>
    <t>Lockhart</t>
  </si>
  <si>
    <t>Jack</t>
  </si>
  <si>
    <t>Liam</t>
  </si>
  <si>
    <t>Gray</t>
  </si>
  <si>
    <t>Kevin</t>
  </si>
  <si>
    <t>Chau</t>
  </si>
  <si>
    <t>Akash</t>
  </si>
  <si>
    <t>Nasser</t>
  </si>
  <si>
    <t>Khan</t>
  </si>
  <si>
    <t>Woolcock</t>
  </si>
  <si>
    <t>Rees</t>
  </si>
  <si>
    <t>Ashish</t>
  </si>
  <si>
    <t>Chase</t>
  </si>
  <si>
    <t>Penton</t>
  </si>
  <si>
    <t>Pizii</t>
  </si>
  <si>
    <t>Ajit</t>
  </si>
  <si>
    <t>Prasad</t>
  </si>
  <si>
    <t>Duray</t>
  </si>
  <si>
    <t>Pretorius</t>
  </si>
  <si>
    <t>J</t>
  </si>
  <si>
    <t>Williams</t>
  </si>
  <si>
    <t>Rory</t>
  </si>
  <si>
    <t>Richardson</t>
  </si>
  <si>
    <t>Ridgway</t>
  </si>
  <si>
    <t>Risley</t>
  </si>
  <si>
    <t>John</t>
  </si>
  <si>
    <t>Ryves</t>
  </si>
  <si>
    <t>Will</t>
  </si>
  <si>
    <t>Smibert</t>
  </si>
  <si>
    <t>Smith</t>
  </si>
  <si>
    <t>Spence</t>
  </si>
  <si>
    <t>Spencer</t>
  </si>
  <si>
    <t>Nigel</t>
  </si>
  <si>
    <t>Stephenson</t>
  </si>
  <si>
    <t>Harsh</t>
  </si>
  <si>
    <t>Suri</t>
  </si>
  <si>
    <t>Tisato</t>
  </si>
  <si>
    <t>Turner</t>
  </si>
  <si>
    <t>Ranny</t>
  </si>
  <si>
    <t>Waas</t>
  </si>
  <si>
    <t>Henry</t>
  </si>
  <si>
    <t>Webster</t>
  </si>
  <si>
    <t>H</t>
  </si>
  <si>
    <t>Grant</t>
  </si>
  <si>
    <t>Wolledge</t>
  </si>
  <si>
    <t>Qualified</t>
  </si>
  <si>
    <t>Min runs</t>
  </si>
  <si>
    <t>Min matches</t>
  </si>
  <si>
    <t>Bell</t>
  </si>
  <si>
    <t>Raife</t>
  </si>
  <si>
    <t>Bidder</t>
  </si>
  <si>
    <t>Declan</t>
  </si>
  <si>
    <t>Harvey</t>
  </si>
  <si>
    <t>n/a</t>
  </si>
  <si>
    <t>Ross</t>
  </si>
  <si>
    <t>Lonsdale</t>
  </si>
  <si>
    <t>Madley</t>
  </si>
  <si>
    <t>Murphy</t>
  </si>
  <si>
    <t>Parnell</t>
  </si>
  <si>
    <t>Max</t>
  </si>
  <si>
    <t>Whiting</t>
  </si>
  <si>
    <t>Player</t>
  </si>
  <si>
    <t>Inns</t>
  </si>
  <si>
    <t>Avg</t>
  </si>
  <si>
    <t>Steve Britto</t>
  </si>
  <si>
    <t>Chris Ovens</t>
  </si>
  <si>
    <t>Freddie Mills</t>
  </si>
  <si>
    <t>Duray Pretorius</t>
  </si>
  <si>
    <t>Tom Lonnen</t>
  </si>
  <si>
    <t>Stu Campbell</t>
  </si>
  <si>
    <t>Adam Barraclough</t>
  </si>
  <si>
    <t>Matt Bolshaw</t>
  </si>
  <si>
    <t>Dan Thomas</t>
  </si>
  <si>
    <t>James Tisato</t>
  </si>
  <si>
    <t>Paul Hynes</t>
  </si>
  <si>
    <t>Tom Lockhart</t>
  </si>
  <si>
    <t>Niraj Tailor</t>
  </si>
  <si>
    <t>Kurt McCarthy</t>
  </si>
  <si>
    <t>Grant Wolledge</t>
  </si>
  <si>
    <t>Chris Silvapulle</t>
  </si>
  <si>
    <t>Matt Spencer</t>
  </si>
  <si>
    <t>Kesh Wanigasekara</t>
  </si>
  <si>
    <t>Olli Lonsdale</t>
  </si>
  <si>
    <t>Nick Ridgway</t>
  </si>
  <si>
    <t>Patrick Gledhill</t>
  </si>
  <si>
    <t>Ashish Paul</t>
  </si>
  <si>
    <t>Chris Lilford</t>
  </si>
  <si>
    <t>Gareth Shaw</t>
  </si>
  <si>
    <t>Liam Gray</t>
  </si>
  <si>
    <t>Piran Legg</t>
  </si>
  <si>
    <t>Tim Hapgood</t>
  </si>
  <si>
    <t>Glenn Meier</t>
  </si>
  <si>
    <t>Richard Buckley</t>
  </si>
  <si>
    <t>Jon Ryves</t>
  </si>
  <si>
    <t>Dave Risley</t>
  </si>
  <si>
    <t>Leon Parks</t>
  </si>
  <si>
    <t>M Rees</t>
  </si>
  <si>
    <t>-</t>
  </si>
  <si>
    <t>Robert Keogh</t>
  </si>
  <si>
    <t>Akash Rajput</t>
  </si>
  <si>
    <t>Callum Binyon</t>
  </si>
  <si>
    <t>Ross Lonsdale</t>
  </si>
  <si>
    <t>Kevin Chau</t>
  </si>
  <si>
    <t>Andrew Boyd</t>
  </si>
  <si>
    <t>Matt Jones</t>
  </si>
  <si>
    <t>Nigel Stephenson</t>
  </si>
  <si>
    <t>Harry Davies</t>
  </si>
  <si>
    <t>Sam Russell</t>
  </si>
  <si>
    <t>Simon Carson</t>
  </si>
  <si>
    <t>Forhad Ahmed</t>
  </si>
  <si>
    <t>Andrew McEwen</t>
  </si>
  <si>
    <t>Elliot Evans</t>
  </si>
  <si>
    <t>Ajit Prasad</t>
  </si>
  <si>
    <t>Rob Bentley</t>
  </si>
  <si>
    <t>Julian Harris</t>
  </si>
  <si>
    <t>Jo Milne</t>
  </si>
  <si>
    <t>Suri S</t>
  </si>
  <si>
    <t>Mat</t>
  </si>
  <si>
    <t>Total qualified</t>
  </si>
  <si>
    <t>A Barraclough</t>
  </si>
  <si>
    <t>E Beasley</t>
  </si>
  <si>
    <t>J Bell</t>
  </si>
  <si>
    <t>A Boyd</t>
  </si>
  <si>
    <t>D Brennan</t>
  </si>
  <si>
    <t>S Britto</t>
  </si>
  <si>
    <t>R Buckley</t>
  </si>
  <si>
    <t>A Burriel</t>
  </si>
  <si>
    <t>R Byrne</t>
  </si>
  <si>
    <t>C Carline</t>
  </si>
  <si>
    <t>C Carson</t>
  </si>
  <si>
    <t>S Carson</t>
  </si>
  <si>
    <t>K Chau</t>
  </si>
  <si>
    <t>D Conway</t>
  </si>
  <si>
    <t>R Cox</t>
  </si>
  <si>
    <t>H Davies</t>
  </si>
  <si>
    <t>J Davies</t>
  </si>
  <si>
    <t>N Dowell</t>
  </si>
  <si>
    <t>P Gledhill</t>
  </si>
  <si>
    <t>B Glover</t>
  </si>
  <si>
    <t>J Green</t>
  </si>
  <si>
    <t>J Harris</t>
  </si>
  <si>
    <t>C Hey</t>
  </si>
  <si>
    <t>S Hoskin</t>
  </si>
  <si>
    <t>P Hynes</t>
  </si>
  <si>
    <t>J Jackson</t>
  </si>
  <si>
    <t>T James</t>
  </si>
  <si>
    <t>R Keogh</t>
  </si>
  <si>
    <t>N Khan</t>
  </si>
  <si>
    <t>D Kingston</t>
  </si>
  <si>
    <t>C Lilfort</t>
  </si>
  <si>
    <t>T Lockhart</t>
  </si>
  <si>
    <t>T Lonnen</t>
  </si>
  <si>
    <t>C Maclaren</t>
  </si>
  <si>
    <t>H Madley</t>
  </si>
  <si>
    <t>B McGhee</t>
  </si>
  <si>
    <t>F Mills</t>
  </si>
  <si>
    <t>A Morgan</t>
  </si>
  <si>
    <t>? Murphy</t>
  </si>
  <si>
    <t>R Nair</t>
  </si>
  <si>
    <t>A Nicholls</t>
  </si>
  <si>
    <t>C Ovens</t>
  </si>
  <si>
    <t>T Oxenham</t>
  </si>
  <si>
    <t>L Parks</t>
  </si>
  <si>
    <t>H Parnell</t>
  </si>
  <si>
    <t>A Paul</t>
  </si>
  <si>
    <t>D Pretorius</t>
  </si>
  <si>
    <t>I Reham</t>
  </si>
  <si>
    <t>R Richardson</t>
  </si>
  <si>
    <t>M Ridgway</t>
  </si>
  <si>
    <t>N Ridgway</t>
  </si>
  <si>
    <t>N Stephenson</t>
  </si>
  <si>
    <t>A Stewart</t>
  </si>
  <si>
    <t>? Sullivan</t>
  </si>
  <si>
    <t>R Turner</t>
  </si>
  <si>
    <t>H Webster</t>
  </si>
  <si>
    <t>M Whiting</t>
  </si>
  <si>
    <t>G Wolledge</t>
  </si>
  <si>
    <t xml:space="preserve"> </t>
  </si>
  <si>
    <t>M Ashton</t>
  </si>
  <si>
    <t>R Barraclough</t>
  </si>
  <si>
    <t>A Barrass</t>
  </si>
  <si>
    <t>M Callanan</t>
  </si>
  <si>
    <t>H Dowell</t>
  </si>
  <si>
    <t>L Gray</t>
  </si>
  <si>
    <t>S Hamer</t>
  </si>
  <si>
    <t>L Jackson</t>
  </si>
  <si>
    <t>A Jones</t>
  </si>
  <si>
    <t>G Jones</t>
  </si>
  <si>
    <t>A Kumar</t>
  </si>
  <si>
    <t>M Magill</t>
  </si>
  <si>
    <t>Z O'Sullivan</t>
  </si>
  <si>
    <t>A Pizii</t>
  </si>
  <si>
    <t>H Rose</t>
  </si>
  <si>
    <t>R Srivastava</t>
  </si>
  <si>
    <t>B Stinson</t>
  </si>
  <si>
    <t>S Swaminathan</t>
  </si>
  <si>
    <t>A Titley</t>
  </si>
  <si>
    <t>V Yadab</t>
  </si>
  <si>
    <t>Year</t>
  </si>
  <si>
    <t>Qualifiers per year based on min matches / min runs</t>
  </si>
  <si>
    <t>10m, 150r</t>
  </si>
  <si>
    <t>10m, 200r</t>
  </si>
  <si>
    <t>10m, 250r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</si>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</sst>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textRotation="45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Alignment="1">
      <alignment textRotation="45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textRotation="45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3" applyFont="1"/>
    <xf numFmtId="3" fontId="4" fillId="0" borderId="0" xfId="3" applyNumberFormat="1" applyFont="1"/>
    <xf numFmtId="2" fontId="4" fillId="0" borderId="0" xfId="3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 xr:uid="{3B50E9C7-E217-4A22-B3C2-26F56F9A1E4C}"/>
    <cellStyle name="Normal 3" xfId="3" xr:uid="{995AB960-BF1A-4B75-826D-77F10459D1B7}"/>
    <cellStyle name="Percent 2" xfId="2" xr:uid="{7A56BEA9-A292-47D7-8D9C-5E91352D6AE3}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9FD0-B096-4D3E-B6AC-9EA32322BC32}">
  <dimension ref="A1:E9"/>
  <sheetViews>
    <sheetView tabSelected="1" workbookViewId="0">
      <selection activeCell="A11" sqref="A11"/>
    </sheetView>
  </sheetViews>
  <sheetFormatPr defaultRowHeight="15.75" x14ac:dyDescent="0.25"/>
  <cols>
    <col min="1" max="1" width="9" style="15"/>
    <col min="2" max="2" width="11.375" style="15" bestFit="1" customWidth="1"/>
    <col min="3" max="4" width="9.25" style="15" bestFit="1" customWidth="1"/>
    <col min="5" max="5" width="9" style="15"/>
  </cols>
  <sheetData>
    <row r="1" spans="1:4" x14ac:dyDescent="0.25">
      <c r="A1" s="16" t="s">
        <v>279</v>
      </c>
    </row>
    <row r="3" spans="1:4" x14ac:dyDescent="0.25">
      <c r="A3" s="14" t="s">
        <v>278</v>
      </c>
      <c r="B3" s="14" t="s">
        <v>280</v>
      </c>
      <c r="C3" s="14" t="s">
        <v>281</v>
      </c>
      <c r="D3" s="14" t="s">
        <v>282</v>
      </c>
    </row>
    <row r="4" spans="1:4" x14ac:dyDescent="0.25">
      <c r="A4" s="15">
        <v>2018</v>
      </c>
      <c r="B4" s="15">
        <v>8</v>
      </c>
      <c r="C4" s="15">
        <v>8</v>
      </c>
      <c r="D4" s="15">
        <v>7</v>
      </c>
    </row>
    <row r="5" spans="1:4" x14ac:dyDescent="0.25">
      <c r="A5" s="15">
        <v>2017</v>
      </c>
      <c r="B5" s="15">
        <v>10</v>
      </c>
      <c r="C5" s="15">
        <v>9</v>
      </c>
      <c r="D5" s="15">
        <v>6</v>
      </c>
    </row>
    <row r="6" spans="1:4" x14ac:dyDescent="0.25">
      <c r="A6" s="15">
        <v>2016</v>
      </c>
      <c r="B6" s="15">
        <v>10</v>
      </c>
      <c r="C6" s="15">
        <v>9</v>
      </c>
      <c r="D6" s="15">
        <v>6</v>
      </c>
    </row>
    <row r="7" spans="1:4" x14ac:dyDescent="0.25">
      <c r="A7" s="15">
        <v>2015</v>
      </c>
      <c r="B7" s="15">
        <v>12</v>
      </c>
      <c r="C7" s="15">
        <v>9</v>
      </c>
      <c r="D7" s="15">
        <v>8</v>
      </c>
    </row>
    <row r="8" spans="1:4" x14ac:dyDescent="0.25">
      <c r="A8" s="15">
        <v>2014</v>
      </c>
      <c r="B8" s="15">
        <v>10</v>
      </c>
      <c r="C8" s="15">
        <v>9</v>
      </c>
      <c r="D8" s="15">
        <v>5</v>
      </c>
    </row>
    <row r="9" spans="1:4" x14ac:dyDescent="0.25">
      <c r="A9" s="17" t="s">
        <v>283</v>
      </c>
      <c r="B9" s="17">
        <f>AVERAGE(B4:B8)</f>
        <v>10</v>
      </c>
      <c r="C9" s="17">
        <f t="shared" ref="C9:D9" si="0">AVERAGE(C4:C8)</f>
        <v>8.8000000000000007</v>
      </c>
      <c r="D9" s="17">
        <f t="shared" si="0"/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workbookViewId="0">
      <selection activeCell="K16" sqref="K16"/>
    </sheetView>
  </sheetViews>
  <sheetFormatPr defaultColWidth="11" defaultRowHeight="15" x14ac:dyDescent="0.25"/>
  <cols>
    <col min="1" max="1" width="19.625" style="2" bestFit="1" customWidth="1"/>
    <col min="2" max="2" width="8.125" style="2" bestFit="1" customWidth="1"/>
    <col min="3" max="3" width="6.5" style="2" bestFit="1" customWidth="1"/>
    <col min="4" max="4" width="6.5" style="2" customWidth="1"/>
    <col min="5" max="6" width="7" style="2" bestFit="1" customWidth="1"/>
    <col min="7" max="7" width="4.625" style="2" customWidth="1"/>
    <col min="8" max="8" width="7.5" style="2" customWidth="1"/>
    <col min="9" max="9" width="7.625" style="2" customWidth="1"/>
    <col min="10" max="10" width="8.375" style="2" customWidth="1"/>
    <col min="11" max="11" width="11" style="2"/>
    <col min="12" max="12" width="12.125" style="2" bestFit="1" customWidth="1"/>
    <col min="13" max="16384" width="11" style="2"/>
  </cols>
  <sheetData>
    <row r="1" spans="1:13" x14ac:dyDescent="0.25">
      <c r="H1" s="3">
        <v>10</v>
      </c>
      <c r="I1" s="3">
        <v>200</v>
      </c>
      <c r="J1" s="3"/>
    </row>
    <row r="2" spans="1:13" s="1" customFormat="1" ht="55.5" x14ac:dyDescent="0.25">
      <c r="A2" s="1" t="s">
        <v>141</v>
      </c>
      <c r="B2" s="1" t="s">
        <v>197</v>
      </c>
      <c r="C2" s="1" t="s">
        <v>142</v>
      </c>
      <c r="D2" s="1" t="s">
        <v>3</v>
      </c>
      <c r="E2" s="1" t="s">
        <v>4</v>
      </c>
      <c r="F2" s="1" t="s">
        <v>143</v>
      </c>
      <c r="H2" s="1" t="s">
        <v>127</v>
      </c>
      <c r="I2" s="1" t="s">
        <v>126</v>
      </c>
      <c r="J2" s="1" t="s">
        <v>125</v>
      </c>
      <c r="L2" s="9" t="s">
        <v>198</v>
      </c>
      <c r="M2" s="10">
        <f>COUNTIF(J:J,TRUE)</f>
        <v>8</v>
      </c>
    </row>
    <row r="3" spans="1:13" x14ac:dyDescent="0.25">
      <c r="A3" s="4" t="s">
        <v>176</v>
      </c>
      <c r="B3" s="5">
        <v>1</v>
      </c>
      <c r="C3" s="5">
        <v>1</v>
      </c>
      <c r="D3" s="5">
        <v>1</v>
      </c>
      <c r="E3" s="5">
        <v>5</v>
      </c>
      <c r="F3" s="5" t="s">
        <v>177</v>
      </c>
      <c r="H3" s="2" t="b">
        <f t="shared" ref="H3:H34" si="0">B3&gt;=$H$1</f>
        <v>0</v>
      </c>
      <c r="I3" s="2" t="b">
        <f t="shared" ref="I3:I34" si="1">E3&gt;=$I$1</f>
        <v>0</v>
      </c>
      <c r="J3" s="2" t="b">
        <f t="shared" ref="J3:J34" si="2">AND(H3,I3)</f>
        <v>0</v>
      </c>
    </row>
    <row r="4" spans="1:13" x14ac:dyDescent="0.25">
      <c r="A4" s="4" t="s">
        <v>180</v>
      </c>
      <c r="B4" s="5">
        <v>1</v>
      </c>
      <c r="C4" s="5">
        <v>1</v>
      </c>
      <c r="D4" s="5">
        <v>1</v>
      </c>
      <c r="E4" s="5">
        <v>3</v>
      </c>
      <c r="F4" s="5" t="s">
        <v>177</v>
      </c>
      <c r="H4" s="2" t="b">
        <f t="shared" si="0"/>
        <v>0</v>
      </c>
      <c r="I4" s="2" t="b">
        <f t="shared" si="1"/>
        <v>0</v>
      </c>
      <c r="J4" s="2" t="b">
        <f t="shared" si="2"/>
        <v>0</v>
      </c>
    </row>
    <row r="5" spans="1:13" x14ac:dyDescent="0.25">
      <c r="A5" s="4" t="s">
        <v>183</v>
      </c>
      <c r="B5" s="5">
        <v>2</v>
      </c>
      <c r="C5" s="5">
        <v>1</v>
      </c>
      <c r="D5" s="5">
        <v>1</v>
      </c>
      <c r="E5" s="5">
        <v>2</v>
      </c>
      <c r="F5" s="5" t="s">
        <v>177</v>
      </c>
      <c r="H5" s="2" t="b">
        <f t="shared" si="0"/>
        <v>0</v>
      </c>
      <c r="I5" s="2" t="b">
        <f t="shared" si="1"/>
        <v>0</v>
      </c>
      <c r="J5" s="2" t="b">
        <f t="shared" si="2"/>
        <v>0</v>
      </c>
    </row>
    <row r="6" spans="1:13" x14ac:dyDescent="0.25">
      <c r="A6" s="4" t="s">
        <v>145</v>
      </c>
      <c r="B6" s="5">
        <v>12</v>
      </c>
      <c r="C6" s="5">
        <v>12</v>
      </c>
      <c r="D6" s="5">
        <v>3</v>
      </c>
      <c r="E6" s="5">
        <v>419</v>
      </c>
      <c r="F6" s="5">
        <v>46.56</v>
      </c>
      <c r="H6" s="2" t="b">
        <f t="shared" si="0"/>
        <v>1</v>
      </c>
      <c r="I6" s="2" t="b">
        <f t="shared" si="1"/>
        <v>1</v>
      </c>
      <c r="J6" s="2" t="b">
        <f t="shared" si="2"/>
        <v>1</v>
      </c>
    </row>
    <row r="7" spans="1:13" x14ac:dyDescent="0.25">
      <c r="A7" s="4" t="s">
        <v>146</v>
      </c>
      <c r="B7" s="5">
        <v>13</v>
      </c>
      <c r="C7" s="5">
        <v>12</v>
      </c>
      <c r="D7" s="5">
        <v>4</v>
      </c>
      <c r="E7" s="5">
        <v>369</v>
      </c>
      <c r="F7" s="5">
        <v>46.12</v>
      </c>
      <c r="H7" s="2" t="b">
        <f t="shared" si="0"/>
        <v>1</v>
      </c>
      <c r="I7" s="2" t="b">
        <f t="shared" si="1"/>
        <v>1</v>
      </c>
      <c r="J7" s="2" t="b">
        <f t="shared" si="2"/>
        <v>1</v>
      </c>
    </row>
    <row r="8" spans="1:13" x14ac:dyDescent="0.25">
      <c r="A8" s="4" t="s">
        <v>149</v>
      </c>
      <c r="B8" s="5">
        <v>10</v>
      </c>
      <c r="C8" s="5">
        <v>9</v>
      </c>
      <c r="D8" s="5">
        <v>3</v>
      </c>
      <c r="E8" s="5">
        <v>273</v>
      </c>
      <c r="F8" s="5">
        <v>45.5</v>
      </c>
      <c r="H8" s="2" t="b">
        <f t="shared" si="0"/>
        <v>1</v>
      </c>
      <c r="I8" s="2" t="b">
        <f t="shared" si="1"/>
        <v>1</v>
      </c>
      <c r="J8" s="2" t="b">
        <f t="shared" si="2"/>
        <v>1</v>
      </c>
    </row>
    <row r="9" spans="1:13" x14ac:dyDescent="0.25">
      <c r="A9" s="4" t="s">
        <v>191</v>
      </c>
      <c r="B9" s="5">
        <v>1</v>
      </c>
      <c r="C9" s="5">
        <v>1</v>
      </c>
      <c r="D9" s="5">
        <v>0</v>
      </c>
      <c r="E9" s="5">
        <v>44</v>
      </c>
      <c r="F9" s="5">
        <v>44</v>
      </c>
      <c r="H9" s="2" t="b">
        <f t="shared" si="0"/>
        <v>0</v>
      </c>
      <c r="I9" s="2" t="b">
        <f t="shared" si="1"/>
        <v>0</v>
      </c>
      <c r="J9" s="2" t="b">
        <f t="shared" si="2"/>
        <v>0</v>
      </c>
    </row>
    <row r="10" spans="1:13" x14ac:dyDescent="0.25">
      <c r="A10" s="4" t="s">
        <v>147</v>
      </c>
      <c r="B10" s="5">
        <v>20</v>
      </c>
      <c r="C10" s="5">
        <v>14</v>
      </c>
      <c r="D10" s="5">
        <v>2</v>
      </c>
      <c r="E10" s="5">
        <v>486</v>
      </c>
      <c r="F10" s="5">
        <v>40.5</v>
      </c>
      <c r="H10" s="2" t="b">
        <f t="shared" si="0"/>
        <v>1</v>
      </c>
      <c r="I10" s="2" t="b">
        <f t="shared" si="1"/>
        <v>1</v>
      </c>
      <c r="J10" s="2" t="b">
        <f t="shared" si="2"/>
        <v>1</v>
      </c>
    </row>
    <row r="11" spans="1:13" x14ac:dyDescent="0.25">
      <c r="A11" s="4" t="s">
        <v>151</v>
      </c>
      <c r="B11" s="5">
        <v>14</v>
      </c>
      <c r="C11" s="5">
        <v>9</v>
      </c>
      <c r="D11" s="5">
        <v>5</v>
      </c>
      <c r="E11" s="5">
        <v>147</v>
      </c>
      <c r="F11" s="5">
        <v>36.75</v>
      </c>
      <c r="H11" s="2" t="b">
        <f t="shared" si="0"/>
        <v>1</v>
      </c>
      <c r="I11" s="2" t="b">
        <f t="shared" si="1"/>
        <v>0</v>
      </c>
      <c r="J11" s="2" t="b">
        <f t="shared" si="2"/>
        <v>0</v>
      </c>
    </row>
    <row r="12" spans="1:13" x14ac:dyDescent="0.25">
      <c r="A12" s="4" t="s">
        <v>152</v>
      </c>
      <c r="B12" s="5">
        <v>9</v>
      </c>
      <c r="C12" s="5">
        <v>5</v>
      </c>
      <c r="D12" s="5">
        <v>1</v>
      </c>
      <c r="E12" s="5">
        <v>135</v>
      </c>
      <c r="F12" s="5">
        <v>33.75</v>
      </c>
      <c r="H12" s="2" t="b">
        <f t="shared" si="0"/>
        <v>0</v>
      </c>
      <c r="I12" s="2" t="b">
        <f t="shared" si="1"/>
        <v>0</v>
      </c>
      <c r="J12" s="2" t="b">
        <f t="shared" si="2"/>
        <v>0</v>
      </c>
    </row>
    <row r="13" spans="1:13" x14ac:dyDescent="0.25">
      <c r="A13" s="4" t="s">
        <v>144</v>
      </c>
      <c r="B13" s="5">
        <v>24</v>
      </c>
      <c r="C13" s="5">
        <v>24</v>
      </c>
      <c r="D13" s="5">
        <v>3</v>
      </c>
      <c r="E13" s="5">
        <v>666</v>
      </c>
      <c r="F13" s="5">
        <v>31.71</v>
      </c>
      <c r="H13" s="2" t="b">
        <f t="shared" si="0"/>
        <v>1</v>
      </c>
      <c r="I13" s="2" t="b">
        <f t="shared" si="1"/>
        <v>1</v>
      </c>
      <c r="J13" s="2" t="b">
        <f t="shared" si="2"/>
        <v>1</v>
      </c>
    </row>
    <row r="14" spans="1:13" x14ac:dyDescent="0.25">
      <c r="A14" s="4" t="s">
        <v>157</v>
      </c>
      <c r="B14" s="5">
        <v>4</v>
      </c>
      <c r="C14" s="5">
        <v>3</v>
      </c>
      <c r="D14" s="5">
        <v>0</v>
      </c>
      <c r="E14" s="5">
        <v>95</v>
      </c>
      <c r="F14" s="5">
        <v>31.67</v>
      </c>
      <c r="H14" s="2" t="b">
        <f t="shared" si="0"/>
        <v>0</v>
      </c>
      <c r="I14" s="2" t="b">
        <f t="shared" si="1"/>
        <v>0</v>
      </c>
      <c r="J14" s="2" t="b">
        <f t="shared" si="2"/>
        <v>0</v>
      </c>
    </row>
    <row r="15" spans="1:13" x14ac:dyDescent="0.25">
      <c r="A15" s="4" t="s">
        <v>148</v>
      </c>
      <c r="B15" s="5">
        <v>14</v>
      </c>
      <c r="C15" s="5">
        <v>14</v>
      </c>
      <c r="D15" s="5">
        <v>1</v>
      </c>
      <c r="E15" s="5">
        <v>405</v>
      </c>
      <c r="F15" s="5">
        <v>31.15</v>
      </c>
      <c r="H15" s="2" t="b">
        <f t="shared" si="0"/>
        <v>1</v>
      </c>
      <c r="I15" s="2" t="b">
        <f t="shared" si="1"/>
        <v>1</v>
      </c>
      <c r="J15" s="2" t="b">
        <f t="shared" si="2"/>
        <v>1</v>
      </c>
    </row>
    <row r="16" spans="1:13" x14ac:dyDescent="0.25">
      <c r="A16" s="4" t="s">
        <v>154</v>
      </c>
      <c r="B16" s="5">
        <v>9</v>
      </c>
      <c r="C16" s="5">
        <v>8</v>
      </c>
      <c r="D16" s="5">
        <v>1</v>
      </c>
      <c r="E16" s="5">
        <v>207</v>
      </c>
      <c r="F16" s="5">
        <v>29.57</v>
      </c>
      <c r="H16" s="2" t="b">
        <f t="shared" si="0"/>
        <v>0</v>
      </c>
      <c r="I16" s="2" t="b">
        <f t="shared" si="1"/>
        <v>1</v>
      </c>
      <c r="J16" s="2" t="b">
        <f t="shared" si="2"/>
        <v>0</v>
      </c>
    </row>
    <row r="17" spans="1:10" x14ac:dyDescent="0.25">
      <c r="A17" s="4" t="s">
        <v>165</v>
      </c>
      <c r="B17" s="5">
        <v>8</v>
      </c>
      <c r="C17" s="5">
        <v>4</v>
      </c>
      <c r="D17" s="5">
        <v>2</v>
      </c>
      <c r="E17" s="5">
        <v>48</v>
      </c>
      <c r="F17" s="5">
        <v>24</v>
      </c>
      <c r="H17" s="2" t="b">
        <f t="shared" si="0"/>
        <v>0</v>
      </c>
      <c r="I17" s="2" t="b">
        <f t="shared" si="1"/>
        <v>0</v>
      </c>
      <c r="J17" s="2" t="b">
        <f t="shared" si="2"/>
        <v>0</v>
      </c>
    </row>
    <row r="18" spans="1:10" x14ac:dyDescent="0.25">
      <c r="A18" s="4" t="s">
        <v>158</v>
      </c>
      <c r="B18" s="5">
        <v>5</v>
      </c>
      <c r="C18" s="5">
        <v>5</v>
      </c>
      <c r="D18" s="5">
        <v>1</v>
      </c>
      <c r="E18" s="5">
        <v>87</v>
      </c>
      <c r="F18" s="5">
        <v>21.75</v>
      </c>
      <c r="H18" s="2" t="b">
        <f t="shared" si="0"/>
        <v>0</v>
      </c>
      <c r="I18" s="2" t="b">
        <f t="shared" si="1"/>
        <v>0</v>
      </c>
      <c r="J18" s="2" t="b">
        <f t="shared" si="2"/>
        <v>0</v>
      </c>
    </row>
    <row r="19" spans="1:10" x14ac:dyDescent="0.25">
      <c r="A19" s="4" t="s">
        <v>150</v>
      </c>
      <c r="B19" s="5">
        <v>16</v>
      </c>
      <c r="C19" s="5">
        <v>15</v>
      </c>
      <c r="D19" s="5">
        <v>1</v>
      </c>
      <c r="E19" s="5">
        <v>295</v>
      </c>
      <c r="F19" s="5">
        <v>21.07</v>
      </c>
      <c r="H19" s="2" t="b">
        <f t="shared" si="0"/>
        <v>1</v>
      </c>
      <c r="I19" s="2" t="b">
        <f t="shared" si="1"/>
        <v>1</v>
      </c>
      <c r="J19" s="2" t="b">
        <f t="shared" si="2"/>
        <v>1</v>
      </c>
    </row>
    <row r="20" spans="1:10" x14ac:dyDescent="0.25">
      <c r="A20" s="4" t="s">
        <v>159</v>
      </c>
      <c r="B20" s="5">
        <v>19</v>
      </c>
      <c r="C20" s="5">
        <v>14</v>
      </c>
      <c r="D20" s="5">
        <v>3</v>
      </c>
      <c r="E20" s="5">
        <v>230</v>
      </c>
      <c r="F20" s="5">
        <v>20.91</v>
      </c>
      <c r="H20" s="2" t="b">
        <f t="shared" si="0"/>
        <v>1</v>
      </c>
      <c r="I20" s="2" t="b">
        <f t="shared" si="1"/>
        <v>1</v>
      </c>
      <c r="J20" s="2" t="b">
        <f t="shared" si="2"/>
        <v>1</v>
      </c>
    </row>
    <row r="21" spans="1:10" x14ac:dyDescent="0.25">
      <c r="A21" s="4" t="s">
        <v>162</v>
      </c>
      <c r="B21" s="5">
        <v>3</v>
      </c>
      <c r="C21" s="5">
        <v>3</v>
      </c>
      <c r="D21" s="5">
        <v>0</v>
      </c>
      <c r="E21" s="5">
        <v>61</v>
      </c>
      <c r="F21" s="5">
        <v>20.329999999999998</v>
      </c>
      <c r="H21" s="2" t="b">
        <f t="shared" si="0"/>
        <v>0</v>
      </c>
      <c r="I21" s="2" t="b">
        <f t="shared" si="1"/>
        <v>0</v>
      </c>
      <c r="J21" s="2" t="b">
        <f t="shared" si="2"/>
        <v>0</v>
      </c>
    </row>
    <row r="22" spans="1:10" x14ac:dyDescent="0.25">
      <c r="A22" s="4" t="s">
        <v>193</v>
      </c>
      <c r="B22" s="5">
        <v>1</v>
      </c>
      <c r="C22" s="5">
        <v>1</v>
      </c>
      <c r="D22" s="5">
        <v>0</v>
      </c>
      <c r="E22" s="5">
        <v>20</v>
      </c>
      <c r="F22" s="5">
        <v>20</v>
      </c>
      <c r="H22" s="2" t="b">
        <f t="shared" si="0"/>
        <v>0</v>
      </c>
      <c r="I22" s="2" t="b">
        <f t="shared" si="1"/>
        <v>0</v>
      </c>
      <c r="J22" s="2" t="b">
        <f t="shared" si="2"/>
        <v>0</v>
      </c>
    </row>
    <row r="23" spans="1:10" x14ac:dyDescent="0.25">
      <c r="A23" s="4" t="s">
        <v>160</v>
      </c>
      <c r="B23" s="5">
        <v>20</v>
      </c>
      <c r="C23" s="5">
        <v>10</v>
      </c>
      <c r="D23" s="5">
        <v>2</v>
      </c>
      <c r="E23" s="5">
        <v>143</v>
      </c>
      <c r="F23" s="5">
        <v>17.88</v>
      </c>
      <c r="H23" s="2" t="b">
        <f t="shared" si="0"/>
        <v>1</v>
      </c>
      <c r="I23" s="2" t="b">
        <f t="shared" si="1"/>
        <v>0</v>
      </c>
      <c r="J23" s="2" t="b">
        <f t="shared" si="2"/>
        <v>0</v>
      </c>
    </row>
    <row r="24" spans="1:10" x14ac:dyDescent="0.25">
      <c r="A24" s="4" t="s">
        <v>169</v>
      </c>
      <c r="B24" s="5">
        <v>1</v>
      </c>
      <c r="C24" s="5">
        <v>1</v>
      </c>
      <c r="D24" s="5">
        <v>0</v>
      </c>
      <c r="E24" s="5">
        <v>17</v>
      </c>
      <c r="F24" s="5">
        <v>17</v>
      </c>
      <c r="H24" s="2" t="b">
        <f t="shared" si="0"/>
        <v>0</v>
      </c>
      <c r="I24" s="2" t="b">
        <f t="shared" si="1"/>
        <v>0</v>
      </c>
      <c r="J24" s="2" t="b">
        <f t="shared" si="2"/>
        <v>0</v>
      </c>
    </row>
    <row r="25" spans="1:10" x14ac:dyDescent="0.25">
      <c r="A25" s="4" t="s">
        <v>194</v>
      </c>
      <c r="B25" s="5">
        <v>1</v>
      </c>
      <c r="C25" s="5">
        <v>1</v>
      </c>
      <c r="D25" s="5">
        <v>0</v>
      </c>
      <c r="E25" s="5">
        <v>16</v>
      </c>
      <c r="F25" s="5">
        <v>16</v>
      </c>
      <c r="H25" s="2" t="b">
        <f t="shared" si="0"/>
        <v>0</v>
      </c>
      <c r="I25" s="2" t="b">
        <f t="shared" si="1"/>
        <v>0</v>
      </c>
      <c r="J25" s="2" t="b">
        <f t="shared" si="2"/>
        <v>0</v>
      </c>
    </row>
    <row r="26" spans="1:10" x14ac:dyDescent="0.25">
      <c r="A26" s="4" t="s">
        <v>156</v>
      </c>
      <c r="B26" s="5">
        <v>14</v>
      </c>
      <c r="C26" s="5">
        <v>13</v>
      </c>
      <c r="D26" s="5">
        <v>3</v>
      </c>
      <c r="E26" s="5">
        <v>129</v>
      </c>
      <c r="F26" s="5">
        <v>12.9</v>
      </c>
      <c r="H26" s="2" t="b">
        <f t="shared" si="0"/>
        <v>1</v>
      </c>
      <c r="I26" s="2" t="b">
        <f t="shared" si="1"/>
        <v>0</v>
      </c>
      <c r="J26" s="2" t="b">
        <f t="shared" si="2"/>
        <v>0</v>
      </c>
    </row>
    <row r="27" spans="1:10" x14ac:dyDescent="0.25">
      <c r="A27" s="4" t="s">
        <v>178</v>
      </c>
      <c r="B27" s="5">
        <v>3</v>
      </c>
      <c r="C27" s="5">
        <v>3</v>
      </c>
      <c r="D27" s="5">
        <v>0</v>
      </c>
      <c r="E27" s="5">
        <v>38</v>
      </c>
      <c r="F27" s="5">
        <v>12.67</v>
      </c>
      <c r="H27" s="2" t="b">
        <f t="shared" si="0"/>
        <v>0</v>
      </c>
      <c r="I27" s="2" t="b">
        <f t="shared" si="1"/>
        <v>0</v>
      </c>
      <c r="J27" s="2" t="b">
        <f t="shared" si="2"/>
        <v>0</v>
      </c>
    </row>
    <row r="28" spans="1:10" x14ac:dyDescent="0.25">
      <c r="A28" s="4" t="s">
        <v>153</v>
      </c>
      <c r="B28" s="5">
        <v>14</v>
      </c>
      <c r="C28" s="5">
        <v>12</v>
      </c>
      <c r="D28" s="5">
        <v>1</v>
      </c>
      <c r="E28" s="5">
        <v>127</v>
      </c>
      <c r="F28" s="5">
        <v>11.55</v>
      </c>
      <c r="H28" s="2" t="b">
        <f t="shared" si="0"/>
        <v>1</v>
      </c>
      <c r="I28" s="2" t="b">
        <f t="shared" si="1"/>
        <v>0</v>
      </c>
      <c r="J28" s="2" t="b">
        <f t="shared" si="2"/>
        <v>0</v>
      </c>
    </row>
    <row r="29" spans="1:10" x14ac:dyDescent="0.25">
      <c r="A29" s="4" t="s">
        <v>190</v>
      </c>
      <c r="B29" s="5">
        <v>14</v>
      </c>
      <c r="C29" s="5">
        <v>7</v>
      </c>
      <c r="D29" s="5">
        <v>2</v>
      </c>
      <c r="E29" s="5">
        <v>55</v>
      </c>
      <c r="F29" s="5">
        <v>11</v>
      </c>
      <c r="H29" s="2" t="b">
        <f t="shared" si="0"/>
        <v>1</v>
      </c>
      <c r="I29" s="2" t="b">
        <f t="shared" si="1"/>
        <v>0</v>
      </c>
      <c r="J29" s="2" t="b">
        <f t="shared" si="2"/>
        <v>0</v>
      </c>
    </row>
    <row r="30" spans="1:10" x14ac:dyDescent="0.25">
      <c r="A30" s="4" t="s">
        <v>172</v>
      </c>
      <c r="B30" s="5">
        <v>2</v>
      </c>
      <c r="C30" s="5">
        <v>1</v>
      </c>
      <c r="D30" s="5">
        <v>0</v>
      </c>
      <c r="E30" s="5">
        <v>11</v>
      </c>
      <c r="F30" s="5">
        <v>11</v>
      </c>
      <c r="H30" s="2" t="b">
        <f t="shared" si="0"/>
        <v>0</v>
      </c>
      <c r="I30" s="2" t="b">
        <f t="shared" si="1"/>
        <v>0</v>
      </c>
      <c r="J30" s="2" t="b">
        <f t="shared" si="2"/>
        <v>0</v>
      </c>
    </row>
    <row r="31" spans="1:10" x14ac:dyDescent="0.25">
      <c r="A31" s="4" t="s">
        <v>155</v>
      </c>
      <c r="B31" s="5">
        <v>11</v>
      </c>
      <c r="C31" s="5">
        <v>10</v>
      </c>
      <c r="D31" s="5">
        <v>0</v>
      </c>
      <c r="E31" s="5">
        <v>105</v>
      </c>
      <c r="F31" s="5">
        <v>10.5</v>
      </c>
      <c r="H31" s="2" t="b">
        <f t="shared" si="0"/>
        <v>1</v>
      </c>
      <c r="I31" s="2" t="b">
        <f t="shared" si="1"/>
        <v>0</v>
      </c>
      <c r="J31" s="2" t="b">
        <f t="shared" si="2"/>
        <v>0</v>
      </c>
    </row>
    <row r="32" spans="1:10" x14ac:dyDescent="0.25">
      <c r="A32" s="4" t="s">
        <v>163</v>
      </c>
      <c r="B32" s="5">
        <v>10</v>
      </c>
      <c r="C32" s="5">
        <v>9</v>
      </c>
      <c r="D32" s="5">
        <v>1</v>
      </c>
      <c r="E32" s="5">
        <v>83</v>
      </c>
      <c r="F32" s="5">
        <v>10.38</v>
      </c>
      <c r="H32" s="2" t="b">
        <f t="shared" si="0"/>
        <v>1</v>
      </c>
      <c r="I32" s="2" t="b">
        <f t="shared" si="1"/>
        <v>0</v>
      </c>
      <c r="J32" s="2" t="b">
        <f t="shared" si="2"/>
        <v>0</v>
      </c>
    </row>
    <row r="33" spans="1:10" x14ac:dyDescent="0.25">
      <c r="A33" s="4" t="s">
        <v>161</v>
      </c>
      <c r="B33" s="5">
        <v>11</v>
      </c>
      <c r="C33" s="5">
        <v>10</v>
      </c>
      <c r="D33" s="5">
        <v>2</v>
      </c>
      <c r="E33" s="5">
        <v>75</v>
      </c>
      <c r="F33" s="5">
        <v>9.3800000000000008</v>
      </c>
      <c r="H33" s="2" t="b">
        <f t="shared" si="0"/>
        <v>1</v>
      </c>
      <c r="I33" s="2" t="b">
        <f t="shared" si="1"/>
        <v>0</v>
      </c>
      <c r="J33" s="2" t="b">
        <f t="shared" si="2"/>
        <v>0</v>
      </c>
    </row>
    <row r="34" spans="1:10" x14ac:dyDescent="0.25">
      <c r="A34" s="4" t="s">
        <v>184</v>
      </c>
      <c r="B34" s="5">
        <v>8</v>
      </c>
      <c r="C34" s="5">
        <v>4</v>
      </c>
      <c r="D34" s="5">
        <v>1</v>
      </c>
      <c r="E34" s="5">
        <v>27</v>
      </c>
      <c r="F34" s="5">
        <v>9</v>
      </c>
      <c r="H34" s="2" t="b">
        <f t="shared" si="0"/>
        <v>0</v>
      </c>
      <c r="I34" s="2" t="b">
        <f t="shared" si="1"/>
        <v>0</v>
      </c>
      <c r="J34" s="2" t="b">
        <f t="shared" si="2"/>
        <v>0</v>
      </c>
    </row>
    <row r="35" spans="1:10" x14ac:dyDescent="0.25">
      <c r="A35" s="4" t="s">
        <v>175</v>
      </c>
      <c r="B35" s="5">
        <v>2</v>
      </c>
      <c r="C35" s="5">
        <v>2</v>
      </c>
      <c r="D35" s="5">
        <v>0</v>
      </c>
      <c r="E35" s="5">
        <v>18</v>
      </c>
      <c r="F35" s="5">
        <v>9</v>
      </c>
      <c r="H35" s="2" t="b">
        <f t="shared" ref="H35:H54" si="3">B35&gt;=$H$1</f>
        <v>0</v>
      </c>
      <c r="I35" s="2" t="b">
        <f t="shared" ref="I35:I54" si="4">E35&gt;=$I$1</f>
        <v>0</v>
      </c>
      <c r="J35" s="2" t="b">
        <f t="shared" ref="J35:J54" si="5">AND(H35,I35)</f>
        <v>0</v>
      </c>
    </row>
    <row r="36" spans="1:10" x14ac:dyDescent="0.25">
      <c r="A36" s="4" t="s">
        <v>174</v>
      </c>
      <c r="B36" s="5">
        <v>1</v>
      </c>
      <c r="C36" s="5">
        <v>1</v>
      </c>
      <c r="D36" s="5">
        <v>0</v>
      </c>
      <c r="E36" s="5">
        <v>9</v>
      </c>
      <c r="F36" s="5">
        <v>9</v>
      </c>
      <c r="H36" s="2" t="b">
        <f t="shared" si="3"/>
        <v>0</v>
      </c>
      <c r="I36" s="2" t="b">
        <f t="shared" si="4"/>
        <v>0</v>
      </c>
      <c r="J36" s="2" t="b">
        <f t="shared" si="5"/>
        <v>0</v>
      </c>
    </row>
    <row r="37" spans="1:10" x14ac:dyDescent="0.25">
      <c r="A37" s="4" t="s">
        <v>173</v>
      </c>
      <c r="B37" s="5">
        <v>7</v>
      </c>
      <c r="C37" s="5">
        <v>7</v>
      </c>
      <c r="D37" s="5">
        <v>0</v>
      </c>
      <c r="E37" s="5">
        <v>52</v>
      </c>
      <c r="F37" s="5">
        <v>7.43</v>
      </c>
      <c r="H37" s="2" t="b">
        <f t="shared" si="3"/>
        <v>0</v>
      </c>
      <c r="I37" s="2" t="b">
        <f t="shared" si="4"/>
        <v>0</v>
      </c>
      <c r="J37" s="2" t="b">
        <f t="shared" si="5"/>
        <v>0</v>
      </c>
    </row>
    <row r="38" spans="1:10" x14ac:dyDescent="0.25">
      <c r="A38" s="4" t="s">
        <v>164</v>
      </c>
      <c r="B38" s="5">
        <v>6</v>
      </c>
      <c r="C38" s="5">
        <v>6</v>
      </c>
      <c r="D38" s="5">
        <v>1</v>
      </c>
      <c r="E38" s="5">
        <v>37</v>
      </c>
      <c r="F38" s="5">
        <v>7.4</v>
      </c>
      <c r="H38" s="2" t="b">
        <f t="shared" si="3"/>
        <v>0</v>
      </c>
      <c r="I38" s="2" t="b">
        <f t="shared" si="4"/>
        <v>0</v>
      </c>
      <c r="J38" s="2" t="b">
        <f t="shared" si="5"/>
        <v>0</v>
      </c>
    </row>
    <row r="39" spans="1:10" x14ac:dyDescent="0.25">
      <c r="A39" s="4" t="s">
        <v>168</v>
      </c>
      <c r="B39" s="5">
        <v>15</v>
      </c>
      <c r="C39" s="5">
        <v>8</v>
      </c>
      <c r="D39" s="5">
        <v>5</v>
      </c>
      <c r="E39" s="5">
        <v>22</v>
      </c>
      <c r="F39" s="5">
        <v>7.33</v>
      </c>
      <c r="H39" s="2" t="b">
        <f t="shared" si="3"/>
        <v>1</v>
      </c>
      <c r="I39" s="2" t="b">
        <f t="shared" si="4"/>
        <v>0</v>
      </c>
      <c r="J39" s="2" t="b">
        <f t="shared" si="5"/>
        <v>0</v>
      </c>
    </row>
    <row r="40" spans="1:10" x14ac:dyDescent="0.25">
      <c r="A40" s="4" t="s">
        <v>167</v>
      </c>
      <c r="B40" s="5">
        <v>6</v>
      </c>
      <c r="C40" s="5">
        <v>6</v>
      </c>
      <c r="D40" s="5">
        <v>0</v>
      </c>
      <c r="E40" s="5">
        <v>43</v>
      </c>
      <c r="F40" s="5">
        <v>7.17</v>
      </c>
      <c r="H40" s="2" t="b">
        <f t="shared" si="3"/>
        <v>0</v>
      </c>
      <c r="I40" s="2" t="b">
        <f t="shared" si="4"/>
        <v>0</v>
      </c>
      <c r="J40" s="2" t="b">
        <f t="shared" si="5"/>
        <v>0</v>
      </c>
    </row>
    <row r="41" spans="1:10" x14ac:dyDescent="0.25">
      <c r="A41" s="4" t="s">
        <v>188</v>
      </c>
      <c r="B41" s="5">
        <v>7</v>
      </c>
      <c r="C41" s="5">
        <v>3</v>
      </c>
      <c r="D41" s="5">
        <v>1</v>
      </c>
      <c r="E41" s="5">
        <v>14</v>
      </c>
      <c r="F41" s="5">
        <v>7</v>
      </c>
      <c r="H41" s="2" t="b">
        <f t="shared" si="3"/>
        <v>0</v>
      </c>
      <c r="I41" s="2" t="b">
        <f t="shared" si="4"/>
        <v>0</v>
      </c>
      <c r="J41" s="2" t="b">
        <f t="shared" si="5"/>
        <v>0</v>
      </c>
    </row>
    <row r="42" spans="1:10" x14ac:dyDescent="0.25">
      <c r="A42" s="4" t="s">
        <v>170</v>
      </c>
      <c r="B42" s="5">
        <v>2</v>
      </c>
      <c r="C42" s="5">
        <v>2</v>
      </c>
      <c r="D42" s="5">
        <v>0</v>
      </c>
      <c r="E42" s="5">
        <v>13</v>
      </c>
      <c r="F42" s="5">
        <v>6.5</v>
      </c>
      <c r="H42" s="2" t="b">
        <f t="shared" si="3"/>
        <v>0</v>
      </c>
      <c r="I42" s="2" t="b">
        <f t="shared" si="4"/>
        <v>0</v>
      </c>
      <c r="J42" s="2" t="b">
        <f t="shared" si="5"/>
        <v>0</v>
      </c>
    </row>
    <row r="43" spans="1:10" x14ac:dyDescent="0.25">
      <c r="A43" s="4" t="s">
        <v>192</v>
      </c>
      <c r="B43" s="5">
        <v>11</v>
      </c>
      <c r="C43" s="5">
        <v>7</v>
      </c>
      <c r="D43" s="5">
        <v>2</v>
      </c>
      <c r="E43" s="5">
        <v>30</v>
      </c>
      <c r="F43" s="5">
        <v>6</v>
      </c>
      <c r="H43" s="2" t="b">
        <f t="shared" si="3"/>
        <v>1</v>
      </c>
      <c r="I43" s="2" t="b">
        <f t="shared" si="4"/>
        <v>0</v>
      </c>
      <c r="J43" s="2" t="b">
        <f t="shared" si="5"/>
        <v>0</v>
      </c>
    </row>
    <row r="44" spans="1:10" x14ac:dyDescent="0.25">
      <c r="A44" s="4" t="s">
        <v>166</v>
      </c>
      <c r="B44" s="5">
        <v>3</v>
      </c>
      <c r="C44" s="5">
        <v>3</v>
      </c>
      <c r="D44" s="5">
        <v>0</v>
      </c>
      <c r="E44" s="5">
        <v>18</v>
      </c>
      <c r="F44" s="5">
        <v>6</v>
      </c>
      <c r="H44" s="2" t="b">
        <f t="shared" si="3"/>
        <v>0</v>
      </c>
      <c r="I44" s="2" t="b">
        <f t="shared" si="4"/>
        <v>0</v>
      </c>
      <c r="J44" s="2" t="b">
        <f t="shared" si="5"/>
        <v>0</v>
      </c>
    </row>
    <row r="45" spans="1:10" x14ac:dyDescent="0.25">
      <c r="A45" s="4" t="s">
        <v>195</v>
      </c>
      <c r="B45" s="5">
        <v>3</v>
      </c>
      <c r="C45" s="5">
        <v>3</v>
      </c>
      <c r="D45" s="5">
        <v>1</v>
      </c>
      <c r="E45" s="5">
        <v>10</v>
      </c>
      <c r="F45" s="5">
        <v>5</v>
      </c>
      <c r="H45" s="2" t="b">
        <f t="shared" si="3"/>
        <v>0</v>
      </c>
      <c r="I45" s="2" t="b">
        <f t="shared" si="4"/>
        <v>0</v>
      </c>
      <c r="J45" s="2" t="b">
        <f t="shared" si="5"/>
        <v>0</v>
      </c>
    </row>
    <row r="46" spans="1:10" x14ac:dyDescent="0.25">
      <c r="A46" s="4" t="s">
        <v>171</v>
      </c>
      <c r="B46" s="5">
        <v>3</v>
      </c>
      <c r="C46" s="5">
        <v>3</v>
      </c>
      <c r="D46" s="5">
        <v>0</v>
      </c>
      <c r="E46" s="5">
        <v>12</v>
      </c>
      <c r="F46" s="5">
        <v>4</v>
      </c>
      <c r="H46" s="2" t="b">
        <f t="shared" si="3"/>
        <v>0</v>
      </c>
      <c r="I46" s="2" t="b">
        <f t="shared" si="4"/>
        <v>0</v>
      </c>
      <c r="J46" s="2" t="b">
        <f t="shared" si="5"/>
        <v>0</v>
      </c>
    </row>
    <row r="47" spans="1:10" x14ac:dyDescent="0.25">
      <c r="A47" s="4" t="s">
        <v>179</v>
      </c>
      <c r="B47" s="5">
        <v>1</v>
      </c>
      <c r="C47" s="5">
        <v>1</v>
      </c>
      <c r="D47" s="5">
        <v>0</v>
      </c>
      <c r="E47" s="5">
        <v>4</v>
      </c>
      <c r="F47" s="5">
        <v>4</v>
      </c>
      <c r="H47" s="2" t="b">
        <f t="shared" si="3"/>
        <v>0</v>
      </c>
      <c r="I47" s="2" t="b">
        <f t="shared" si="4"/>
        <v>0</v>
      </c>
      <c r="J47" s="2" t="b">
        <f t="shared" si="5"/>
        <v>0</v>
      </c>
    </row>
    <row r="48" spans="1:10" x14ac:dyDescent="0.25">
      <c r="A48" s="4" t="s">
        <v>181</v>
      </c>
      <c r="B48" s="5">
        <v>6</v>
      </c>
      <c r="C48" s="5">
        <v>2</v>
      </c>
      <c r="D48" s="5">
        <v>1</v>
      </c>
      <c r="E48" s="5">
        <v>3</v>
      </c>
      <c r="F48" s="5">
        <v>3</v>
      </c>
      <c r="H48" s="2" t="b">
        <f t="shared" si="3"/>
        <v>0</v>
      </c>
      <c r="I48" s="2" t="b">
        <f t="shared" si="4"/>
        <v>0</v>
      </c>
      <c r="J48" s="2" t="b">
        <f t="shared" si="5"/>
        <v>0</v>
      </c>
    </row>
    <row r="49" spans="1:10" x14ac:dyDescent="0.25">
      <c r="A49" s="4" t="s">
        <v>196</v>
      </c>
      <c r="B49" s="5">
        <v>1</v>
      </c>
      <c r="C49" s="5">
        <v>1</v>
      </c>
      <c r="D49" s="5">
        <v>0</v>
      </c>
      <c r="E49" s="5">
        <v>2</v>
      </c>
      <c r="F49" s="5">
        <v>2</v>
      </c>
      <c r="H49" s="2" t="b">
        <f t="shared" si="3"/>
        <v>0</v>
      </c>
      <c r="I49" s="2" t="b">
        <f t="shared" si="4"/>
        <v>0</v>
      </c>
      <c r="J49" s="2" t="b">
        <f t="shared" si="5"/>
        <v>0</v>
      </c>
    </row>
    <row r="50" spans="1:10" x14ac:dyDescent="0.25">
      <c r="A50" s="4" t="s">
        <v>185</v>
      </c>
      <c r="B50" s="5">
        <v>12</v>
      </c>
      <c r="C50" s="5">
        <v>6</v>
      </c>
      <c r="D50" s="5">
        <v>3</v>
      </c>
      <c r="E50" s="5">
        <v>4</v>
      </c>
      <c r="F50" s="5">
        <v>1.33</v>
      </c>
      <c r="H50" s="2" t="b">
        <f t="shared" si="3"/>
        <v>1</v>
      </c>
      <c r="I50" s="2" t="b">
        <f t="shared" si="4"/>
        <v>0</v>
      </c>
      <c r="J50" s="2" t="b">
        <f t="shared" si="5"/>
        <v>0</v>
      </c>
    </row>
    <row r="51" spans="1:10" x14ac:dyDescent="0.25">
      <c r="A51" s="4" t="s">
        <v>182</v>
      </c>
      <c r="B51" s="5">
        <v>3</v>
      </c>
      <c r="C51" s="5">
        <v>3</v>
      </c>
      <c r="D51" s="5">
        <v>0</v>
      </c>
      <c r="E51" s="5">
        <v>4</v>
      </c>
      <c r="F51" s="5">
        <v>1.33</v>
      </c>
      <c r="H51" s="2" t="b">
        <f t="shared" si="3"/>
        <v>0</v>
      </c>
      <c r="I51" s="2" t="b">
        <f t="shared" si="4"/>
        <v>0</v>
      </c>
      <c r="J51" s="2" t="b">
        <f t="shared" si="5"/>
        <v>0</v>
      </c>
    </row>
    <row r="52" spans="1:10" x14ac:dyDescent="0.25">
      <c r="A52" s="4" t="s">
        <v>186</v>
      </c>
      <c r="B52" s="5">
        <v>5</v>
      </c>
      <c r="C52" s="5">
        <v>2</v>
      </c>
      <c r="D52" s="5">
        <v>0</v>
      </c>
      <c r="E52" s="5">
        <v>0</v>
      </c>
      <c r="F52" s="5">
        <v>0</v>
      </c>
      <c r="H52" s="2" t="b">
        <f t="shared" si="3"/>
        <v>0</v>
      </c>
      <c r="I52" s="2" t="b">
        <f t="shared" si="4"/>
        <v>0</v>
      </c>
      <c r="J52" s="2" t="b">
        <f t="shared" si="5"/>
        <v>0</v>
      </c>
    </row>
    <row r="53" spans="1:10" x14ac:dyDescent="0.25">
      <c r="A53" s="4" t="s">
        <v>189</v>
      </c>
      <c r="B53" s="5">
        <v>2</v>
      </c>
      <c r="C53" s="5">
        <v>1</v>
      </c>
      <c r="D53" s="5">
        <v>0</v>
      </c>
      <c r="E53" s="5">
        <v>0</v>
      </c>
      <c r="F53" s="5">
        <v>0</v>
      </c>
      <c r="H53" s="2" t="b">
        <f t="shared" si="3"/>
        <v>0</v>
      </c>
      <c r="I53" s="2" t="b">
        <f t="shared" si="4"/>
        <v>0</v>
      </c>
      <c r="J53" s="2" t="b">
        <f t="shared" si="5"/>
        <v>0</v>
      </c>
    </row>
    <row r="54" spans="1:10" x14ac:dyDescent="0.25">
      <c r="A54" s="4" t="s">
        <v>187</v>
      </c>
      <c r="B54" s="5">
        <v>1</v>
      </c>
      <c r="C54" s="5">
        <v>1</v>
      </c>
      <c r="D54" s="5">
        <v>0</v>
      </c>
      <c r="E54" s="5">
        <v>0</v>
      </c>
      <c r="F54" s="5">
        <v>0</v>
      </c>
      <c r="H54" s="2" t="b">
        <f t="shared" si="3"/>
        <v>0</v>
      </c>
      <c r="I54" s="2" t="b">
        <f t="shared" si="4"/>
        <v>0</v>
      </c>
      <c r="J54" s="2" t="b">
        <f t="shared" si="5"/>
        <v>0</v>
      </c>
    </row>
    <row r="55" spans="1:10" x14ac:dyDescent="0.25">
      <c r="C55" s="3"/>
      <c r="D55" s="3"/>
      <c r="E55" s="3"/>
      <c r="F55" s="3"/>
    </row>
    <row r="56" spans="1:10" x14ac:dyDescent="0.25">
      <c r="C56" s="3"/>
      <c r="D56" s="3"/>
      <c r="E56" s="3"/>
      <c r="F56" s="3"/>
    </row>
    <row r="57" spans="1:10" x14ac:dyDescent="0.25">
      <c r="C57" s="3"/>
      <c r="D57" s="3"/>
      <c r="E57" s="3"/>
      <c r="F57" s="3"/>
    </row>
    <row r="58" spans="1:10" x14ac:dyDescent="0.25">
      <c r="C58" s="3"/>
      <c r="D58" s="3"/>
      <c r="E58" s="3"/>
      <c r="F58" s="3"/>
    </row>
    <row r="59" spans="1:10" x14ac:dyDescent="0.25">
      <c r="C59" s="3"/>
      <c r="D59" s="3"/>
      <c r="E59" s="3"/>
      <c r="F59" s="3"/>
    </row>
    <row r="60" spans="1:10" x14ac:dyDescent="0.25">
      <c r="C60" s="3"/>
      <c r="D60" s="3"/>
      <c r="E60" s="3"/>
      <c r="F60" s="3"/>
    </row>
    <row r="61" spans="1:10" x14ac:dyDescent="0.25">
      <c r="C61" s="3"/>
      <c r="D61" s="3"/>
      <c r="E61" s="3"/>
      <c r="F61" s="3"/>
    </row>
    <row r="62" spans="1:10" x14ac:dyDescent="0.25">
      <c r="C62" s="3"/>
      <c r="D62" s="3"/>
      <c r="E62" s="3"/>
      <c r="F62" s="3"/>
    </row>
    <row r="63" spans="1:10" x14ac:dyDescent="0.25">
      <c r="C63" s="3"/>
      <c r="D63" s="3"/>
      <c r="E63" s="3"/>
      <c r="F63" s="3"/>
    </row>
    <row r="64" spans="1:10" x14ac:dyDescent="0.25">
      <c r="C64" s="3"/>
      <c r="D64" s="3"/>
      <c r="E64" s="3"/>
      <c r="F64" s="3"/>
    </row>
    <row r="65" spans="3:6" x14ac:dyDescent="0.25">
      <c r="C65" s="3"/>
      <c r="D65" s="3"/>
      <c r="E65" s="3"/>
      <c r="F65" s="3"/>
    </row>
    <row r="66" spans="3:6" x14ac:dyDescent="0.25">
      <c r="C66" s="3"/>
      <c r="D66" s="3"/>
      <c r="E66" s="3"/>
      <c r="F66" s="3"/>
    </row>
    <row r="67" spans="3:6" x14ac:dyDescent="0.25">
      <c r="C67" s="3"/>
      <c r="D67" s="3"/>
      <c r="E67" s="3"/>
      <c r="F67" s="3"/>
    </row>
    <row r="68" spans="3:6" x14ac:dyDescent="0.25">
      <c r="C68" s="3"/>
      <c r="D68" s="3"/>
      <c r="E68" s="3"/>
      <c r="F68" s="3"/>
    </row>
    <row r="69" spans="3:6" x14ac:dyDescent="0.25">
      <c r="C69" s="3"/>
      <c r="D69" s="3"/>
      <c r="E69" s="3"/>
      <c r="F69" s="3"/>
    </row>
    <row r="70" spans="3:6" x14ac:dyDescent="0.25">
      <c r="C70" s="3"/>
      <c r="D70" s="3"/>
      <c r="E70" s="3"/>
      <c r="F70" s="3"/>
    </row>
    <row r="71" spans="3:6" x14ac:dyDescent="0.25">
      <c r="C71" s="3"/>
      <c r="D71" s="3"/>
      <c r="E71" s="3"/>
      <c r="F71" s="3"/>
    </row>
    <row r="72" spans="3:6" x14ac:dyDescent="0.25">
      <c r="C72" s="3"/>
      <c r="D72" s="3"/>
      <c r="E72" s="3"/>
      <c r="F72" s="3"/>
    </row>
    <row r="73" spans="3:6" x14ac:dyDescent="0.25">
      <c r="C73" s="3"/>
      <c r="D73" s="3"/>
      <c r="E73" s="3"/>
      <c r="F73" s="3"/>
    </row>
  </sheetData>
  <autoFilter ref="A2:J54" xr:uid="{00000000-0009-0000-0000-000000000000}"/>
  <sortState ref="A3:J54">
    <sortCondition descending="1" ref="F3:F54"/>
  </sortState>
  <conditionalFormatting sqref="H3:J54">
    <cfRule type="cellIs" dxfId="9" priority="1" operator="equal">
      <formula>TRUE</formula>
    </cfRule>
    <cfRule type="cellIs" dxfId="8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3"/>
  <sheetViews>
    <sheetView workbookViewId="0">
      <selection activeCell="G23" sqref="G23"/>
    </sheetView>
  </sheetViews>
  <sheetFormatPr defaultColWidth="11" defaultRowHeight="15" x14ac:dyDescent="0.25"/>
  <cols>
    <col min="1" max="1" width="11" style="2"/>
    <col min="2" max="2" width="12.625" style="2" bestFit="1" customWidth="1"/>
    <col min="3" max="3" width="6.5" style="2" bestFit="1" customWidth="1"/>
    <col min="4" max="5" width="5.875" style="2" bestFit="1" customWidth="1"/>
    <col min="6" max="7" width="7" style="2" bestFit="1" customWidth="1"/>
    <col min="8" max="8" width="5.125" style="2" customWidth="1"/>
    <col min="9" max="9" width="7.5" style="2" customWidth="1"/>
    <col min="10" max="10" width="7.625" style="2" customWidth="1"/>
    <col min="11" max="11" width="8.375" style="2" customWidth="1"/>
    <col min="12" max="12" width="11" style="2"/>
    <col min="13" max="13" width="12.125" style="2" bestFit="1" customWidth="1"/>
    <col min="14" max="16384" width="11" style="2"/>
  </cols>
  <sheetData>
    <row r="1" spans="1:14" x14ac:dyDescent="0.25">
      <c r="H1" s="3"/>
      <c r="I1" s="3">
        <v>10</v>
      </c>
      <c r="J1" s="3">
        <v>200</v>
      </c>
      <c r="K1" s="3"/>
    </row>
    <row r="2" spans="1:14" s="1" customFormat="1" ht="55.5" x14ac:dyDescent="0.25">
      <c r="A2" s="1" t="s">
        <v>0</v>
      </c>
      <c r="B2" s="1" t="s">
        <v>1</v>
      </c>
      <c r="C2" s="1" t="s">
        <v>197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127</v>
      </c>
      <c r="J2" s="1" t="s">
        <v>126</v>
      </c>
      <c r="K2" s="1" t="s">
        <v>125</v>
      </c>
      <c r="M2" s="9" t="s">
        <v>198</v>
      </c>
      <c r="N2" s="10">
        <f>COUNTIF(K:K,TRUE)</f>
        <v>9</v>
      </c>
    </row>
    <row r="3" spans="1:14" x14ac:dyDescent="0.25">
      <c r="A3" s="2" t="s">
        <v>10</v>
      </c>
      <c r="B3" s="2" t="s">
        <v>11</v>
      </c>
      <c r="C3" s="3">
        <v>1</v>
      </c>
      <c r="D3" s="3">
        <v>0</v>
      </c>
      <c r="E3" s="3">
        <v>0</v>
      </c>
      <c r="F3" s="3">
        <v>0</v>
      </c>
      <c r="G3" s="3" t="s">
        <v>12</v>
      </c>
      <c r="I3" s="2" t="b">
        <f t="shared" ref="I3:I34" si="0">C3&gt;=$I$1</f>
        <v>0</v>
      </c>
      <c r="J3" s="2" t="b">
        <f t="shared" ref="J3:J34" si="1">F3&gt;=$J$1</f>
        <v>0</v>
      </c>
      <c r="K3" s="2" t="b">
        <f>AND(I3,J3)</f>
        <v>0</v>
      </c>
    </row>
    <row r="4" spans="1:14" x14ac:dyDescent="0.25">
      <c r="A4" s="2" t="s">
        <v>19</v>
      </c>
      <c r="B4" s="2" t="s">
        <v>20</v>
      </c>
      <c r="C4" s="3">
        <v>1</v>
      </c>
      <c r="D4" s="3">
        <v>0</v>
      </c>
      <c r="E4" s="3">
        <v>0</v>
      </c>
      <c r="F4" s="3">
        <v>0</v>
      </c>
      <c r="G4" s="3" t="s">
        <v>12</v>
      </c>
      <c r="I4" s="2" t="b">
        <f t="shared" si="0"/>
        <v>0</v>
      </c>
      <c r="J4" s="2" t="b">
        <f t="shared" si="1"/>
        <v>0</v>
      </c>
      <c r="K4" s="2" t="b">
        <f t="shared" ref="K4:K67" si="2">AND(I4,J4)</f>
        <v>0</v>
      </c>
    </row>
    <row r="5" spans="1:14" x14ac:dyDescent="0.25">
      <c r="A5" s="2" t="s">
        <v>21</v>
      </c>
      <c r="B5" s="2" t="s">
        <v>22</v>
      </c>
      <c r="C5" s="3">
        <v>1</v>
      </c>
      <c r="D5" s="3">
        <v>0</v>
      </c>
      <c r="E5" s="3">
        <v>0</v>
      </c>
      <c r="F5" s="3">
        <v>0</v>
      </c>
      <c r="G5" s="3" t="s">
        <v>12</v>
      </c>
      <c r="I5" s="2" t="b">
        <f t="shared" si="0"/>
        <v>0</v>
      </c>
      <c r="J5" s="2" t="b">
        <f t="shared" si="1"/>
        <v>0</v>
      </c>
      <c r="K5" s="2" t="b">
        <f t="shared" si="2"/>
        <v>0</v>
      </c>
    </row>
    <row r="6" spans="1:14" x14ac:dyDescent="0.25">
      <c r="A6" s="2" t="s">
        <v>23</v>
      </c>
      <c r="B6" s="2" t="s">
        <v>24</v>
      </c>
      <c r="C6" s="3">
        <v>1</v>
      </c>
      <c r="D6" s="3">
        <v>0</v>
      </c>
      <c r="E6" s="3">
        <v>0</v>
      </c>
      <c r="F6" s="3">
        <v>0</v>
      </c>
      <c r="G6" s="3" t="s">
        <v>12</v>
      </c>
      <c r="I6" s="2" t="b">
        <f t="shared" si="0"/>
        <v>0</v>
      </c>
      <c r="J6" s="2" t="b">
        <f t="shared" si="1"/>
        <v>0</v>
      </c>
      <c r="K6" s="2" t="b">
        <f t="shared" si="2"/>
        <v>0</v>
      </c>
    </row>
    <row r="7" spans="1:14" x14ac:dyDescent="0.25">
      <c r="A7" s="2" t="s">
        <v>37</v>
      </c>
      <c r="B7" s="2" t="s">
        <v>38</v>
      </c>
      <c r="C7" s="3">
        <v>1</v>
      </c>
      <c r="D7" s="3">
        <v>1</v>
      </c>
      <c r="E7" s="3">
        <v>1</v>
      </c>
      <c r="F7" s="3">
        <v>54</v>
      </c>
      <c r="G7" s="3" t="s">
        <v>12</v>
      </c>
      <c r="I7" s="2" t="b">
        <f t="shared" si="0"/>
        <v>0</v>
      </c>
      <c r="J7" s="2" t="b">
        <f t="shared" si="1"/>
        <v>0</v>
      </c>
      <c r="K7" s="2" t="b">
        <f t="shared" si="2"/>
        <v>0</v>
      </c>
    </row>
    <row r="8" spans="1:14" x14ac:dyDescent="0.25">
      <c r="A8" s="2" t="s">
        <v>47</v>
      </c>
      <c r="B8" s="2" t="s">
        <v>48</v>
      </c>
      <c r="C8" s="3">
        <v>1</v>
      </c>
      <c r="D8" s="3">
        <v>1</v>
      </c>
      <c r="E8" s="3">
        <v>1</v>
      </c>
      <c r="F8" s="3">
        <v>1</v>
      </c>
      <c r="G8" s="3" t="s">
        <v>12</v>
      </c>
      <c r="I8" s="2" t="b">
        <f t="shared" si="0"/>
        <v>0</v>
      </c>
      <c r="J8" s="2" t="b">
        <f t="shared" si="1"/>
        <v>0</v>
      </c>
      <c r="K8" s="2" t="b">
        <f t="shared" si="2"/>
        <v>0</v>
      </c>
    </row>
    <row r="9" spans="1:14" x14ac:dyDescent="0.25">
      <c r="A9" s="2" t="s">
        <v>68</v>
      </c>
      <c r="B9" s="2" t="s">
        <v>69</v>
      </c>
      <c r="C9" s="3">
        <v>1</v>
      </c>
      <c r="D9" s="3">
        <v>1</v>
      </c>
      <c r="E9" s="3">
        <v>1</v>
      </c>
      <c r="F9" s="3">
        <v>17</v>
      </c>
      <c r="G9" s="3" t="s">
        <v>12</v>
      </c>
      <c r="I9" s="2" t="b">
        <f t="shared" si="0"/>
        <v>0</v>
      </c>
      <c r="J9" s="2" t="b">
        <f t="shared" si="1"/>
        <v>0</v>
      </c>
      <c r="K9" s="2" t="b">
        <f t="shared" si="2"/>
        <v>0</v>
      </c>
    </row>
    <row r="10" spans="1:14" x14ac:dyDescent="0.25">
      <c r="A10" s="2" t="s">
        <v>53</v>
      </c>
      <c r="B10" s="2" t="s">
        <v>77</v>
      </c>
      <c r="C10" s="3">
        <v>1</v>
      </c>
      <c r="D10" s="3">
        <v>0</v>
      </c>
      <c r="E10" s="3">
        <v>0</v>
      </c>
      <c r="F10" s="3">
        <v>0</v>
      </c>
      <c r="G10" s="3" t="s">
        <v>12</v>
      </c>
      <c r="I10" s="2" t="b">
        <f t="shared" si="0"/>
        <v>0</v>
      </c>
      <c r="J10" s="2" t="b">
        <f t="shared" si="1"/>
        <v>0</v>
      </c>
      <c r="K10" s="2" t="b">
        <f t="shared" si="2"/>
        <v>0</v>
      </c>
    </row>
    <row r="11" spans="1:14" x14ac:dyDescent="0.25">
      <c r="A11" s="2" t="s">
        <v>86</v>
      </c>
      <c r="B11" s="2" t="s">
        <v>86</v>
      </c>
      <c r="C11" s="3">
        <v>1</v>
      </c>
      <c r="D11" s="3">
        <v>0</v>
      </c>
      <c r="E11" s="3">
        <v>0</v>
      </c>
      <c r="F11" s="3">
        <v>0</v>
      </c>
      <c r="G11" s="3" t="s">
        <v>12</v>
      </c>
      <c r="I11" s="2" t="b">
        <f t="shared" si="0"/>
        <v>0</v>
      </c>
      <c r="J11" s="2" t="b">
        <f t="shared" si="1"/>
        <v>0</v>
      </c>
      <c r="K11" s="2" t="b">
        <f t="shared" si="2"/>
        <v>0</v>
      </c>
    </row>
    <row r="12" spans="1:14" x14ac:dyDescent="0.25">
      <c r="A12" s="2" t="s">
        <v>92</v>
      </c>
      <c r="B12" s="2" t="s">
        <v>93</v>
      </c>
      <c r="C12" s="3">
        <v>1</v>
      </c>
      <c r="D12" s="3">
        <v>0</v>
      </c>
      <c r="E12" s="3">
        <v>0</v>
      </c>
      <c r="F12" s="3">
        <v>0</v>
      </c>
      <c r="G12" s="3" t="s">
        <v>12</v>
      </c>
      <c r="I12" s="2" t="b">
        <f t="shared" si="0"/>
        <v>0</v>
      </c>
      <c r="J12" s="2" t="b">
        <f t="shared" si="1"/>
        <v>0</v>
      </c>
      <c r="K12" s="2" t="b">
        <f t="shared" si="2"/>
        <v>0</v>
      </c>
    </row>
    <row r="13" spans="1:14" x14ac:dyDescent="0.25">
      <c r="A13" s="2" t="s">
        <v>99</v>
      </c>
      <c r="B13" s="2" t="s">
        <v>100</v>
      </c>
      <c r="C13" s="3">
        <v>1</v>
      </c>
      <c r="D13" s="3">
        <v>1</v>
      </c>
      <c r="E13" s="3">
        <v>1</v>
      </c>
      <c r="F13" s="3">
        <v>1</v>
      </c>
      <c r="G13" s="3" t="s">
        <v>12</v>
      </c>
      <c r="I13" s="2" t="b">
        <f t="shared" si="0"/>
        <v>0</v>
      </c>
      <c r="J13" s="2" t="b">
        <f t="shared" si="1"/>
        <v>0</v>
      </c>
      <c r="K13" s="2" t="b">
        <f t="shared" si="2"/>
        <v>0</v>
      </c>
    </row>
    <row r="14" spans="1:14" x14ac:dyDescent="0.25">
      <c r="A14" s="2" t="s">
        <v>101</v>
      </c>
      <c r="B14" s="2" t="s">
        <v>102</v>
      </c>
      <c r="C14" s="3">
        <v>1</v>
      </c>
      <c r="D14" s="3">
        <v>0</v>
      </c>
      <c r="E14" s="3">
        <v>0</v>
      </c>
      <c r="F14" s="3">
        <v>0</v>
      </c>
      <c r="G14" s="3" t="s">
        <v>12</v>
      </c>
      <c r="I14" s="2" t="b">
        <f t="shared" si="0"/>
        <v>0</v>
      </c>
      <c r="J14" s="2" t="b">
        <f t="shared" si="1"/>
        <v>0</v>
      </c>
      <c r="K14" s="2" t="b">
        <f t="shared" si="2"/>
        <v>0</v>
      </c>
    </row>
    <row r="15" spans="1:14" x14ac:dyDescent="0.25">
      <c r="A15" s="2" t="s">
        <v>13</v>
      </c>
      <c r="B15" s="2" t="s">
        <v>104</v>
      </c>
      <c r="C15" s="3">
        <v>1</v>
      </c>
      <c r="D15" s="3">
        <v>1</v>
      </c>
      <c r="E15" s="3">
        <v>1</v>
      </c>
      <c r="F15" s="3">
        <v>20</v>
      </c>
      <c r="G15" s="3" t="s">
        <v>12</v>
      </c>
      <c r="I15" s="2" t="b">
        <f t="shared" si="0"/>
        <v>0</v>
      </c>
      <c r="J15" s="2" t="b">
        <f t="shared" si="1"/>
        <v>0</v>
      </c>
      <c r="K15" s="2" t="b">
        <f t="shared" si="2"/>
        <v>0</v>
      </c>
    </row>
    <row r="16" spans="1:14" x14ac:dyDescent="0.25">
      <c r="A16" s="2" t="s">
        <v>70</v>
      </c>
      <c r="B16" s="2" t="s">
        <v>109</v>
      </c>
      <c r="C16" s="3">
        <v>1</v>
      </c>
      <c r="D16" s="3">
        <v>0</v>
      </c>
      <c r="E16" s="3">
        <v>0</v>
      </c>
      <c r="F16" s="3">
        <v>0</v>
      </c>
      <c r="G16" s="3" t="s">
        <v>12</v>
      </c>
      <c r="I16" s="2" t="b">
        <f t="shared" si="0"/>
        <v>0</v>
      </c>
      <c r="J16" s="2" t="b">
        <f t="shared" si="1"/>
        <v>0</v>
      </c>
      <c r="K16" s="2" t="b">
        <f t="shared" si="2"/>
        <v>0</v>
      </c>
    </row>
    <row r="17" spans="1:11" x14ac:dyDescent="0.25">
      <c r="A17" s="2" t="s">
        <v>122</v>
      </c>
      <c r="B17" s="2" t="s">
        <v>100</v>
      </c>
      <c r="C17" s="3">
        <v>1</v>
      </c>
      <c r="D17" s="3">
        <v>0</v>
      </c>
      <c r="E17" s="3">
        <v>0</v>
      </c>
      <c r="F17" s="3">
        <v>0</v>
      </c>
      <c r="G17" s="3" t="s">
        <v>12</v>
      </c>
      <c r="I17" s="2" t="b">
        <f t="shared" si="0"/>
        <v>0</v>
      </c>
      <c r="J17" s="2" t="b">
        <f t="shared" si="1"/>
        <v>0</v>
      </c>
      <c r="K17" s="2" t="b">
        <f t="shared" si="2"/>
        <v>0</v>
      </c>
    </row>
    <row r="18" spans="1:11" x14ac:dyDescent="0.25">
      <c r="A18" s="2" t="s">
        <v>13</v>
      </c>
      <c r="B18" s="2" t="s">
        <v>14</v>
      </c>
      <c r="C18" s="3">
        <v>1</v>
      </c>
      <c r="D18" s="3">
        <v>1</v>
      </c>
      <c r="E18" s="3">
        <v>0</v>
      </c>
      <c r="F18" s="3">
        <v>213</v>
      </c>
      <c r="G18" s="3">
        <v>213</v>
      </c>
      <c r="I18" s="2" t="b">
        <f t="shared" si="0"/>
        <v>0</v>
      </c>
      <c r="J18" s="2" t="b">
        <f t="shared" si="1"/>
        <v>1</v>
      </c>
      <c r="K18" s="2" t="b">
        <f t="shared" si="2"/>
        <v>0</v>
      </c>
    </row>
    <row r="19" spans="1:11" x14ac:dyDescent="0.25">
      <c r="A19" s="2" t="s">
        <v>101</v>
      </c>
      <c r="B19" s="2" t="s">
        <v>117</v>
      </c>
      <c r="C19" s="3">
        <v>2</v>
      </c>
      <c r="D19" s="3">
        <v>2</v>
      </c>
      <c r="E19" s="3">
        <v>1</v>
      </c>
      <c r="F19" s="3">
        <v>104</v>
      </c>
      <c r="G19" s="3">
        <v>104</v>
      </c>
      <c r="I19" s="2" t="b">
        <f t="shared" si="0"/>
        <v>0</v>
      </c>
      <c r="J19" s="2" t="b">
        <f t="shared" si="1"/>
        <v>0</v>
      </c>
      <c r="K19" s="2" t="b">
        <f t="shared" si="2"/>
        <v>0</v>
      </c>
    </row>
    <row r="20" spans="1:11" x14ac:dyDescent="0.25">
      <c r="A20" s="2" t="s">
        <v>107</v>
      </c>
      <c r="B20" s="2" t="s">
        <v>108</v>
      </c>
      <c r="C20" s="3">
        <v>1</v>
      </c>
      <c r="D20" s="3">
        <v>1</v>
      </c>
      <c r="E20" s="3">
        <v>0</v>
      </c>
      <c r="F20" s="3">
        <v>95</v>
      </c>
      <c r="G20" s="3">
        <v>95</v>
      </c>
      <c r="I20" s="2" t="b">
        <f t="shared" si="0"/>
        <v>0</v>
      </c>
      <c r="J20" s="2" t="b">
        <f t="shared" si="1"/>
        <v>0</v>
      </c>
      <c r="K20" s="2" t="b">
        <f t="shared" si="2"/>
        <v>0</v>
      </c>
    </row>
    <row r="21" spans="1:11" x14ac:dyDescent="0.25">
      <c r="A21" s="2" t="s">
        <v>17</v>
      </c>
      <c r="B21" s="2" t="s">
        <v>18</v>
      </c>
      <c r="C21" s="3">
        <v>2</v>
      </c>
      <c r="D21" s="3">
        <v>2</v>
      </c>
      <c r="E21" s="3">
        <v>1</v>
      </c>
      <c r="F21" s="3">
        <v>76</v>
      </c>
      <c r="G21" s="3">
        <v>76</v>
      </c>
      <c r="I21" s="2" t="b">
        <f t="shared" si="0"/>
        <v>0</v>
      </c>
      <c r="J21" s="2" t="b">
        <f t="shared" si="1"/>
        <v>0</v>
      </c>
      <c r="K21" s="2" t="b">
        <f t="shared" si="2"/>
        <v>0</v>
      </c>
    </row>
    <row r="22" spans="1:11" x14ac:dyDescent="0.25">
      <c r="A22" s="2" t="s">
        <v>43</v>
      </c>
      <c r="B22" s="2" t="s">
        <v>44</v>
      </c>
      <c r="C22" s="3">
        <v>2</v>
      </c>
      <c r="D22" s="3">
        <v>2</v>
      </c>
      <c r="E22" s="3">
        <v>1</v>
      </c>
      <c r="F22" s="3">
        <v>61</v>
      </c>
      <c r="G22" s="3">
        <v>61</v>
      </c>
      <c r="I22" s="2" t="b">
        <f t="shared" si="0"/>
        <v>0</v>
      </c>
      <c r="J22" s="2" t="b">
        <f t="shared" si="1"/>
        <v>0</v>
      </c>
      <c r="K22" s="2" t="b">
        <f t="shared" si="2"/>
        <v>0</v>
      </c>
    </row>
    <row r="23" spans="1:11" x14ac:dyDescent="0.25">
      <c r="A23" s="2" t="s">
        <v>49</v>
      </c>
      <c r="B23" s="2" t="s">
        <v>50</v>
      </c>
      <c r="C23" s="3">
        <v>7</v>
      </c>
      <c r="D23" s="3">
        <v>6</v>
      </c>
      <c r="E23" s="3">
        <v>1</v>
      </c>
      <c r="F23" s="3">
        <v>246</v>
      </c>
      <c r="G23" s="3">
        <v>49.2</v>
      </c>
      <c r="I23" s="2" t="b">
        <f t="shared" si="0"/>
        <v>0</v>
      </c>
      <c r="J23" s="2" t="b">
        <f t="shared" si="1"/>
        <v>1</v>
      </c>
      <c r="K23" s="2" t="b">
        <f t="shared" si="2"/>
        <v>0</v>
      </c>
    </row>
    <row r="24" spans="1:11" x14ac:dyDescent="0.25">
      <c r="A24" s="2" t="s">
        <v>53</v>
      </c>
      <c r="B24" s="2" t="s">
        <v>110</v>
      </c>
      <c r="C24" s="3">
        <v>5</v>
      </c>
      <c r="D24" s="3">
        <v>5</v>
      </c>
      <c r="E24" s="3">
        <v>0</v>
      </c>
      <c r="F24" s="3">
        <v>207</v>
      </c>
      <c r="G24" s="3">
        <v>41.4</v>
      </c>
      <c r="I24" s="2" t="b">
        <f t="shared" si="0"/>
        <v>0</v>
      </c>
      <c r="J24" s="2" t="b">
        <f t="shared" si="1"/>
        <v>1</v>
      </c>
      <c r="K24" s="2" t="b">
        <f t="shared" si="2"/>
        <v>0</v>
      </c>
    </row>
    <row r="25" spans="1:11" x14ac:dyDescent="0.25">
      <c r="A25" s="2" t="s">
        <v>53</v>
      </c>
      <c r="B25" s="2" t="s">
        <v>116</v>
      </c>
      <c r="C25" s="3">
        <v>16</v>
      </c>
      <c r="D25" s="3">
        <v>16</v>
      </c>
      <c r="E25" s="3">
        <v>3</v>
      </c>
      <c r="F25" s="3">
        <v>535</v>
      </c>
      <c r="G25" s="3">
        <v>41</v>
      </c>
      <c r="I25" s="2" t="b">
        <f t="shared" si="0"/>
        <v>1</v>
      </c>
      <c r="J25" s="2" t="b">
        <f t="shared" si="1"/>
        <v>1</v>
      </c>
      <c r="K25" s="2" t="b">
        <f t="shared" si="2"/>
        <v>1</v>
      </c>
    </row>
    <row r="26" spans="1:11" x14ac:dyDescent="0.25">
      <c r="A26" s="2" t="s">
        <v>70</v>
      </c>
      <c r="B26" s="2" t="s">
        <v>89</v>
      </c>
      <c r="C26" s="3">
        <v>5</v>
      </c>
      <c r="D26" s="3">
        <v>3</v>
      </c>
      <c r="E26" s="3">
        <v>1</v>
      </c>
      <c r="F26" s="3">
        <v>71</v>
      </c>
      <c r="G26" s="3">
        <v>35.5</v>
      </c>
      <c r="I26" s="2" t="b">
        <f t="shared" si="0"/>
        <v>0</v>
      </c>
      <c r="J26" s="2" t="b">
        <f t="shared" si="1"/>
        <v>0</v>
      </c>
      <c r="K26" s="2" t="b">
        <f t="shared" si="2"/>
        <v>0</v>
      </c>
    </row>
    <row r="27" spans="1:11" x14ac:dyDescent="0.25">
      <c r="A27" s="2" t="s">
        <v>59</v>
      </c>
      <c r="B27" s="2" t="s">
        <v>60</v>
      </c>
      <c r="C27" s="3">
        <v>1</v>
      </c>
      <c r="D27" s="3">
        <v>1</v>
      </c>
      <c r="E27" s="3">
        <v>0</v>
      </c>
      <c r="F27" s="3">
        <v>35</v>
      </c>
      <c r="G27" s="3">
        <v>35</v>
      </c>
      <c r="I27" s="2" t="b">
        <f t="shared" si="0"/>
        <v>0</v>
      </c>
      <c r="J27" s="2" t="b">
        <f t="shared" si="1"/>
        <v>0</v>
      </c>
      <c r="K27" s="2" t="b">
        <f t="shared" si="2"/>
        <v>0</v>
      </c>
    </row>
    <row r="28" spans="1:11" x14ac:dyDescent="0.25">
      <c r="A28" s="2" t="s">
        <v>97</v>
      </c>
      <c r="B28" s="2" t="s">
        <v>98</v>
      </c>
      <c r="C28" s="3">
        <v>23</v>
      </c>
      <c r="D28" s="3">
        <v>20</v>
      </c>
      <c r="E28" s="3">
        <v>4</v>
      </c>
      <c r="F28" s="3">
        <v>533</v>
      </c>
      <c r="G28" s="3">
        <v>33.299999999999997</v>
      </c>
      <c r="I28" s="2" t="b">
        <f t="shared" si="0"/>
        <v>1</v>
      </c>
      <c r="J28" s="2" t="b">
        <f t="shared" si="1"/>
        <v>1</v>
      </c>
      <c r="K28" s="2" t="b">
        <f t="shared" si="2"/>
        <v>1</v>
      </c>
    </row>
    <row r="29" spans="1:11" x14ac:dyDescent="0.25">
      <c r="A29" s="2" t="s">
        <v>45</v>
      </c>
      <c r="B29" s="2" t="s">
        <v>46</v>
      </c>
      <c r="C29" s="3">
        <v>14</v>
      </c>
      <c r="D29" s="3">
        <v>14</v>
      </c>
      <c r="E29" s="3">
        <v>4</v>
      </c>
      <c r="F29" s="3">
        <v>303</v>
      </c>
      <c r="G29" s="3">
        <v>30.3</v>
      </c>
      <c r="I29" s="2" t="b">
        <f t="shared" si="0"/>
        <v>1</v>
      </c>
      <c r="J29" s="2" t="b">
        <f t="shared" si="1"/>
        <v>1</v>
      </c>
      <c r="K29" s="2" t="b">
        <f t="shared" si="2"/>
        <v>1</v>
      </c>
    </row>
    <row r="30" spans="1:11" x14ac:dyDescent="0.25">
      <c r="A30" s="2" t="s">
        <v>27</v>
      </c>
      <c r="B30" s="2" t="s">
        <v>28</v>
      </c>
      <c r="C30" s="3">
        <v>1</v>
      </c>
      <c r="D30" s="3">
        <v>1</v>
      </c>
      <c r="E30" s="3">
        <v>0</v>
      </c>
      <c r="F30" s="3">
        <v>28</v>
      </c>
      <c r="G30" s="3">
        <v>28</v>
      </c>
      <c r="I30" s="2" t="b">
        <f t="shared" si="0"/>
        <v>0</v>
      </c>
      <c r="J30" s="2" t="b">
        <f t="shared" si="1"/>
        <v>0</v>
      </c>
      <c r="K30" s="2" t="b">
        <f t="shared" si="2"/>
        <v>0</v>
      </c>
    </row>
    <row r="31" spans="1:11" x14ac:dyDescent="0.25">
      <c r="A31" s="2" t="s">
        <v>43</v>
      </c>
      <c r="B31" s="2" t="s">
        <v>104</v>
      </c>
      <c r="C31" s="3">
        <v>7</v>
      </c>
      <c r="D31" s="3">
        <v>7</v>
      </c>
      <c r="E31" s="3">
        <v>2</v>
      </c>
      <c r="F31" s="3">
        <v>129</v>
      </c>
      <c r="G31" s="3">
        <v>25.8</v>
      </c>
      <c r="I31" s="2" t="b">
        <f t="shared" si="0"/>
        <v>0</v>
      </c>
      <c r="J31" s="2" t="b">
        <f t="shared" si="1"/>
        <v>0</v>
      </c>
      <c r="K31" s="2" t="b">
        <f t="shared" si="2"/>
        <v>0</v>
      </c>
    </row>
    <row r="32" spans="1:11" x14ac:dyDescent="0.25">
      <c r="A32" s="2" t="s">
        <v>29</v>
      </c>
      <c r="B32" s="2" t="s">
        <v>30</v>
      </c>
      <c r="C32" s="3">
        <v>19</v>
      </c>
      <c r="D32" s="3">
        <v>19</v>
      </c>
      <c r="E32" s="3">
        <v>2</v>
      </c>
      <c r="F32" s="3">
        <v>413</v>
      </c>
      <c r="G32" s="3">
        <v>24.2</v>
      </c>
      <c r="I32" s="2" t="b">
        <f t="shared" si="0"/>
        <v>1</v>
      </c>
      <c r="J32" s="2" t="b">
        <f t="shared" si="1"/>
        <v>1</v>
      </c>
      <c r="K32" s="2" t="b">
        <f t="shared" si="2"/>
        <v>1</v>
      </c>
    </row>
    <row r="33" spans="1:11" x14ac:dyDescent="0.25">
      <c r="A33" s="2" t="s">
        <v>54</v>
      </c>
      <c r="B33" s="2" t="s">
        <v>55</v>
      </c>
      <c r="C33" s="3">
        <v>11</v>
      </c>
      <c r="D33" s="3">
        <v>10</v>
      </c>
      <c r="E33" s="3">
        <v>0</v>
      </c>
      <c r="F33" s="3">
        <v>230</v>
      </c>
      <c r="G33" s="3">
        <v>23</v>
      </c>
      <c r="I33" s="2" t="b">
        <f t="shared" si="0"/>
        <v>1</v>
      </c>
      <c r="J33" s="2" t="b">
        <f t="shared" si="1"/>
        <v>1</v>
      </c>
      <c r="K33" s="2" t="b">
        <f t="shared" si="2"/>
        <v>1</v>
      </c>
    </row>
    <row r="34" spans="1:11" x14ac:dyDescent="0.25">
      <c r="A34" s="2" t="s">
        <v>43</v>
      </c>
      <c r="B34" s="2" t="s">
        <v>74</v>
      </c>
      <c r="C34" s="3">
        <v>1</v>
      </c>
      <c r="D34" s="3">
        <v>1</v>
      </c>
      <c r="E34" s="3">
        <v>0</v>
      </c>
      <c r="F34" s="3">
        <v>23</v>
      </c>
      <c r="G34" s="3">
        <v>23</v>
      </c>
      <c r="I34" s="2" t="b">
        <f t="shared" si="0"/>
        <v>0</v>
      </c>
      <c r="J34" s="2" t="b">
        <f t="shared" si="1"/>
        <v>0</v>
      </c>
      <c r="K34" s="2" t="b">
        <f t="shared" si="2"/>
        <v>0</v>
      </c>
    </row>
    <row r="35" spans="1:11" x14ac:dyDescent="0.25">
      <c r="A35" s="2" t="s">
        <v>123</v>
      </c>
      <c r="B35" s="2" t="s">
        <v>124</v>
      </c>
      <c r="C35" s="3">
        <v>3</v>
      </c>
      <c r="D35" s="3">
        <v>3</v>
      </c>
      <c r="E35" s="3">
        <v>0</v>
      </c>
      <c r="F35" s="3">
        <v>70</v>
      </c>
      <c r="G35" s="3">
        <v>23</v>
      </c>
      <c r="I35" s="2" t="b">
        <f t="shared" ref="I35:I66" si="3">C35&gt;=$I$1</f>
        <v>0</v>
      </c>
      <c r="J35" s="2" t="b">
        <f t="shared" ref="J35:J66" si="4">F35&gt;=$J$1</f>
        <v>0</v>
      </c>
      <c r="K35" s="2" t="b">
        <f t="shared" si="2"/>
        <v>0</v>
      </c>
    </row>
    <row r="36" spans="1:11" x14ac:dyDescent="0.25">
      <c r="A36" s="2" t="s">
        <v>41</v>
      </c>
      <c r="B36" s="2" t="s">
        <v>42</v>
      </c>
      <c r="C36" s="3">
        <v>4</v>
      </c>
      <c r="D36" s="3">
        <v>3</v>
      </c>
      <c r="E36" s="3">
        <v>1</v>
      </c>
      <c r="F36" s="3">
        <v>41</v>
      </c>
      <c r="G36" s="3">
        <v>20.5</v>
      </c>
      <c r="I36" s="2" t="b">
        <f t="shared" si="3"/>
        <v>0</v>
      </c>
      <c r="J36" s="2" t="b">
        <f t="shared" si="4"/>
        <v>0</v>
      </c>
      <c r="K36" s="2" t="b">
        <f t="shared" si="2"/>
        <v>0</v>
      </c>
    </row>
    <row r="37" spans="1:11" x14ac:dyDescent="0.25">
      <c r="A37" s="2" t="s">
        <v>54</v>
      </c>
      <c r="B37" s="2" t="s">
        <v>63</v>
      </c>
      <c r="C37" s="3">
        <v>25</v>
      </c>
      <c r="D37" s="3">
        <v>25</v>
      </c>
      <c r="E37" s="3">
        <v>2</v>
      </c>
      <c r="F37" s="3">
        <v>450</v>
      </c>
      <c r="G37" s="3">
        <v>19</v>
      </c>
      <c r="I37" s="2" t="b">
        <f t="shared" si="3"/>
        <v>1</v>
      </c>
      <c r="J37" s="2" t="b">
        <f t="shared" si="4"/>
        <v>1</v>
      </c>
      <c r="K37" s="2" t="b">
        <f t="shared" si="2"/>
        <v>1</v>
      </c>
    </row>
    <row r="38" spans="1:11" x14ac:dyDescent="0.25">
      <c r="A38" s="2" t="s">
        <v>61</v>
      </c>
      <c r="B38" s="2" t="s">
        <v>72</v>
      </c>
      <c r="C38" s="3">
        <v>13</v>
      </c>
      <c r="D38" s="3">
        <v>12</v>
      </c>
      <c r="E38" s="3">
        <v>1</v>
      </c>
      <c r="F38" s="3">
        <v>210</v>
      </c>
      <c r="G38" s="3">
        <v>19</v>
      </c>
      <c r="I38" s="2" t="b">
        <f t="shared" si="3"/>
        <v>1</v>
      </c>
      <c r="J38" s="2" t="b">
        <f t="shared" si="4"/>
        <v>1</v>
      </c>
      <c r="K38" s="2" t="b">
        <f t="shared" si="2"/>
        <v>1</v>
      </c>
    </row>
    <row r="39" spans="1:11" x14ac:dyDescent="0.25">
      <c r="A39" s="2" t="s">
        <v>33</v>
      </c>
      <c r="B39" s="2" t="s">
        <v>34</v>
      </c>
      <c r="C39" s="3">
        <v>16</v>
      </c>
      <c r="D39" s="3">
        <v>16</v>
      </c>
      <c r="E39" s="3">
        <v>1</v>
      </c>
      <c r="F39" s="3">
        <v>282</v>
      </c>
      <c r="G39" s="3">
        <v>18.8</v>
      </c>
      <c r="I39" s="2" t="b">
        <f t="shared" si="3"/>
        <v>1</v>
      </c>
      <c r="J39" s="2" t="b">
        <f t="shared" si="4"/>
        <v>1</v>
      </c>
      <c r="K39" s="2" t="b">
        <f t="shared" si="2"/>
        <v>1</v>
      </c>
    </row>
    <row r="40" spans="1:11" x14ac:dyDescent="0.25">
      <c r="A40" s="2" t="s">
        <v>56</v>
      </c>
      <c r="B40" s="2" t="s">
        <v>57</v>
      </c>
      <c r="C40" s="3">
        <v>2</v>
      </c>
      <c r="D40" s="3">
        <v>2</v>
      </c>
      <c r="E40" s="3">
        <v>0</v>
      </c>
      <c r="F40" s="3">
        <v>35</v>
      </c>
      <c r="G40" s="3">
        <v>17.5</v>
      </c>
      <c r="I40" s="2" t="b">
        <f t="shared" si="3"/>
        <v>0</v>
      </c>
      <c r="J40" s="2" t="b">
        <f t="shared" si="4"/>
        <v>0</v>
      </c>
      <c r="K40" s="2" t="b">
        <f t="shared" si="2"/>
        <v>0</v>
      </c>
    </row>
    <row r="41" spans="1:11" x14ac:dyDescent="0.25">
      <c r="A41" s="2" t="s">
        <v>51</v>
      </c>
      <c r="B41" s="2" t="s">
        <v>58</v>
      </c>
      <c r="C41" s="3">
        <v>19</v>
      </c>
      <c r="D41" s="3">
        <v>14</v>
      </c>
      <c r="E41" s="3">
        <v>1</v>
      </c>
      <c r="F41" s="3">
        <v>225</v>
      </c>
      <c r="G41" s="3">
        <v>17.3</v>
      </c>
      <c r="I41" s="2" t="b">
        <f t="shared" si="3"/>
        <v>1</v>
      </c>
      <c r="J41" s="2" t="b">
        <f t="shared" si="4"/>
        <v>1</v>
      </c>
      <c r="K41" s="2" t="b">
        <f t="shared" si="2"/>
        <v>1</v>
      </c>
    </row>
    <row r="42" spans="1:11" x14ac:dyDescent="0.25">
      <c r="A42" s="2" t="s">
        <v>45</v>
      </c>
      <c r="B42" s="2" t="s">
        <v>80</v>
      </c>
      <c r="C42" s="3">
        <v>13</v>
      </c>
      <c r="D42" s="3">
        <v>11</v>
      </c>
      <c r="E42" s="3">
        <v>0</v>
      </c>
      <c r="F42" s="3">
        <v>188</v>
      </c>
      <c r="G42" s="3">
        <v>17</v>
      </c>
      <c r="I42" s="2" t="b">
        <f t="shared" si="3"/>
        <v>1</v>
      </c>
      <c r="J42" s="2" t="b">
        <f t="shared" si="4"/>
        <v>0</v>
      </c>
      <c r="K42" s="2" t="b">
        <f t="shared" si="2"/>
        <v>0</v>
      </c>
    </row>
    <row r="43" spans="1:11" x14ac:dyDescent="0.25">
      <c r="A43" s="2" t="s">
        <v>95</v>
      </c>
      <c r="B43" s="2" t="s">
        <v>96</v>
      </c>
      <c r="C43" s="3">
        <v>18</v>
      </c>
      <c r="D43" s="3">
        <v>9</v>
      </c>
      <c r="E43" s="3">
        <v>4</v>
      </c>
      <c r="F43" s="3">
        <v>75</v>
      </c>
      <c r="G43" s="3">
        <v>15</v>
      </c>
      <c r="I43" s="2" t="b">
        <f t="shared" si="3"/>
        <v>1</v>
      </c>
      <c r="J43" s="2" t="b">
        <f t="shared" si="4"/>
        <v>0</v>
      </c>
      <c r="K43" s="2" t="b">
        <f t="shared" si="2"/>
        <v>0</v>
      </c>
    </row>
    <row r="44" spans="1:11" x14ac:dyDescent="0.25">
      <c r="A44" s="2" t="s">
        <v>64</v>
      </c>
      <c r="B44" s="2" t="s">
        <v>65</v>
      </c>
      <c r="C44" s="3">
        <v>12</v>
      </c>
      <c r="D44" s="3">
        <v>9</v>
      </c>
      <c r="E44" s="3">
        <v>2</v>
      </c>
      <c r="F44" s="3">
        <v>103</v>
      </c>
      <c r="G44" s="3">
        <v>14.7</v>
      </c>
      <c r="I44" s="2" t="b">
        <f t="shared" si="3"/>
        <v>1</v>
      </c>
      <c r="J44" s="2" t="b">
        <f t="shared" si="4"/>
        <v>0</v>
      </c>
      <c r="K44" s="2" t="b">
        <f t="shared" si="2"/>
        <v>0</v>
      </c>
    </row>
    <row r="45" spans="1:11" x14ac:dyDescent="0.25">
      <c r="A45" s="2" t="s">
        <v>13</v>
      </c>
      <c r="B45" s="2" t="s">
        <v>103</v>
      </c>
      <c r="C45" s="3">
        <v>10</v>
      </c>
      <c r="D45" s="3">
        <v>10</v>
      </c>
      <c r="E45" s="3">
        <v>0</v>
      </c>
      <c r="F45" s="3">
        <v>147</v>
      </c>
      <c r="G45" s="3">
        <v>14.7</v>
      </c>
      <c r="I45" s="2" t="b">
        <f t="shared" si="3"/>
        <v>1</v>
      </c>
      <c r="J45" s="2" t="b">
        <f t="shared" si="4"/>
        <v>0</v>
      </c>
      <c r="K45" s="2" t="b">
        <f t="shared" si="2"/>
        <v>0</v>
      </c>
    </row>
    <row r="46" spans="1:11" x14ac:dyDescent="0.25">
      <c r="A46" s="2" t="s">
        <v>25</v>
      </c>
      <c r="B46" s="2" t="s">
        <v>26</v>
      </c>
      <c r="C46" s="3">
        <v>6</v>
      </c>
      <c r="D46" s="3">
        <v>3</v>
      </c>
      <c r="E46" s="3">
        <v>1</v>
      </c>
      <c r="F46" s="3">
        <v>29</v>
      </c>
      <c r="G46" s="3">
        <v>14.5</v>
      </c>
      <c r="I46" s="2" t="b">
        <f t="shared" si="3"/>
        <v>0</v>
      </c>
      <c r="J46" s="2" t="b">
        <f t="shared" si="4"/>
        <v>0</v>
      </c>
      <c r="K46" s="2" t="b">
        <f t="shared" si="2"/>
        <v>0</v>
      </c>
    </row>
    <row r="47" spans="1:11" x14ac:dyDescent="0.25">
      <c r="A47" s="2" t="s">
        <v>61</v>
      </c>
      <c r="B47" s="2" t="s">
        <v>62</v>
      </c>
      <c r="C47" s="3">
        <v>8</v>
      </c>
      <c r="D47" s="3">
        <v>6</v>
      </c>
      <c r="E47" s="3">
        <v>2</v>
      </c>
      <c r="F47" s="3">
        <v>57</v>
      </c>
      <c r="G47" s="3">
        <v>14.25</v>
      </c>
      <c r="I47" s="2" t="b">
        <f t="shared" si="3"/>
        <v>0</v>
      </c>
      <c r="J47" s="2" t="b">
        <f t="shared" si="4"/>
        <v>0</v>
      </c>
      <c r="K47" s="2" t="b">
        <f t="shared" si="2"/>
        <v>0</v>
      </c>
    </row>
    <row r="48" spans="1:11" x14ac:dyDescent="0.25">
      <c r="A48" s="2" t="s">
        <v>82</v>
      </c>
      <c r="B48" s="2" t="s">
        <v>83</v>
      </c>
      <c r="C48" s="3">
        <v>14</v>
      </c>
      <c r="D48" s="3">
        <v>11</v>
      </c>
      <c r="E48" s="3">
        <v>4</v>
      </c>
      <c r="F48" s="3">
        <v>97</v>
      </c>
      <c r="G48" s="3">
        <v>13.9</v>
      </c>
      <c r="I48" s="2" t="b">
        <f t="shared" si="3"/>
        <v>1</v>
      </c>
      <c r="J48" s="2" t="b">
        <f t="shared" si="4"/>
        <v>0</v>
      </c>
      <c r="K48" s="2" t="b">
        <f t="shared" si="2"/>
        <v>0</v>
      </c>
    </row>
    <row r="49" spans="1:11" x14ac:dyDescent="0.25">
      <c r="A49" s="2" t="s">
        <v>91</v>
      </c>
      <c r="B49" s="2" t="s">
        <v>49</v>
      </c>
      <c r="C49" s="3">
        <v>6</v>
      </c>
      <c r="D49" s="3">
        <v>3</v>
      </c>
      <c r="E49" s="3">
        <v>1</v>
      </c>
      <c r="F49" s="3">
        <v>27</v>
      </c>
      <c r="G49" s="3">
        <v>13.5</v>
      </c>
      <c r="I49" s="2" t="b">
        <f t="shared" si="3"/>
        <v>0</v>
      </c>
      <c r="J49" s="2" t="b">
        <f t="shared" si="4"/>
        <v>0</v>
      </c>
      <c r="K49" s="2" t="b">
        <f t="shared" si="2"/>
        <v>0</v>
      </c>
    </row>
    <row r="50" spans="1:11" x14ac:dyDescent="0.25">
      <c r="A50" s="2" t="s">
        <v>105</v>
      </c>
      <c r="B50" s="2" t="s">
        <v>106</v>
      </c>
      <c r="C50" s="3">
        <v>4</v>
      </c>
      <c r="D50" s="3">
        <v>3</v>
      </c>
      <c r="E50" s="3">
        <v>1</v>
      </c>
      <c r="F50" s="3">
        <v>25</v>
      </c>
      <c r="G50" s="3">
        <v>12.5</v>
      </c>
      <c r="I50" s="2" t="b">
        <f t="shared" si="3"/>
        <v>0</v>
      </c>
      <c r="J50" s="2" t="b">
        <f t="shared" si="4"/>
        <v>0</v>
      </c>
      <c r="K50" s="2" t="b">
        <f t="shared" si="2"/>
        <v>0</v>
      </c>
    </row>
    <row r="51" spans="1:11" x14ac:dyDescent="0.25">
      <c r="A51" s="2" t="s">
        <v>70</v>
      </c>
      <c r="B51" s="2" t="s">
        <v>71</v>
      </c>
      <c r="C51" s="3">
        <v>12</v>
      </c>
      <c r="D51" s="3">
        <v>8</v>
      </c>
      <c r="E51" s="3">
        <v>4</v>
      </c>
      <c r="F51" s="3">
        <v>48</v>
      </c>
      <c r="G51" s="3">
        <v>12</v>
      </c>
      <c r="I51" s="2" t="b">
        <f t="shared" si="3"/>
        <v>1</v>
      </c>
      <c r="J51" s="2" t="b">
        <f t="shared" si="4"/>
        <v>0</v>
      </c>
      <c r="K51" s="2" t="b">
        <f t="shared" si="2"/>
        <v>0</v>
      </c>
    </row>
    <row r="52" spans="1:11" x14ac:dyDescent="0.25">
      <c r="A52" s="2" t="s">
        <v>35</v>
      </c>
      <c r="B52" s="2" t="s">
        <v>36</v>
      </c>
      <c r="C52" s="3">
        <v>8</v>
      </c>
      <c r="D52" s="3">
        <v>6</v>
      </c>
      <c r="E52" s="3">
        <v>1</v>
      </c>
      <c r="F52" s="3">
        <v>59</v>
      </c>
      <c r="G52" s="3">
        <v>11.8</v>
      </c>
      <c r="I52" s="2" t="b">
        <f t="shared" si="3"/>
        <v>0</v>
      </c>
      <c r="J52" s="2" t="b">
        <f t="shared" si="4"/>
        <v>0</v>
      </c>
      <c r="K52" s="2" t="b">
        <f t="shared" si="2"/>
        <v>0</v>
      </c>
    </row>
    <row r="53" spans="1:11" x14ac:dyDescent="0.25">
      <c r="A53" s="2" t="s">
        <v>45</v>
      </c>
      <c r="B53" s="2" t="s">
        <v>53</v>
      </c>
      <c r="C53" s="3">
        <v>3</v>
      </c>
      <c r="D53" s="3">
        <v>3</v>
      </c>
      <c r="E53" s="3">
        <v>0</v>
      </c>
      <c r="F53" s="3">
        <v>34</v>
      </c>
      <c r="G53" s="3">
        <v>11.3</v>
      </c>
      <c r="I53" s="2" t="b">
        <f t="shared" si="3"/>
        <v>0</v>
      </c>
      <c r="J53" s="2" t="b">
        <f t="shared" si="4"/>
        <v>0</v>
      </c>
      <c r="K53" s="2" t="b">
        <f t="shared" si="2"/>
        <v>0</v>
      </c>
    </row>
    <row r="54" spans="1:11" x14ac:dyDescent="0.25">
      <c r="A54" s="2" t="s">
        <v>75</v>
      </c>
      <c r="B54" s="2" t="s">
        <v>76</v>
      </c>
      <c r="C54" s="3">
        <v>9</v>
      </c>
      <c r="D54" s="3">
        <v>9</v>
      </c>
      <c r="E54" s="3">
        <v>1</v>
      </c>
      <c r="F54" s="3">
        <v>90</v>
      </c>
      <c r="G54" s="3">
        <v>11.25</v>
      </c>
      <c r="I54" s="2" t="b">
        <f t="shared" si="3"/>
        <v>0</v>
      </c>
      <c r="J54" s="2" t="b">
        <f t="shared" si="4"/>
        <v>0</v>
      </c>
      <c r="K54" s="2" t="b">
        <f t="shared" si="2"/>
        <v>0</v>
      </c>
    </row>
    <row r="55" spans="1:11" x14ac:dyDescent="0.25">
      <c r="A55" s="2" t="s">
        <v>78</v>
      </c>
      <c r="B55" s="2" t="s">
        <v>79</v>
      </c>
      <c r="C55" s="3">
        <v>11</v>
      </c>
      <c r="D55" s="3">
        <v>10</v>
      </c>
      <c r="E55" s="3">
        <v>0</v>
      </c>
      <c r="F55" s="3">
        <v>107</v>
      </c>
      <c r="G55" s="3">
        <v>10.7</v>
      </c>
      <c r="I55" s="2" t="b">
        <f t="shared" si="3"/>
        <v>1</v>
      </c>
      <c r="J55" s="2" t="b">
        <f t="shared" si="4"/>
        <v>0</v>
      </c>
      <c r="K55" s="2" t="b">
        <f t="shared" si="2"/>
        <v>0</v>
      </c>
    </row>
    <row r="56" spans="1:11" x14ac:dyDescent="0.25">
      <c r="A56" s="2" t="s">
        <v>39</v>
      </c>
      <c r="B56" s="2" t="s">
        <v>40</v>
      </c>
      <c r="C56" s="3">
        <v>2</v>
      </c>
      <c r="D56" s="3">
        <v>2</v>
      </c>
      <c r="E56" s="3">
        <v>0</v>
      </c>
      <c r="F56" s="3">
        <v>17</v>
      </c>
      <c r="G56" s="3">
        <v>8.5</v>
      </c>
      <c r="I56" s="2" t="b">
        <f t="shared" si="3"/>
        <v>0</v>
      </c>
      <c r="J56" s="2" t="b">
        <f t="shared" si="4"/>
        <v>0</v>
      </c>
      <c r="K56" s="2" t="b">
        <f t="shared" si="2"/>
        <v>0</v>
      </c>
    </row>
    <row r="57" spans="1:11" x14ac:dyDescent="0.25">
      <c r="A57" s="2" t="s">
        <v>31</v>
      </c>
      <c r="B57" s="2" t="s">
        <v>81</v>
      </c>
      <c r="C57" s="3">
        <v>1</v>
      </c>
      <c r="D57" s="3">
        <v>1</v>
      </c>
      <c r="E57" s="3">
        <v>0</v>
      </c>
      <c r="F57" s="3">
        <v>8</v>
      </c>
      <c r="G57" s="3">
        <v>8</v>
      </c>
      <c r="I57" s="2" t="b">
        <f t="shared" si="3"/>
        <v>0</v>
      </c>
      <c r="J57" s="2" t="b">
        <f t="shared" si="4"/>
        <v>0</v>
      </c>
      <c r="K57" s="2" t="b">
        <f t="shared" si="2"/>
        <v>0</v>
      </c>
    </row>
    <row r="58" spans="1:11" x14ac:dyDescent="0.25">
      <c r="A58" s="2" t="s">
        <v>87</v>
      </c>
      <c r="B58" s="2" t="s">
        <v>88</v>
      </c>
      <c r="C58" s="3">
        <v>3</v>
      </c>
      <c r="D58" s="3">
        <v>2</v>
      </c>
      <c r="E58" s="3">
        <v>0</v>
      </c>
      <c r="F58" s="3">
        <v>14</v>
      </c>
      <c r="G58" s="3">
        <v>7</v>
      </c>
      <c r="I58" s="2" t="b">
        <f t="shared" si="3"/>
        <v>0</v>
      </c>
      <c r="J58" s="2" t="b">
        <f t="shared" si="4"/>
        <v>0</v>
      </c>
      <c r="K58" s="2" t="b">
        <f t="shared" si="2"/>
        <v>0</v>
      </c>
    </row>
    <row r="59" spans="1:11" x14ac:dyDescent="0.25">
      <c r="A59" s="2" t="s">
        <v>114</v>
      </c>
      <c r="B59" s="2" t="s">
        <v>115</v>
      </c>
      <c r="C59" s="3">
        <v>1</v>
      </c>
      <c r="D59" s="3">
        <v>1</v>
      </c>
      <c r="E59" s="3">
        <v>0</v>
      </c>
      <c r="F59" s="3">
        <v>7</v>
      </c>
      <c r="G59" s="3">
        <v>7</v>
      </c>
      <c r="I59" s="2" t="b">
        <f t="shared" si="3"/>
        <v>0</v>
      </c>
      <c r="J59" s="2" t="b">
        <f t="shared" si="4"/>
        <v>0</v>
      </c>
      <c r="K59" s="2" t="b">
        <f t="shared" si="2"/>
        <v>0</v>
      </c>
    </row>
    <row r="60" spans="1:11" x14ac:dyDescent="0.25">
      <c r="A60" s="2" t="s">
        <v>51</v>
      </c>
      <c r="B60" s="2" t="s">
        <v>52</v>
      </c>
      <c r="C60" s="3">
        <v>17</v>
      </c>
      <c r="D60" s="3">
        <v>14</v>
      </c>
      <c r="E60" s="3">
        <v>0</v>
      </c>
      <c r="F60" s="3">
        <v>96</v>
      </c>
      <c r="G60" s="3">
        <v>6.8</v>
      </c>
      <c r="I60" s="2" t="b">
        <f t="shared" si="3"/>
        <v>1</v>
      </c>
      <c r="J60" s="2" t="b">
        <f t="shared" si="4"/>
        <v>0</v>
      </c>
      <c r="K60" s="2" t="b">
        <f t="shared" si="2"/>
        <v>0</v>
      </c>
    </row>
    <row r="61" spans="1:11" x14ac:dyDescent="0.25">
      <c r="A61" s="2" t="s">
        <v>15</v>
      </c>
      <c r="B61" s="2" t="s">
        <v>16</v>
      </c>
      <c r="C61" s="3">
        <v>12</v>
      </c>
      <c r="D61" s="3">
        <v>8</v>
      </c>
      <c r="E61" s="3">
        <v>2</v>
      </c>
      <c r="F61" s="3">
        <v>37</v>
      </c>
      <c r="G61" s="3">
        <v>6.1</v>
      </c>
      <c r="I61" s="2" t="b">
        <f t="shared" si="3"/>
        <v>1</v>
      </c>
      <c r="J61" s="2" t="b">
        <f t="shared" si="4"/>
        <v>0</v>
      </c>
      <c r="K61" s="2" t="b">
        <f t="shared" si="2"/>
        <v>0</v>
      </c>
    </row>
    <row r="62" spans="1:11" x14ac:dyDescent="0.25">
      <c r="A62" s="2" t="s">
        <v>51</v>
      </c>
      <c r="B62" s="2" t="s">
        <v>111</v>
      </c>
      <c r="C62" s="3">
        <v>8</v>
      </c>
      <c r="D62" s="3">
        <v>5</v>
      </c>
      <c r="E62" s="3">
        <v>0</v>
      </c>
      <c r="F62" s="3">
        <v>27</v>
      </c>
      <c r="G62" s="3">
        <v>5.4</v>
      </c>
      <c r="I62" s="2" t="b">
        <f t="shared" si="3"/>
        <v>0</v>
      </c>
      <c r="J62" s="2" t="b">
        <f t="shared" si="4"/>
        <v>0</v>
      </c>
      <c r="K62" s="2" t="b">
        <f t="shared" si="2"/>
        <v>0</v>
      </c>
    </row>
    <row r="63" spans="1:11" x14ac:dyDescent="0.25">
      <c r="A63" s="2" t="s">
        <v>51</v>
      </c>
      <c r="B63" s="2" t="s">
        <v>90</v>
      </c>
      <c r="C63" s="3">
        <v>11</v>
      </c>
      <c r="D63" s="3">
        <v>7</v>
      </c>
      <c r="E63" s="3">
        <v>0</v>
      </c>
      <c r="F63" s="3">
        <v>34</v>
      </c>
      <c r="G63" s="3">
        <v>4.8</v>
      </c>
      <c r="I63" s="2" t="b">
        <f t="shared" si="3"/>
        <v>1</v>
      </c>
      <c r="J63" s="2" t="b">
        <f t="shared" si="4"/>
        <v>0</v>
      </c>
      <c r="K63" s="2" t="b">
        <f t="shared" si="2"/>
        <v>0</v>
      </c>
    </row>
    <row r="64" spans="1:11" x14ac:dyDescent="0.25">
      <c r="A64" s="2" t="s">
        <v>112</v>
      </c>
      <c r="B64" s="2" t="s">
        <v>113</v>
      </c>
      <c r="C64" s="3">
        <v>15</v>
      </c>
      <c r="D64" s="3">
        <v>9</v>
      </c>
      <c r="E64" s="3">
        <v>4</v>
      </c>
      <c r="F64" s="3">
        <v>21</v>
      </c>
      <c r="G64" s="3">
        <v>4.2</v>
      </c>
      <c r="I64" s="2" t="b">
        <f t="shared" si="3"/>
        <v>1</v>
      </c>
      <c r="J64" s="2" t="b">
        <f t="shared" si="4"/>
        <v>0</v>
      </c>
      <c r="K64" s="2" t="b">
        <f t="shared" si="2"/>
        <v>0</v>
      </c>
    </row>
    <row r="65" spans="1:11" x14ac:dyDescent="0.25">
      <c r="A65" s="2" t="s">
        <v>6</v>
      </c>
      <c r="B65" s="2" t="s">
        <v>7</v>
      </c>
      <c r="C65" s="3">
        <v>6</v>
      </c>
      <c r="D65" s="3">
        <v>6</v>
      </c>
      <c r="E65" s="3">
        <v>0</v>
      </c>
      <c r="F65" s="3">
        <v>25</v>
      </c>
      <c r="G65" s="3">
        <v>4.0999999999999996</v>
      </c>
      <c r="I65" s="2" t="b">
        <f t="shared" si="3"/>
        <v>0</v>
      </c>
      <c r="J65" s="2" t="b">
        <f t="shared" si="4"/>
        <v>0</v>
      </c>
      <c r="K65" s="2" t="b">
        <f t="shared" si="2"/>
        <v>0</v>
      </c>
    </row>
    <row r="66" spans="1:11" x14ac:dyDescent="0.25">
      <c r="A66" s="2" t="s">
        <v>120</v>
      </c>
      <c r="B66" s="2" t="s">
        <v>121</v>
      </c>
      <c r="C66" s="3">
        <v>2</v>
      </c>
      <c r="D66" s="3">
        <v>2</v>
      </c>
      <c r="E66" s="3">
        <v>1</v>
      </c>
      <c r="F66" s="3">
        <v>4</v>
      </c>
      <c r="G66" s="3">
        <v>4</v>
      </c>
      <c r="I66" s="2" t="b">
        <f t="shared" si="3"/>
        <v>0</v>
      </c>
      <c r="J66" s="2" t="b">
        <f t="shared" si="4"/>
        <v>0</v>
      </c>
      <c r="K66" s="2" t="b">
        <f t="shared" si="2"/>
        <v>0</v>
      </c>
    </row>
    <row r="67" spans="1:11" x14ac:dyDescent="0.25">
      <c r="A67" s="2" t="s">
        <v>84</v>
      </c>
      <c r="B67" s="2" t="s">
        <v>85</v>
      </c>
      <c r="C67" s="3">
        <v>10</v>
      </c>
      <c r="D67" s="3">
        <v>10</v>
      </c>
      <c r="E67" s="3">
        <v>0</v>
      </c>
      <c r="F67" s="3">
        <v>39</v>
      </c>
      <c r="G67" s="3">
        <v>3.9</v>
      </c>
      <c r="I67" s="2" t="b">
        <f t="shared" ref="I67:I73" si="5">C67&gt;=$I$1</f>
        <v>1</v>
      </c>
      <c r="J67" s="2" t="b">
        <f t="shared" ref="J67:J73" si="6">F67&gt;=$J$1</f>
        <v>0</v>
      </c>
      <c r="K67" s="2" t="b">
        <f t="shared" si="2"/>
        <v>0</v>
      </c>
    </row>
    <row r="68" spans="1:11" x14ac:dyDescent="0.25">
      <c r="A68" s="2" t="s">
        <v>8</v>
      </c>
      <c r="B68" s="2" t="s">
        <v>9</v>
      </c>
      <c r="C68" s="3">
        <v>3</v>
      </c>
      <c r="D68" s="3">
        <v>2</v>
      </c>
      <c r="E68" s="3">
        <v>0</v>
      </c>
      <c r="F68" s="3">
        <v>5</v>
      </c>
      <c r="G68" s="3">
        <v>2.5</v>
      </c>
      <c r="I68" s="2" t="b">
        <f t="shared" si="5"/>
        <v>0</v>
      </c>
      <c r="J68" s="2" t="b">
        <f t="shared" si="6"/>
        <v>0</v>
      </c>
      <c r="K68" s="2" t="b">
        <f t="shared" ref="K68:K73" si="7">AND(I68,J68)</f>
        <v>0</v>
      </c>
    </row>
    <row r="69" spans="1:11" x14ac:dyDescent="0.25">
      <c r="A69" s="2" t="s">
        <v>31</v>
      </c>
      <c r="B69" s="2" t="s">
        <v>32</v>
      </c>
      <c r="C69" s="3">
        <v>3</v>
      </c>
      <c r="D69" s="3">
        <v>2</v>
      </c>
      <c r="E69" s="3">
        <v>1</v>
      </c>
      <c r="F69" s="3">
        <v>1</v>
      </c>
      <c r="G69" s="3">
        <v>1</v>
      </c>
      <c r="I69" s="2" t="b">
        <f t="shared" si="5"/>
        <v>0</v>
      </c>
      <c r="J69" s="2" t="b">
        <f t="shared" si="6"/>
        <v>0</v>
      </c>
      <c r="K69" s="2" t="b">
        <f t="shared" si="7"/>
        <v>0</v>
      </c>
    </row>
    <row r="70" spans="1:11" x14ac:dyDescent="0.25">
      <c r="A70" s="2" t="s">
        <v>118</v>
      </c>
      <c r="B70" s="2" t="s">
        <v>119</v>
      </c>
      <c r="C70" s="3">
        <v>1</v>
      </c>
      <c r="D70" s="3">
        <v>1</v>
      </c>
      <c r="E70" s="3">
        <v>0</v>
      </c>
      <c r="F70" s="3">
        <v>1</v>
      </c>
      <c r="G70" s="3">
        <v>1</v>
      </c>
      <c r="I70" s="2" t="b">
        <f t="shared" si="5"/>
        <v>0</v>
      </c>
      <c r="J70" s="2" t="b">
        <f t="shared" si="6"/>
        <v>0</v>
      </c>
      <c r="K70" s="2" t="b">
        <f t="shared" si="7"/>
        <v>0</v>
      </c>
    </row>
    <row r="71" spans="1:11" x14ac:dyDescent="0.25">
      <c r="A71" s="2" t="s">
        <v>66</v>
      </c>
      <c r="B71" s="2" t="s">
        <v>67</v>
      </c>
      <c r="C71" s="3">
        <v>1</v>
      </c>
      <c r="D71" s="3">
        <v>1</v>
      </c>
      <c r="E71" s="3">
        <v>0</v>
      </c>
      <c r="F71" s="3">
        <v>0</v>
      </c>
      <c r="G71" s="3">
        <v>0</v>
      </c>
      <c r="I71" s="2" t="b">
        <f t="shared" si="5"/>
        <v>0</v>
      </c>
      <c r="J71" s="2" t="b">
        <f t="shared" si="6"/>
        <v>0</v>
      </c>
      <c r="K71" s="2" t="b">
        <f t="shared" si="7"/>
        <v>0</v>
      </c>
    </row>
    <row r="72" spans="1:11" x14ac:dyDescent="0.25">
      <c r="A72" s="2" t="s">
        <v>61</v>
      </c>
      <c r="B72" s="2" t="s">
        <v>73</v>
      </c>
      <c r="C72" s="3">
        <v>1</v>
      </c>
      <c r="D72" s="3">
        <v>1</v>
      </c>
      <c r="E72" s="3">
        <v>0</v>
      </c>
      <c r="F72" s="3">
        <v>0</v>
      </c>
      <c r="G72" s="3">
        <v>0</v>
      </c>
      <c r="I72" s="2" t="b">
        <f t="shared" si="5"/>
        <v>0</v>
      </c>
      <c r="J72" s="2" t="b">
        <f t="shared" si="6"/>
        <v>0</v>
      </c>
      <c r="K72" s="2" t="b">
        <f t="shared" si="7"/>
        <v>0</v>
      </c>
    </row>
    <row r="73" spans="1:11" x14ac:dyDescent="0.25">
      <c r="A73" s="2" t="s">
        <v>70</v>
      </c>
      <c r="B73" s="2" t="s">
        <v>94</v>
      </c>
      <c r="C73" s="3">
        <v>1</v>
      </c>
      <c r="D73" s="3">
        <v>1</v>
      </c>
      <c r="E73" s="3">
        <v>0</v>
      </c>
      <c r="F73" s="3">
        <v>0</v>
      </c>
      <c r="G73" s="3">
        <v>0</v>
      </c>
      <c r="I73" s="2" t="b">
        <f t="shared" si="5"/>
        <v>0</v>
      </c>
      <c r="J73" s="2" t="b">
        <f t="shared" si="6"/>
        <v>0</v>
      </c>
      <c r="K73" s="2" t="b">
        <f t="shared" si="7"/>
        <v>0</v>
      </c>
    </row>
  </sheetData>
  <autoFilter ref="A2:K73" xr:uid="{00000000-0009-0000-0000-000001000000}"/>
  <sortState ref="A2:G72">
    <sortCondition descending="1" ref="G2:G72"/>
  </sortState>
  <conditionalFormatting sqref="I3:K73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>
      <selection activeCell="H13" sqref="H13"/>
    </sheetView>
  </sheetViews>
  <sheetFormatPr defaultColWidth="11" defaultRowHeight="15" x14ac:dyDescent="0.25"/>
  <cols>
    <col min="1" max="1" width="11" style="7"/>
    <col min="2" max="2" width="12.625" style="7" bestFit="1" customWidth="1"/>
    <col min="3" max="3" width="6.5" style="2" bestFit="1" customWidth="1"/>
    <col min="4" max="5" width="5.875" style="2" bestFit="1" customWidth="1"/>
    <col min="6" max="7" width="7" style="2" bestFit="1" customWidth="1"/>
    <col min="8" max="8" width="4.625" style="2" customWidth="1"/>
    <col min="9" max="9" width="7.5" style="2" customWidth="1"/>
    <col min="10" max="10" width="7.625" style="2" customWidth="1"/>
    <col min="11" max="11" width="8.375" style="2" customWidth="1"/>
    <col min="12" max="12" width="11" style="2"/>
    <col min="13" max="13" width="12.125" style="2" bestFit="1" customWidth="1"/>
    <col min="14" max="16384" width="11" style="2"/>
  </cols>
  <sheetData>
    <row r="1" spans="1:14" x14ac:dyDescent="0.25">
      <c r="I1" s="3">
        <v>10</v>
      </c>
      <c r="J1" s="3">
        <v>200</v>
      </c>
      <c r="K1" s="3"/>
    </row>
    <row r="2" spans="1:14" s="6" customFormat="1" ht="55.5" x14ac:dyDescent="0.25">
      <c r="A2" s="8" t="s">
        <v>0</v>
      </c>
      <c r="B2" s="8" t="s">
        <v>1</v>
      </c>
      <c r="C2" s="1" t="s">
        <v>197</v>
      </c>
      <c r="D2" s="1" t="s">
        <v>142</v>
      </c>
      <c r="E2" s="1" t="s">
        <v>3</v>
      </c>
      <c r="F2" s="1" t="s">
        <v>4</v>
      </c>
      <c r="G2" s="1" t="s">
        <v>5</v>
      </c>
      <c r="H2" s="1"/>
      <c r="I2" s="1" t="s">
        <v>127</v>
      </c>
      <c r="J2" s="1" t="s">
        <v>126</v>
      </c>
      <c r="K2" s="1" t="s">
        <v>125</v>
      </c>
      <c r="M2" s="9" t="s">
        <v>198</v>
      </c>
      <c r="N2" s="10">
        <f>COUNTIF(K:K,TRUE)</f>
        <v>9</v>
      </c>
    </row>
    <row r="3" spans="1:14" x14ac:dyDescent="0.25">
      <c r="A3" s="7" t="s">
        <v>39</v>
      </c>
      <c r="B3" s="7" t="s">
        <v>50</v>
      </c>
      <c r="C3" s="3">
        <v>1</v>
      </c>
      <c r="D3" s="3">
        <v>1</v>
      </c>
      <c r="E3" s="3">
        <v>1</v>
      </c>
      <c r="F3" s="3">
        <v>52</v>
      </c>
      <c r="G3" s="3" t="s">
        <v>133</v>
      </c>
      <c r="I3" s="2" t="b">
        <f t="shared" ref="I3:I49" si="0">C3&gt;=$I$1</f>
        <v>0</v>
      </c>
      <c r="J3" s="2" t="b">
        <f t="shared" ref="J3:J49" si="1">F3&gt;=$J$1</f>
        <v>0</v>
      </c>
      <c r="K3" s="2" t="b">
        <f t="shared" ref="K3:K49" si="2">AND(I3,J3)</f>
        <v>0</v>
      </c>
    </row>
    <row r="4" spans="1:14" x14ac:dyDescent="0.25">
      <c r="A4" s="7" t="s">
        <v>51</v>
      </c>
      <c r="B4" s="7" t="s">
        <v>52</v>
      </c>
      <c r="C4" s="3">
        <v>1</v>
      </c>
      <c r="D4" s="3">
        <v>0</v>
      </c>
      <c r="E4" s="3">
        <v>0</v>
      </c>
      <c r="F4" s="3">
        <v>0</v>
      </c>
      <c r="G4" s="3" t="s">
        <v>133</v>
      </c>
      <c r="I4" s="2" t="b">
        <f t="shared" si="0"/>
        <v>0</v>
      </c>
      <c r="J4" s="2" t="b">
        <f t="shared" si="1"/>
        <v>0</v>
      </c>
      <c r="K4" s="2" t="b">
        <f t="shared" si="2"/>
        <v>0</v>
      </c>
    </row>
    <row r="5" spans="1:14" x14ac:dyDescent="0.25">
      <c r="A5" s="7" t="s">
        <v>15</v>
      </c>
      <c r="B5" s="7" t="s">
        <v>136</v>
      </c>
      <c r="C5" s="3">
        <v>1</v>
      </c>
      <c r="D5" s="3">
        <v>0</v>
      </c>
      <c r="E5" s="3">
        <v>0</v>
      </c>
      <c r="F5" s="3">
        <v>0</v>
      </c>
      <c r="G5" s="3" t="s">
        <v>133</v>
      </c>
      <c r="I5" s="2" t="b">
        <f t="shared" si="0"/>
        <v>0</v>
      </c>
      <c r="J5" s="2" t="b">
        <f t="shared" si="1"/>
        <v>0</v>
      </c>
      <c r="K5" s="2" t="b">
        <f t="shared" si="2"/>
        <v>0</v>
      </c>
    </row>
    <row r="6" spans="1:14" x14ac:dyDescent="0.25">
      <c r="A6" s="7" t="s">
        <v>53</v>
      </c>
      <c r="B6" s="7" t="s">
        <v>137</v>
      </c>
      <c r="C6" s="3">
        <v>1</v>
      </c>
      <c r="D6" s="3">
        <v>0</v>
      </c>
      <c r="E6" s="3">
        <v>0</v>
      </c>
      <c r="F6" s="3">
        <v>0</v>
      </c>
      <c r="G6" s="3" t="s">
        <v>133</v>
      </c>
      <c r="I6" s="2" t="b">
        <f t="shared" si="0"/>
        <v>0</v>
      </c>
      <c r="J6" s="2" t="b">
        <f t="shared" si="1"/>
        <v>0</v>
      </c>
      <c r="K6" s="2" t="b">
        <f t="shared" si="2"/>
        <v>0</v>
      </c>
    </row>
    <row r="7" spans="1:14" x14ac:dyDescent="0.25">
      <c r="A7" s="7" t="s">
        <v>70</v>
      </c>
      <c r="B7" s="7" t="s">
        <v>94</v>
      </c>
      <c r="C7" s="3">
        <v>1</v>
      </c>
      <c r="D7" s="3">
        <v>1</v>
      </c>
      <c r="E7" s="3">
        <v>1</v>
      </c>
      <c r="F7" s="3">
        <v>2</v>
      </c>
      <c r="G7" s="3" t="s">
        <v>133</v>
      </c>
      <c r="I7" s="2" t="b">
        <f t="shared" si="0"/>
        <v>0</v>
      </c>
      <c r="J7" s="2" t="b">
        <f t="shared" si="1"/>
        <v>0</v>
      </c>
      <c r="K7" s="2" t="b">
        <f t="shared" si="2"/>
        <v>0</v>
      </c>
    </row>
    <row r="8" spans="1:14" x14ac:dyDescent="0.25">
      <c r="A8" s="7" t="s">
        <v>59</v>
      </c>
      <c r="B8" s="7" t="s">
        <v>60</v>
      </c>
      <c r="C8" s="3">
        <v>15</v>
      </c>
      <c r="D8" s="3">
        <v>14</v>
      </c>
      <c r="E8" s="3">
        <v>5</v>
      </c>
      <c r="F8" s="3">
        <v>646</v>
      </c>
      <c r="G8" s="3">
        <v>71.78</v>
      </c>
      <c r="I8" s="2" t="b">
        <f t="shared" si="0"/>
        <v>1</v>
      </c>
      <c r="J8" s="2" t="b">
        <f t="shared" si="1"/>
        <v>1</v>
      </c>
      <c r="K8" s="2" t="b">
        <f t="shared" si="2"/>
        <v>1</v>
      </c>
    </row>
    <row r="9" spans="1:14" x14ac:dyDescent="0.25">
      <c r="A9" s="7" t="s">
        <v>101</v>
      </c>
      <c r="B9" s="7" t="s">
        <v>117</v>
      </c>
      <c r="C9" s="3">
        <v>2</v>
      </c>
      <c r="D9" s="3">
        <v>2</v>
      </c>
      <c r="E9" s="3">
        <v>1</v>
      </c>
      <c r="F9" s="3">
        <v>70</v>
      </c>
      <c r="G9" s="3">
        <v>70</v>
      </c>
      <c r="I9" s="2" t="b">
        <f t="shared" si="0"/>
        <v>0</v>
      </c>
      <c r="J9" s="2" t="b">
        <f t="shared" si="1"/>
        <v>0</v>
      </c>
      <c r="K9" s="2" t="b">
        <f t="shared" si="2"/>
        <v>0</v>
      </c>
    </row>
    <row r="10" spans="1:14" x14ac:dyDescent="0.25">
      <c r="A10" s="7" t="s">
        <v>61</v>
      </c>
      <c r="B10" s="7" t="s">
        <v>62</v>
      </c>
      <c r="C10" s="3">
        <v>9</v>
      </c>
      <c r="D10" s="3">
        <v>6</v>
      </c>
      <c r="E10" s="3">
        <v>3</v>
      </c>
      <c r="F10" s="3">
        <v>165</v>
      </c>
      <c r="G10" s="3">
        <v>55</v>
      </c>
      <c r="I10" s="2" t="b">
        <f t="shared" si="0"/>
        <v>0</v>
      </c>
      <c r="J10" s="2" t="b">
        <f t="shared" si="1"/>
        <v>0</v>
      </c>
      <c r="K10" s="2" t="b">
        <f t="shared" si="2"/>
        <v>0</v>
      </c>
    </row>
    <row r="11" spans="1:14" x14ac:dyDescent="0.25">
      <c r="A11" s="7" t="s">
        <v>53</v>
      </c>
      <c r="B11" s="7" t="s">
        <v>116</v>
      </c>
      <c r="C11" s="3">
        <v>4</v>
      </c>
      <c r="D11" s="3">
        <v>4</v>
      </c>
      <c r="E11" s="3">
        <v>0</v>
      </c>
      <c r="F11" s="3">
        <v>191</v>
      </c>
      <c r="G11" s="3">
        <v>47.75</v>
      </c>
      <c r="I11" s="2" t="b">
        <f t="shared" si="0"/>
        <v>0</v>
      </c>
      <c r="J11" s="2" t="b">
        <f t="shared" si="1"/>
        <v>0</v>
      </c>
      <c r="K11" s="2" t="b">
        <f t="shared" si="2"/>
        <v>0</v>
      </c>
    </row>
    <row r="12" spans="1:14" x14ac:dyDescent="0.25">
      <c r="A12" s="7" t="s">
        <v>49</v>
      </c>
      <c r="B12" s="7" t="s">
        <v>50</v>
      </c>
      <c r="C12" s="3">
        <v>16</v>
      </c>
      <c r="D12" s="3">
        <v>15</v>
      </c>
      <c r="E12" s="3">
        <v>3</v>
      </c>
      <c r="F12" s="3">
        <v>550</v>
      </c>
      <c r="G12" s="3">
        <v>45.83</v>
      </c>
      <c r="I12" s="2" t="b">
        <f t="shared" si="0"/>
        <v>1</v>
      </c>
      <c r="J12" s="2" t="b">
        <f t="shared" si="1"/>
        <v>1</v>
      </c>
      <c r="K12" s="2" t="b">
        <f t="shared" si="2"/>
        <v>1</v>
      </c>
    </row>
    <row r="13" spans="1:14" x14ac:dyDescent="0.25">
      <c r="A13" s="7" t="s">
        <v>54</v>
      </c>
      <c r="B13" s="7" t="s">
        <v>63</v>
      </c>
      <c r="C13" s="3">
        <v>22</v>
      </c>
      <c r="D13" s="3">
        <v>22</v>
      </c>
      <c r="E13" s="3">
        <v>3</v>
      </c>
      <c r="F13" s="3">
        <v>700</v>
      </c>
      <c r="G13" s="3">
        <v>36.840000000000003</v>
      </c>
      <c r="I13" s="2" t="b">
        <f t="shared" si="0"/>
        <v>1</v>
      </c>
      <c r="J13" s="2" t="b">
        <f t="shared" si="1"/>
        <v>1</v>
      </c>
      <c r="K13" s="2" t="b">
        <f t="shared" si="2"/>
        <v>1</v>
      </c>
    </row>
    <row r="14" spans="1:14" x14ac:dyDescent="0.25">
      <c r="A14" s="7" t="s">
        <v>54</v>
      </c>
      <c r="B14" s="7" t="s">
        <v>55</v>
      </c>
      <c r="C14" s="3">
        <v>5</v>
      </c>
      <c r="D14" s="3">
        <v>5</v>
      </c>
      <c r="E14" s="3">
        <v>2</v>
      </c>
      <c r="F14" s="3">
        <v>110</v>
      </c>
      <c r="G14" s="3">
        <v>36.67</v>
      </c>
      <c r="I14" s="2" t="b">
        <f t="shared" si="0"/>
        <v>0</v>
      </c>
      <c r="J14" s="2" t="b">
        <f t="shared" si="1"/>
        <v>0</v>
      </c>
      <c r="K14" s="2" t="b">
        <f t="shared" si="2"/>
        <v>0</v>
      </c>
    </row>
    <row r="15" spans="1:14" x14ac:dyDescent="0.25">
      <c r="A15" s="7" t="s">
        <v>29</v>
      </c>
      <c r="B15" s="7" t="s">
        <v>30</v>
      </c>
      <c r="C15" s="3">
        <v>22</v>
      </c>
      <c r="D15" s="3">
        <v>22</v>
      </c>
      <c r="E15" s="3">
        <v>2</v>
      </c>
      <c r="F15" s="3">
        <v>683</v>
      </c>
      <c r="G15" s="3">
        <v>34.15</v>
      </c>
      <c r="I15" s="2" t="b">
        <f t="shared" si="0"/>
        <v>1</v>
      </c>
      <c r="J15" s="2" t="b">
        <f t="shared" si="1"/>
        <v>1</v>
      </c>
      <c r="K15" s="2" t="b">
        <f t="shared" si="2"/>
        <v>1</v>
      </c>
    </row>
    <row r="16" spans="1:14" x14ac:dyDescent="0.25">
      <c r="A16" s="7" t="s">
        <v>51</v>
      </c>
      <c r="B16" s="7" t="s">
        <v>103</v>
      </c>
      <c r="C16" s="3">
        <v>8</v>
      </c>
      <c r="D16" s="3">
        <v>4</v>
      </c>
      <c r="E16" s="3">
        <v>1</v>
      </c>
      <c r="F16" s="3">
        <v>83</v>
      </c>
      <c r="G16" s="3">
        <v>27.67</v>
      </c>
      <c r="I16" s="2" t="b">
        <f t="shared" si="0"/>
        <v>0</v>
      </c>
      <c r="J16" s="2" t="b">
        <f t="shared" si="1"/>
        <v>0</v>
      </c>
      <c r="K16" s="2" t="b">
        <f t="shared" si="2"/>
        <v>0</v>
      </c>
    </row>
    <row r="17" spans="1:11" x14ac:dyDescent="0.25">
      <c r="A17" s="7" t="s">
        <v>61</v>
      </c>
      <c r="B17" s="7" t="s">
        <v>72</v>
      </c>
      <c r="C17" s="3">
        <v>13</v>
      </c>
      <c r="D17" s="3">
        <v>12</v>
      </c>
      <c r="E17" s="3">
        <v>2</v>
      </c>
      <c r="F17" s="3">
        <v>268</v>
      </c>
      <c r="G17" s="3">
        <v>26.8</v>
      </c>
      <c r="I17" s="2" t="b">
        <f t="shared" si="0"/>
        <v>1</v>
      </c>
      <c r="J17" s="2" t="b">
        <f t="shared" si="1"/>
        <v>1</v>
      </c>
      <c r="K17" s="2" t="b">
        <f t="shared" si="2"/>
        <v>1</v>
      </c>
    </row>
    <row r="18" spans="1:11" x14ac:dyDescent="0.25">
      <c r="A18" s="7" t="s">
        <v>45</v>
      </c>
      <c r="B18" s="7" t="s">
        <v>46</v>
      </c>
      <c r="C18" s="3">
        <v>17</v>
      </c>
      <c r="D18" s="3">
        <v>11</v>
      </c>
      <c r="E18" s="3">
        <v>3</v>
      </c>
      <c r="F18" s="3">
        <v>201</v>
      </c>
      <c r="G18" s="3">
        <v>25.13</v>
      </c>
      <c r="I18" s="2" t="b">
        <f t="shared" si="0"/>
        <v>1</v>
      </c>
      <c r="J18" s="2" t="b">
        <f t="shared" si="1"/>
        <v>1</v>
      </c>
      <c r="K18" s="2" t="b">
        <f t="shared" si="2"/>
        <v>1</v>
      </c>
    </row>
    <row r="19" spans="1:11" x14ac:dyDescent="0.25">
      <c r="A19" s="7" t="s">
        <v>139</v>
      </c>
      <c r="B19" s="7" t="s">
        <v>140</v>
      </c>
      <c r="C19" s="3">
        <v>5</v>
      </c>
      <c r="D19" s="3">
        <v>5</v>
      </c>
      <c r="E19" s="3">
        <v>1</v>
      </c>
      <c r="F19" s="3">
        <v>100</v>
      </c>
      <c r="G19" s="3">
        <v>25</v>
      </c>
      <c r="I19" s="2" t="b">
        <f t="shared" si="0"/>
        <v>0</v>
      </c>
      <c r="J19" s="2" t="b">
        <f t="shared" si="1"/>
        <v>0</v>
      </c>
      <c r="K19" s="2" t="b">
        <f t="shared" si="2"/>
        <v>0</v>
      </c>
    </row>
    <row r="20" spans="1:11" x14ac:dyDescent="0.25">
      <c r="A20" s="7" t="s">
        <v>123</v>
      </c>
      <c r="B20" s="7" t="s">
        <v>124</v>
      </c>
      <c r="C20" s="3">
        <v>17</v>
      </c>
      <c r="D20" s="3">
        <v>13</v>
      </c>
      <c r="E20" s="3">
        <v>4</v>
      </c>
      <c r="F20" s="3">
        <v>220</v>
      </c>
      <c r="G20" s="3">
        <v>24.44</v>
      </c>
      <c r="I20" s="2" t="b">
        <f t="shared" si="0"/>
        <v>1</v>
      </c>
      <c r="J20" s="2" t="b">
        <f t="shared" si="1"/>
        <v>1</v>
      </c>
      <c r="K20" s="2" t="b">
        <f t="shared" si="2"/>
        <v>1</v>
      </c>
    </row>
    <row r="21" spans="1:11" x14ac:dyDescent="0.25">
      <c r="A21" s="7" t="s">
        <v>101</v>
      </c>
      <c r="B21" s="7" t="s">
        <v>102</v>
      </c>
      <c r="C21" s="3">
        <v>3</v>
      </c>
      <c r="D21" s="3">
        <v>3</v>
      </c>
      <c r="E21" s="3">
        <v>0</v>
      </c>
      <c r="F21" s="3">
        <v>69</v>
      </c>
      <c r="G21" s="3">
        <v>23</v>
      </c>
      <c r="I21" s="2" t="b">
        <f t="shared" si="0"/>
        <v>0</v>
      </c>
      <c r="J21" s="2" t="b">
        <f t="shared" si="1"/>
        <v>0</v>
      </c>
      <c r="K21" s="2" t="b">
        <f t="shared" si="2"/>
        <v>0</v>
      </c>
    </row>
    <row r="22" spans="1:11" x14ac:dyDescent="0.25">
      <c r="A22" s="7" t="s">
        <v>13</v>
      </c>
      <c r="B22" s="7" t="s">
        <v>103</v>
      </c>
      <c r="C22" s="3">
        <v>15</v>
      </c>
      <c r="D22" s="3">
        <v>13</v>
      </c>
      <c r="E22" s="3">
        <v>3</v>
      </c>
      <c r="F22" s="3">
        <v>226</v>
      </c>
      <c r="G22" s="3">
        <v>22.6</v>
      </c>
      <c r="I22" s="2" t="b">
        <f t="shared" si="0"/>
        <v>1</v>
      </c>
      <c r="J22" s="2" t="b">
        <f t="shared" si="1"/>
        <v>1</v>
      </c>
      <c r="K22" s="2" t="b">
        <f t="shared" si="2"/>
        <v>1</v>
      </c>
    </row>
    <row r="23" spans="1:11" x14ac:dyDescent="0.25">
      <c r="A23" s="7" t="s">
        <v>35</v>
      </c>
      <c r="B23" s="7" t="s">
        <v>36</v>
      </c>
      <c r="C23" s="3">
        <v>10</v>
      </c>
      <c r="D23" s="3">
        <v>5</v>
      </c>
      <c r="E23" s="3">
        <v>2</v>
      </c>
      <c r="F23" s="3">
        <v>67</v>
      </c>
      <c r="G23" s="3">
        <v>22.33</v>
      </c>
      <c r="I23" s="2" t="b">
        <f t="shared" si="0"/>
        <v>1</v>
      </c>
      <c r="J23" s="2" t="b">
        <f t="shared" si="1"/>
        <v>0</v>
      </c>
      <c r="K23" s="2" t="b">
        <f t="shared" si="2"/>
        <v>0</v>
      </c>
    </row>
    <row r="24" spans="1:11" x14ac:dyDescent="0.25">
      <c r="A24" s="7" t="s">
        <v>97</v>
      </c>
      <c r="B24" s="7" t="s">
        <v>98</v>
      </c>
      <c r="C24" s="3">
        <v>18</v>
      </c>
      <c r="D24" s="3">
        <v>13</v>
      </c>
      <c r="E24" s="3">
        <v>3</v>
      </c>
      <c r="F24" s="3">
        <v>198</v>
      </c>
      <c r="G24" s="3">
        <v>19.8</v>
      </c>
      <c r="I24" s="2" t="b">
        <f t="shared" si="0"/>
        <v>1</v>
      </c>
      <c r="J24" s="2" t="b">
        <f t="shared" si="1"/>
        <v>0</v>
      </c>
      <c r="K24" s="2" t="b">
        <f t="shared" si="2"/>
        <v>0</v>
      </c>
    </row>
    <row r="25" spans="1:11" x14ac:dyDescent="0.25">
      <c r="A25" s="7" t="s">
        <v>33</v>
      </c>
      <c r="B25" s="7" t="s">
        <v>34</v>
      </c>
      <c r="C25" s="3">
        <v>15</v>
      </c>
      <c r="D25" s="3">
        <v>14</v>
      </c>
      <c r="E25" s="3">
        <v>1</v>
      </c>
      <c r="F25" s="3">
        <v>253</v>
      </c>
      <c r="G25" s="3">
        <v>19.46</v>
      </c>
      <c r="I25" s="2" t="b">
        <f t="shared" si="0"/>
        <v>1</v>
      </c>
      <c r="J25" s="2" t="b">
        <f t="shared" si="1"/>
        <v>1</v>
      </c>
      <c r="K25" s="2" t="b">
        <f t="shared" si="2"/>
        <v>1</v>
      </c>
    </row>
    <row r="26" spans="1:11" x14ac:dyDescent="0.25">
      <c r="A26" s="7" t="s">
        <v>75</v>
      </c>
      <c r="B26" s="7" t="s">
        <v>76</v>
      </c>
      <c r="C26" s="3">
        <v>10</v>
      </c>
      <c r="D26" s="3">
        <v>5</v>
      </c>
      <c r="E26" s="3">
        <v>3</v>
      </c>
      <c r="F26" s="3">
        <v>35</v>
      </c>
      <c r="G26" s="3">
        <v>17.5</v>
      </c>
      <c r="I26" s="2" t="b">
        <f t="shared" si="0"/>
        <v>1</v>
      </c>
      <c r="J26" s="2" t="b">
        <f t="shared" si="1"/>
        <v>0</v>
      </c>
      <c r="K26" s="2" t="b">
        <f t="shared" si="2"/>
        <v>0</v>
      </c>
    </row>
    <row r="27" spans="1:11" x14ac:dyDescent="0.25">
      <c r="A27" s="7" t="s">
        <v>45</v>
      </c>
      <c r="B27" s="7" t="s">
        <v>53</v>
      </c>
      <c r="C27" s="3">
        <v>3</v>
      </c>
      <c r="D27" s="3">
        <v>3</v>
      </c>
      <c r="E27" s="3">
        <v>0</v>
      </c>
      <c r="F27" s="3">
        <v>47</v>
      </c>
      <c r="G27" s="3">
        <v>15.67</v>
      </c>
      <c r="I27" s="2" t="b">
        <f t="shared" si="0"/>
        <v>0</v>
      </c>
      <c r="J27" s="2" t="b">
        <f t="shared" si="1"/>
        <v>0</v>
      </c>
      <c r="K27" s="2" t="b">
        <f t="shared" si="2"/>
        <v>0</v>
      </c>
    </row>
    <row r="28" spans="1:11" x14ac:dyDescent="0.25">
      <c r="A28" s="7" t="s">
        <v>10</v>
      </c>
      <c r="B28" s="7" t="s">
        <v>11</v>
      </c>
      <c r="C28" s="3">
        <v>7</v>
      </c>
      <c r="D28" s="3">
        <v>5</v>
      </c>
      <c r="E28" s="3">
        <v>1</v>
      </c>
      <c r="F28" s="3">
        <v>62</v>
      </c>
      <c r="G28" s="3">
        <v>15.5</v>
      </c>
      <c r="I28" s="2" t="b">
        <f t="shared" si="0"/>
        <v>0</v>
      </c>
      <c r="J28" s="2" t="b">
        <f t="shared" si="1"/>
        <v>0</v>
      </c>
      <c r="K28" s="2" t="b">
        <f t="shared" si="2"/>
        <v>0</v>
      </c>
    </row>
    <row r="29" spans="1:11" x14ac:dyDescent="0.25">
      <c r="A29" s="7" t="s">
        <v>134</v>
      </c>
      <c r="B29" s="7" t="s">
        <v>135</v>
      </c>
      <c r="C29" s="3">
        <v>9</v>
      </c>
      <c r="D29" s="3">
        <v>3</v>
      </c>
      <c r="E29" s="3">
        <v>1</v>
      </c>
      <c r="F29" s="3">
        <v>28</v>
      </c>
      <c r="G29" s="3">
        <v>14</v>
      </c>
      <c r="I29" s="2" t="b">
        <f t="shared" si="0"/>
        <v>0</v>
      </c>
      <c r="J29" s="2" t="b">
        <f t="shared" si="1"/>
        <v>0</v>
      </c>
      <c r="K29" s="2" t="b">
        <f t="shared" si="2"/>
        <v>0</v>
      </c>
    </row>
    <row r="30" spans="1:11" x14ac:dyDescent="0.25">
      <c r="A30" s="7" t="s">
        <v>45</v>
      </c>
      <c r="B30" s="7" t="s">
        <v>80</v>
      </c>
      <c r="C30" s="3">
        <v>14</v>
      </c>
      <c r="D30" s="3">
        <v>11</v>
      </c>
      <c r="E30" s="3">
        <v>3</v>
      </c>
      <c r="F30" s="3">
        <v>102</v>
      </c>
      <c r="G30" s="3">
        <v>12.75</v>
      </c>
      <c r="I30" s="2" t="b">
        <f t="shared" si="0"/>
        <v>1</v>
      </c>
      <c r="J30" s="2" t="b">
        <f t="shared" si="1"/>
        <v>0</v>
      </c>
      <c r="K30" s="2" t="b">
        <f t="shared" si="2"/>
        <v>0</v>
      </c>
    </row>
    <row r="31" spans="1:11" x14ac:dyDescent="0.25">
      <c r="A31" s="7" t="s">
        <v>27</v>
      </c>
      <c r="B31" s="7" t="s">
        <v>128</v>
      </c>
      <c r="C31" s="3">
        <v>9</v>
      </c>
      <c r="D31" s="3">
        <v>7</v>
      </c>
      <c r="E31" s="3">
        <v>1</v>
      </c>
      <c r="F31" s="3">
        <v>75</v>
      </c>
      <c r="G31" s="3">
        <v>12.5</v>
      </c>
      <c r="I31" s="2" t="b">
        <f t="shared" si="0"/>
        <v>0</v>
      </c>
      <c r="J31" s="2" t="b">
        <f t="shared" si="1"/>
        <v>0</v>
      </c>
      <c r="K31" s="2" t="b">
        <f t="shared" si="2"/>
        <v>0</v>
      </c>
    </row>
    <row r="32" spans="1:11" x14ac:dyDescent="0.25">
      <c r="A32" s="7" t="s">
        <v>43</v>
      </c>
      <c r="B32" s="7" t="s">
        <v>44</v>
      </c>
      <c r="C32" s="3">
        <v>5</v>
      </c>
      <c r="D32" s="3">
        <v>2</v>
      </c>
      <c r="E32" s="3">
        <v>0</v>
      </c>
      <c r="F32" s="3">
        <v>23</v>
      </c>
      <c r="G32" s="3">
        <v>11.5</v>
      </c>
      <c r="I32" s="2" t="b">
        <f t="shared" si="0"/>
        <v>0</v>
      </c>
      <c r="J32" s="2" t="b">
        <f t="shared" si="1"/>
        <v>0</v>
      </c>
      <c r="K32" s="2" t="b">
        <f t="shared" si="2"/>
        <v>0</v>
      </c>
    </row>
    <row r="33" spans="1:11" x14ac:dyDescent="0.25">
      <c r="A33" s="7" t="s">
        <v>131</v>
      </c>
      <c r="B33" s="7" t="s">
        <v>132</v>
      </c>
      <c r="C33" s="3">
        <v>1</v>
      </c>
      <c r="D33" s="3">
        <v>1</v>
      </c>
      <c r="E33" s="3">
        <v>0</v>
      </c>
      <c r="F33" s="3">
        <v>11</v>
      </c>
      <c r="G33" s="3">
        <v>11</v>
      </c>
      <c r="I33" s="2" t="b">
        <f t="shared" si="0"/>
        <v>0</v>
      </c>
      <c r="J33" s="2" t="b">
        <f t="shared" si="1"/>
        <v>0</v>
      </c>
      <c r="K33" s="2" t="b">
        <f t="shared" si="2"/>
        <v>0</v>
      </c>
    </row>
    <row r="34" spans="1:11" x14ac:dyDescent="0.25">
      <c r="A34" s="7" t="s">
        <v>51</v>
      </c>
      <c r="B34" s="7" t="s">
        <v>58</v>
      </c>
      <c r="C34" s="3">
        <v>4</v>
      </c>
      <c r="D34" s="3">
        <v>3</v>
      </c>
      <c r="E34" s="3">
        <v>1</v>
      </c>
      <c r="F34" s="3">
        <v>19</v>
      </c>
      <c r="G34" s="3">
        <v>9.5</v>
      </c>
      <c r="I34" s="2" t="b">
        <f t="shared" si="0"/>
        <v>0</v>
      </c>
      <c r="J34" s="2" t="b">
        <f t="shared" si="1"/>
        <v>0</v>
      </c>
      <c r="K34" s="2" t="b">
        <f t="shared" si="2"/>
        <v>0</v>
      </c>
    </row>
    <row r="35" spans="1:11" x14ac:dyDescent="0.25">
      <c r="A35" s="7" t="s">
        <v>70</v>
      </c>
      <c r="B35" s="7" t="s">
        <v>71</v>
      </c>
      <c r="C35" s="3">
        <v>7</v>
      </c>
      <c r="D35" s="3">
        <v>3</v>
      </c>
      <c r="E35" s="3">
        <v>2</v>
      </c>
      <c r="F35" s="3">
        <v>9</v>
      </c>
      <c r="G35" s="3">
        <v>9</v>
      </c>
      <c r="I35" s="2" t="b">
        <f t="shared" si="0"/>
        <v>0</v>
      </c>
      <c r="J35" s="2" t="b">
        <f t="shared" si="1"/>
        <v>0</v>
      </c>
      <c r="K35" s="2" t="b">
        <f t="shared" si="2"/>
        <v>0</v>
      </c>
    </row>
    <row r="36" spans="1:11" x14ac:dyDescent="0.25">
      <c r="A36" s="7" t="s">
        <v>82</v>
      </c>
      <c r="B36" s="7" t="s">
        <v>83</v>
      </c>
      <c r="C36" s="3">
        <v>7</v>
      </c>
      <c r="D36" s="3">
        <v>5</v>
      </c>
      <c r="E36" s="3">
        <v>1</v>
      </c>
      <c r="F36" s="3">
        <v>24</v>
      </c>
      <c r="G36" s="3">
        <v>6</v>
      </c>
      <c r="I36" s="2" t="b">
        <f t="shared" si="0"/>
        <v>0</v>
      </c>
      <c r="J36" s="2" t="b">
        <f t="shared" si="1"/>
        <v>0</v>
      </c>
      <c r="K36" s="2" t="b">
        <f t="shared" si="2"/>
        <v>0</v>
      </c>
    </row>
    <row r="37" spans="1:11" x14ac:dyDescent="0.25">
      <c r="A37" s="7" t="s">
        <v>129</v>
      </c>
      <c r="B37" s="7" t="s">
        <v>130</v>
      </c>
      <c r="C37" s="3">
        <v>4</v>
      </c>
      <c r="D37" s="3">
        <v>3</v>
      </c>
      <c r="E37" s="3">
        <v>1</v>
      </c>
      <c r="F37" s="3">
        <v>11</v>
      </c>
      <c r="G37" s="3">
        <v>5.5</v>
      </c>
      <c r="I37" s="2" t="b">
        <f t="shared" si="0"/>
        <v>0</v>
      </c>
      <c r="J37" s="2" t="b">
        <f t="shared" si="1"/>
        <v>0</v>
      </c>
      <c r="K37" s="2" t="b">
        <f t="shared" si="2"/>
        <v>0</v>
      </c>
    </row>
    <row r="38" spans="1:11" x14ac:dyDescent="0.25">
      <c r="A38" s="7" t="s">
        <v>120</v>
      </c>
      <c r="B38" s="7" t="s">
        <v>121</v>
      </c>
      <c r="C38" s="3">
        <v>2</v>
      </c>
      <c r="D38" s="3">
        <v>1</v>
      </c>
      <c r="E38" s="3">
        <v>0</v>
      </c>
      <c r="F38" s="3">
        <v>5</v>
      </c>
      <c r="G38" s="3">
        <v>5</v>
      </c>
      <c r="I38" s="2" t="b">
        <f t="shared" si="0"/>
        <v>0</v>
      </c>
      <c r="J38" s="2" t="b">
        <f t="shared" si="1"/>
        <v>0</v>
      </c>
      <c r="K38" s="2" t="b">
        <f t="shared" si="2"/>
        <v>0</v>
      </c>
    </row>
    <row r="39" spans="1:11" x14ac:dyDescent="0.25">
      <c r="A39" s="7" t="s">
        <v>91</v>
      </c>
      <c r="B39" s="7" t="s">
        <v>49</v>
      </c>
      <c r="C39" s="3">
        <v>7</v>
      </c>
      <c r="D39" s="3">
        <v>4</v>
      </c>
      <c r="E39" s="3">
        <v>1</v>
      </c>
      <c r="F39" s="3">
        <v>8</v>
      </c>
      <c r="G39" s="3">
        <v>2.67</v>
      </c>
      <c r="I39" s="2" t="b">
        <f t="shared" si="0"/>
        <v>0</v>
      </c>
      <c r="J39" s="2" t="b">
        <f t="shared" si="1"/>
        <v>0</v>
      </c>
      <c r="K39" s="2" t="b">
        <f t="shared" si="2"/>
        <v>0</v>
      </c>
    </row>
    <row r="40" spans="1:11" x14ac:dyDescent="0.25">
      <c r="A40" s="7" t="s">
        <v>25</v>
      </c>
      <c r="B40" s="7" t="s">
        <v>26</v>
      </c>
      <c r="C40" s="3">
        <v>17</v>
      </c>
      <c r="D40" s="3">
        <v>6</v>
      </c>
      <c r="E40" s="3">
        <v>2</v>
      </c>
      <c r="F40" s="3">
        <v>9</v>
      </c>
      <c r="G40" s="3">
        <v>2.25</v>
      </c>
      <c r="I40" s="2" t="b">
        <f t="shared" si="0"/>
        <v>1</v>
      </c>
      <c r="J40" s="2" t="b">
        <f t="shared" si="1"/>
        <v>0</v>
      </c>
      <c r="K40" s="2" t="b">
        <f t="shared" si="2"/>
        <v>0</v>
      </c>
    </row>
    <row r="41" spans="1:11" x14ac:dyDescent="0.25">
      <c r="A41" s="7" t="s">
        <v>78</v>
      </c>
      <c r="B41" s="7" t="s">
        <v>79</v>
      </c>
      <c r="C41" s="3">
        <v>7</v>
      </c>
      <c r="D41" s="3">
        <v>6</v>
      </c>
      <c r="E41" s="3">
        <v>1</v>
      </c>
      <c r="F41" s="3">
        <v>10</v>
      </c>
      <c r="G41" s="3">
        <v>2</v>
      </c>
      <c r="I41" s="2" t="b">
        <f t="shared" si="0"/>
        <v>0</v>
      </c>
      <c r="J41" s="2" t="b">
        <f t="shared" si="1"/>
        <v>0</v>
      </c>
      <c r="K41" s="2" t="b">
        <f t="shared" si="2"/>
        <v>0</v>
      </c>
    </row>
    <row r="42" spans="1:11" x14ac:dyDescent="0.25">
      <c r="A42" s="7" t="s">
        <v>21</v>
      </c>
      <c r="B42" s="7" t="s">
        <v>22</v>
      </c>
      <c r="C42" s="3">
        <v>8</v>
      </c>
      <c r="D42" s="3">
        <v>4</v>
      </c>
      <c r="E42" s="3">
        <v>0</v>
      </c>
      <c r="F42" s="3">
        <v>8</v>
      </c>
      <c r="G42" s="3">
        <v>2</v>
      </c>
      <c r="I42" s="2" t="b">
        <f t="shared" si="0"/>
        <v>0</v>
      </c>
      <c r="J42" s="2" t="b">
        <f t="shared" si="1"/>
        <v>0</v>
      </c>
      <c r="K42" s="2" t="b">
        <f t="shared" si="2"/>
        <v>0</v>
      </c>
    </row>
    <row r="43" spans="1:11" x14ac:dyDescent="0.25">
      <c r="A43" s="7" t="s">
        <v>84</v>
      </c>
      <c r="B43" s="7" t="s">
        <v>85</v>
      </c>
      <c r="C43" s="3">
        <v>11</v>
      </c>
      <c r="D43" s="3">
        <v>7</v>
      </c>
      <c r="E43" s="3">
        <v>3</v>
      </c>
      <c r="F43" s="3">
        <v>6</v>
      </c>
      <c r="G43" s="3">
        <v>1.5</v>
      </c>
      <c r="I43" s="2" t="b">
        <f t="shared" si="0"/>
        <v>1</v>
      </c>
      <c r="J43" s="2" t="b">
        <f t="shared" si="1"/>
        <v>0</v>
      </c>
      <c r="K43" s="2" t="b">
        <f t="shared" si="2"/>
        <v>0</v>
      </c>
    </row>
    <row r="44" spans="1:11" x14ac:dyDescent="0.25">
      <c r="A44" s="7" t="s">
        <v>15</v>
      </c>
      <c r="B44" s="7" t="s">
        <v>16</v>
      </c>
      <c r="C44" s="3">
        <v>8</v>
      </c>
      <c r="D44" s="3">
        <v>4</v>
      </c>
      <c r="E44" s="3">
        <v>0</v>
      </c>
      <c r="F44" s="3">
        <v>6</v>
      </c>
      <c r="G44" s="3">
        <v>1.5</v>
      </c>
      <c r="I44" s="2" t="b">
        <f t="shared" si="0"/>
        <v>0</v>
      </c>
      <c r="J44" s="2" t="b">
        <f t="shared" si="1"/>
        <v>0</v>
      </c>
      <c r="K44" s="2" t="b">
        <f t="shared" si="2"/>
        <v>0</v>
      </c>
    </row>
    <row r="45" spans="1:11" x14ac:dyDescent="0.25">
      <c r="A45" s="7" t="s">
        <v>51</v>
      </c>
      <c r="B45" s="7" t="s">
        <v>90</v>
      </c>
      <c r="C45" s="3">
        <v>10</v>
      </c>
      <c r="D45" s="3">
        <v>4</v>
      </c>
      <c r="E45" s="3">
        <v>0</v>
      </c>
      <c r="F45" s="3">
        <v>6</v>
      </c>
      <c r="G45" s="3">
        <v>1.5</v>
      </c>
      <c r="I45" s="2" t="b">
        <f t="shared" si="0"/>
        <v>1</v>
      </c>
      <c r="J45" s="2" t="b">
        <f t="shared" si="1"/>
        <v>0</v>
      </c>
      <c r="K45" s="2" t="b">
        <f t="shared" si="2"/>
        <v>0</v>
      </c>
    </row>
    <row r="46" spans="1:11" x14ac:dyDescent="0.25">
      <c r="A46" s="7" t="s">
        <v>112</v>
      </c>
      <c r="B46" s="7" t="s">
        <v>113</v>
      </c>
      <c r="C46" s="3">
        <v>15</v>
      </c>
      <c r="D46" s="3">
        <v>1</v>
      </c>
      <c r="E46" s="3">
        <v>0</v>
      </c>
      <c r="F46" s="3">
        <v>1</v>
      </c>
      <c r="G46" s="3">
        <v>1</v>
      </c>
      <c r="I46" s="2" t="b">
        <f t="shared" si="0"/>
        <v>1</v>
      </c>
      <c r="J46" s="2" t="b">
        <f t="shared" si="1"/>
        <v>0</v>
      </c>
      <c r="K46" s="2" t="b">
        <f t="shared" si="2"/>
        <v>0</v>
      </c>
    </row>
    <row r="47" spans="1:11" x14ac:dyDescent="0.25">
      <c r="A47" s="7" t="s">
        <v>6</v>
      </c>
      <c r="B47" s="7" t="s">
        <v>7</v>
      </c>
      <c r="C47" s="3">
        <v>11</v>
      </c>
      <c r="D47" s="3">
        <v>5</v>
      </c>
      <c r="E47" s="3">
        <v>1</v>
      </c>
      <c r="F47" s="3">
        <v>1</v>
      </c>
      <c r="G47" s="3">
        <v>0.25</v>
      </c>
      <c r="I47" s="2" t="b">
        <f t="shared" si="0"/>
        <v>1</v>
      </c>
      <c r="J47" s="2" t="b">
        <f t="shared" si="1"/>
        <v>0</v>
      </c>
      <c r="K47" s="2" t="b">
        <f t="shared" si="2"/>
        <v>0</v>
      </c>
    </row>
    <row r="48" spans="1:11" x14ac:dyDescent="0.25">
      <c r="A48" s="7" t="s">
        <v>41</v>
      </c>
      <c r="B48" s="7" t="s">
        <v>42</v>
      </c>
      <c r="C48" s="3">
        <v>2</v>
      </c>
      <c r="D48" s="3">
        <v>1</v>
      </c>
      <c r="E48" s="3">
        <v>0</v>
      </c>
      <c r="F48" s="3">
        <v>0</v>
      </c>
      <c r="G48" s="3">
        <v>0</v>
      </c>
      <c r="I48" s="2" t="b">
        <f t="shared" si="0"/>
        <v>0</v>
      </c>
      <c r="J48" s="2" t="b">
        <f t="shared" si="1"/>
        <v>0</v>
      </c>
      <c r="K48" s="2" t="b">
        <f t="shared" si="2"/>
        <v>0</v>
      </c>
    </row>
    <row r="49" spans="1:11" x14ac:dyDescent="0.25">
      <c r="A49" s="7" t="s">
        <v>15</v>
      </c>
      <c r="B49" s="7" t="s">
        <v>138</v>
      </c>
      <c r="C49" s="3">
        <v>2</v>
      </c>
      <c r="D49" s="3">
        <v>1</v>
      </c>
      <c r="E49" s="3">
        <v>0</v>
      </c>
      <c r="F49" s="3">
        <v>0</v>
      </c>
      <c r="G49" s="3">
        <v>0</v>
      </c>
      <c r="I49" s="2" t="b">
        <f t="shared" si="0"/>
        <v>0</v>
      </c>
      <c r="J49" s="2" t="b">
        <f t="shared" si="1"/>
        <v>0</v>
      </c>
      <c r="K49" s="2" t="b">
        <f t="shared" si="2"/>
        <v>0</v>
      </c>
    </row>
    <row r="50" spans="1:11" x14ac:dyDescent="0.25">
      <c r="C50" s="3"/>
      <c r="D50" s="3"/>
      <c r="E50" s="3"/>
      <c r="F50" s="3"/>
      <c r="G50" s="3"/>
    </row>
    <row r="51" spans="1:11" x14ac:dyDescent="0.25">
      <c r="C51" s="3"/>
      <c r="D51" s="3"/>
      <c r="E51" s="3"/>
      <c r="F51" s="3"/>
      <c r="G51" s="3"/>
    </row>
    <row r="52" spans="1:11" x14ac:dyDescent="0.25">
      <c r="C52" s="3"/>
      <c r="D52" s="3"/>
      <c r="E52" s="3"/>
      <c r="F52" s="3"/>
      <c r="G52" s="3"/>
    </row>
    <row r="53" spans="1:11" x14ac:dyDescent="0.25">
      <c r="C53" s="3"/>
      <c r="D53" s="3"/>
      <c r="E53" s="3"/>
      <c r="F53" s="3"/>
      <c r="G53" s="3"/>
    </row>
    <row r="54" spans="1:11" x14ac:dyDescent="0.25">
      <c r="C54" s="3"/>
      <c r="D54" s="3"/>
      <c r="E54" s="3"/>
      <c r="F54" s="3"/>
      <c r="G54" s="3"/>
    </row>
    <row r="55" spans="1:11" x14ac:dyDescent="0.25">
      <c r="C55" s="3"/>
      <c r="D55" s="3"/>
      <c r="E55" s="3"/>
      <c r="F55" s="3"/>
      <c r="G55" s="3"/>
    </row>
    <row r="56" spans="1:11" x14ac:dyDescent="0.25">
      <c r="C56" s="3"/>
      <c r="D56" s="3"/>
      <c r="E56" s="3"/>
      <c r="F56" s="3"/>
      <c r="G56" s="3"/>
    </row>
    <row r="57" spans="1:11" x14ac:dyDescent="0.25">
      <c r="C57" s="3"/>
      <c r="D57" s="3"/>
      <c r="E57" s="3"/>
      <c r="F57" s="3"/>
      <c r="G57" s="3"/>
    </row>
    <row r="58" spans="1:11" x14ac:dyDescent="0.25">
      <c r="C58" s="3"/>
      <c r="D58" s="3"/>
      <c r="E58" s="3"/>
      <c r="F58" s="3"/>
      <c r="G58" s="3"/>
    </row>
    <row r="59" spans="1:11" x14ac:dyDescent="0.25">
      <c r="C59" s="3"/>
      <c r="D59" s="3"/>
      <c r="E59" s="3"/>
      <c r="F59" s="3"/>
      <c r="G59" s="3"/>
    </row>
    <row r="60" spans="1:11" x14ac:dyDescent="0.25">
      <c r="C60" s="3"/>
      <c r="D60" s="3"/>
      <c r="E60" s="3"/>
      <c r="F60" s="3"/>
      <c r="G60" s="3"/>
    </row>
    <row r="61" spans="1:11" x14ac:dyDescent="0.25">
      <c r="C61" s="3"/>
      <c r="D61" s="3"/>
      <c r="E61" s="3"/>
      <c r="F61" s="3"/>
      <c r="G61" s="3"/>
    </row>
    <row r="62" spans="1:11" x14ac:dyDescent="0.25">
      <c r="C62" s="3"/>
      <c r="D62" s="3"/>
      <c r="E62" s="3"/>
      <c r="F62" s="3"/>
      <c r="G62" s="3"/>
    </row>
    <row r="63" spans="1:11" x14ac:dyDescent="0.25">
      <c r="C63" s="3"/>
      <c r="D63" s="3"/>
      <c r="E63" s="3"/>
      <c r="F63" s="3"/>
      <c r="G63" s="3"/>
    </row>
    <row r="64" spans="1:11" x14ac:dyDescent="0.25">
      <c r="C64" s="3"/>
      <c r="D64" s="3"/>
      <c r="E64" s="3"/>
      <c r="F64" s="3"/>
      <c r="G64" s="3"/>
    </row>
    <row r="65" spans="3:7" x14ac:dyDescent="0.25">
      <c r="C65" s="3"/>
      <c r="D65" s="3"/>
      <c r="E65" s="3"/>
      <c r="F65" s="3"/>
      <c r="G65" s="3"/>
    </row>
    <row r="66" spans="3:7" x14ac:dyDescent="0.25">
      <c r="C66" s="3"/>
      <c r="D66" s="3"/>
      <c r="E66" s="3"/>
      <c r="F66" s="3"/>
      <c r="G66" s="3"/>
    </row>
    <row r="67" spans="3:7" x14ac:dyDescent="0.25">
      <c r="C67" s="3"/>
      <c r="D67" s="3"/>
      <c r="E67" s="3"/>
      <c r="F67" s="3"/>
      <c r="G67" s="3"/>
    </row>
    <row r="68" spans="3:7" x14ac:dyDescent="0.25">
      <c r="C68" s="3"/>
      <c r="D68" s="3"/>
      <c r="E68" s="3"/>
      <c r="F68" s="3"/>
      <c r="G68" s="3"/>
    </row>
    <row r="69" spans="3:7" x14ac:dyDescent="0.25">
      <c r="C69" s="3"/>
      <c r="D69" s="3"/>
      <c r="E69" s="3"/>
      <c r="F69" s="3"/>
      <c r="G69" s="3"/>
    </row>
    <row r="70" spans="3:7" x14ac:dyDescent="0.25">
      <c r="C70" s="3"/>
      <c r="D70" s="3"/>
      <c r="E70" s="3"/>
      <c r="F70" s="3"/>
      <c r="G70" s="3"/>
    </row>
    <row r="71" spans="3:7" x14ac:dyDescent="0.25">
      <c r="C71" s="3"/>
      <c r="D71" s="3"/>
      <c r="E71" s="3"/>
      <c r="F71" s="3"/>
      <c r="G71" s="3"/>
    </row>
    <row r="72" spans="3:7" x14ac:dyDescent="0.25">
      <c r="C72" s="3"/>
      <c r="D72" s="3"/>
      <c r="E72" s="3"/>
      <c r="F72" s="3"/>
      <c r="G72" s="3"/>
    </row>
    <row r="73" spans="3:7" x14ac:dyDescent="0.25">
      <c r="C73" s="3"/>
      <c r="D73" s="3"/>
      <c r="E73" s="3"/>
      <c r="F73" s="3"/>
      <c r="G73" s="3"/>
    </row>
  </sheetData>
  <autoFilter ref="A2:K49" xr:uid="{00000000-0009-0000-0000-000002000000}">
    <sortState ref="A3:K49">
      <sortCondition descending="1" ref="G3:G49"/>
    </sortState>
  </autoFilter>
  <sortState ref="A3:K49">
    <sortCondition descending="1" ref="G3:G49"/>
  </sortState>
  <conditionalFormatting sqref="I3:K49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19C-4DCF-4DC9-A7EA-71A6D476FFCE}">
  <dimension ref="A1:N73"/>
  <sheetViews>
    <sheetView workbookViewId="0">
      <selection activeCell="I2" sqref="I2"/>
    </sheetView>
  </sheetViews>
  <sheetFormatPr defaultColWidth="11" defaultRowHeight="15" x14ac:dyDescent="0.25"/>
  <cols>
    <col min="1" max="1" width="11" style="7"/>
    <col min="2" max="2" width="6.5" style="2" bestFit="1" customWidth="1"/>
    <col min="3" max="4" width="5.875" style="2" bestFit="1" customWidth="1"/>
    <col min="5" max="6" width="7" style="2" bestFit="1" customWidth="1"/>
    <col min="7" max="7" width="4.625" style="2" customWidth="1"/>
    <col min="8" max="8" width="7.5" style="2" customWidth="1"/>
    <col min="9" max="9" width="7.625" style="2" customWidth="1"/>
    <col min="10" max="10" width="8.375" style="2" customWidth="1"/>
    <col min="11" max="11" width="11" style="2"/>
    <col min="12" max="12" width="12.125" style="2" bestFit="1" customWidth="1"/>
    <col min="13" max="16384" width="11" style="2"/>
  </cols>
  <sheetData>
    <row r="1" spans="1:13" x14ac:dyDescent="0.25">
      <c r="H1" s="3">
        <v>10</v>
      </c>
      <c r="I1" s="3">
        <v>200</v>
      </c>
      <c r="J1" s="3"/>
    </row>
    <row r="2" spans="1:13" s="6" customFormat="1" ht="55.5" x14ac:dyDescent="0.25">
      <c r="A2" s="8" t="s">
        <v>141</v>
      </c>
      <c r="B2" s="1" t="s">
        <v>197</v>
      </c>
      <c r="C2" s="1" t="s">
        <v>142</v>
      </c>
      <c r="D2" s="1" t="s">
        <v>3</v>
      </c>
      <c r="E2" s="1" t="s">
        <v>4</v>
      </c>
      <c r="F2" s="1" t="s">
        <v>5</v>
      </c>
      <c r="G2" s="1"/>
      <c r="H2" s="1" t="s">
        <v>127</v>
      </c>
      <c r="I2" s="1" t="s">
        <v>126</v>
      </c>
      <c r="J2" s="1" t="s">
        <v>125</v>
      </c>
      <c r="L2" s="9" t="s">
        <v>198</v>
      </c>
      <c r="M2" s="10">
        <f>COUNTIF(J:J,TRUE)</f>
        <v>9</v>
      </c>
    </row>
    <row r="3" spans="1:13" x14ac:dyDescent="0.25">
      <c r="A3" s="7" t="s">
        <v>203</v>
      </c>
      <c r="B3" s="3">
        <v>1</v>
      </c>
      <c r="C3" s="3">
        <v>0</v>
      </c>
      <c r="D3" s="3">
        <v>0</v>
      </c>
      <c r="E3" s="3">
        <v>0</v>
      </c>
      <c r="F3" s="3" t="s">
        <v>133</v>
      </c>
      <c r="H3" s="2" t="b">
        <f t="shared" ref="H3:H49" si="0">B3&gt;=$H$1</f>
        <v>0</v>
      </c>
      <c r="I3" s="2" t="b">
        <f t="shared" ref="I3:I49" si="1">E3&gt;=$I$1</f>
        <v>0</v>
      </c>
      <c r="J3" s="2" t="b">
        <f t="shared" ref="J3:J49" si="2">AND(H3,I3)</f>
        <v>0</v>
      </c>
    </row>
    <row r="4" spans="1:13" x14ac:dyDescent="0.25">
      <c r="A4" s="7" t="s">
        <v>215</v>
      </c>
      <c r="B4" s="3">
        <v>1</v>
      </c>
      <c r="C4" s="3">
        <v>0</v>
      </c>
      <c r="D4" s="3">
        <v>0</v>
      </c>
      <c r="E4" s="3">
        <v>0</v>
      </c>
      <c r="F4" s="3" t="s">
        <v>133</v>
      </c>
      <c r="H4" s="2" t="b">
        <f t="shared" si="0"/>
        <v>0</v>
      </c>
      <c r="I4" s="2" t="b">
        <f t="shared" si="1"/>
        <v>0</v>
      </c>
      <c r="J4" s="2" t="b">
        <f t="shared" si="2"/>
        <v>0</v>
      </c>
    </row>
    <row r="5" spans="1:13" x14ac:dyDescent="0.25">
      <c r="A5" s="7" t="s">
        <v>219</v>
      </c>
      <c r="B5" s="3">
        <v>1</v>
      </c>
      <c r="C5" s="3">
        <v>1</v>
      </c>
      <c r="D5" s="3">
        <v>1</v>
      </c>
      <c r="E5" s="3">
        <v>3</v>
      </c>
      <c r="F5" s="3" t="s">
        <v>133</v>
      </c>
      <c r="H5" s="2" t="b">
        <f t="shared" si="0"/>
        <v>0</v>
      </c>
      <c r="I5" s="2" t="b">
        <f t="shared" si="1"/>
        <v>0</v>
      </c>
      <c r="J5" s="2" t="b">
        <f t="shared" si="2"/>
        <v>0</v>
      </c>
    </row>
    <row r="6" spans="1:13" x14ac:dyDescent="0.25">
      <c r="A6" s="7" t="s">
        <v>233</v>
      </c>
      <c r="B6" s="3">
        <v>1</v>
      </c>
      <c r="C6" s="3">
        <v>1</v>
      </c>
      <c r="D6" s="3">
        <v>1</v>
      </c>
      <c r="E6" s="3">
        <v>10</v>
      </c>
      <c r="F6" s="3" t="s">
        <v>133</v>
      </c>
      <c r="H6" s="2" t="b">
        <f t="shared" si="0"/>
        <v>0</v>
      </c>
      <c r="I6" s="2" t="b">
        <f t="shared" si="1"/>
        <v>0</v>
      </c>
      <c r="J6" s="2" t="b">
        <f t="shared" si="2"/>
        <v>0</v>
      </c>
    </row>
    <row r="7" spans="1:13" x14ac:dyDescent="0.25">
      <c r="A7" s="7" t="s">
        <v>237</v>
      </c>
      <c r="B7" s="3">
        <v>1</v>
      </c>
      <c r="C7" s="3">
        <v>1</v>
      </c>
      <c r="D7" s="3">
        <v>1</v>
      </c>
      <c r="E7" s="3">
        <v>2</v>
      </c>
      <c r="F7" s="3" t="s">
        <v>133</v>
      </c>
      <c r="H7" s="2" t="b">
        <f t="shared" si="0"/>
        <v>0</v>
      </c>
      <c r="I7" s="2" t="b">
        <f t="shared" si="1"/>
        <v>0</v>
      </c>
      <c r="J7" s="2" t="b">
        <f t="shared" si="2"/>
        <v>0</v>
      </c>
    </row>
    <row r="8" spans="1:13" x14ac:dyDescent="0.25">
      <c r="A8" s="7" t="s">
        <v>238</v>
      </c>
      <c r="B8" s="3">
        <v>1</v>
      </c>
      <c r="C8" s="3">
        <v>1</v>
      </c>
      <c r="D8" s="3">
        <v>1</v>
      </c>
      <c r="E8" s="3">
        <v>8</v>
      </c>
      <c r="F8" s="3" t="s">
        <v>133</v>
      </c>
      <c r="H8" s="2" t="b">
        <f t="shared" si="0"/>
        <v>0</v>
      </c>
      <c r="I8" s="2" t="b">
        <f t="shared" si="1"/>
        <v>0</v>
      </c>
      <c r="J8" s="2" t="b">
        <f t="shared" si="2"/>
        <v>0</v>
      </c>
    </row>
    <row r="9" spans="1:13" x14ac:dyDescent="0.25">
      <c r="A9" s="7" t="s">
        <v>241</v>
      </c>
      <c r="B9" s="3">
        <v>1</v>
      </c>
      <c r="C9" s="3">
        <v>0</v>
      </c>
      <c r="D9" s="3">
        <v>0</v>
      </c>
      <c r="E9" s="3">
        <v>0</v>
      </c>
      <c r="F9" s="3" t="s">
        <v>133</v>
      </c>
      <c r="H9" s="2" t="b">
        <f t="shared" si="0"/>
        <v>0</v>
      </c>
      <c r="I9" s="2" t="b">
        <f t="shared" si="1"/>
        <v>0</v>
      </c>
      <c r="J9" s="2" t="b">
        <f t="shared" si="2"/>
        <v>0</v>
      </c>
    </row>
    <row r="10" spans="1:13" x14ac:dyDescent="0.25">
      <c r="A10" s="7" t="s">
        <v>246</v>
      </c>
      <c r="B10" s="3">
        <v>1</v>
      </c>
      <c r="C10" s="3">
        <v>0</v>
      </c>
      <c r="D10" s="3">
        <v>0</v>
      </c>
      <c r="E10" s="3">
        <v>0</v>
      </c>
      <c r="F10" s="3" t="s">
        <v>133</v>
      </c>
      <c r="H10" s="2" t="b">
        <f t="shared" si="0"/>
        <v>0</v>
      </c>
      <c r="I10" s="2" t="b">
        <f t="shared" si="1"/>
        <v>0</v>
      </c>
      <c r="J10" s="2" t="b">
        <f t="shared" si="2"/>
        <v>0</v>
      </c>
    </row>
    <row r="11" spans="1:13" x14ac:dyDescent="0.25">
      <c r="A11" s="7" t="s">
        <v>252</v>
      </c>
      <c r="B11" s="3">
        <v>1</v>
      </c>
      <c r="C11" s="3">
        <v>0</v>
      </c>
      <c r="D11" s="3">
        <v>0</v>
      </c>
      <c r="E11" s="3">
        <v>0</v>
      </c>
      <c r="F11" s="3" t="s">
        <v>133</v>
      </c>
      <c r="H11" s="2" t="b">
        <f t="shared" si="0"/>
        <v>0</v>
      </c>
      <c r="I11" s="2" t="b">
        <f t="shared" si="1"/>
        <v>0</v>
      </c>
      <c r="J11" s="2" t="b">
        <f t="shared" si="2"/>
        <v>0</v>
      </c>
    </row>
    <row r="12" spans="1:13" x14ac:dyDescent="0.25">
      <c r="A12" s="7" t="s">
        <v>209</v>
      </c>
      <c r="B12" s="3">
        <v>2</v>
      </c>
      <c r="C12" s="3">
        <v>1</v>
      </c>
      <c r="D12" s="3">
        <v>1</v>
      </c>
      <c r="E12" s="3">
        <v>3</v>
      </c>
      <c r="F12" s="3" t="s">
        <v>133</v>
      </c>
      <c r="H12" s="2" t="b">
        <f t="shared" si="0"/>
        <v>0</v>
      </c>
      <c r="I12" s="2" t="b">
        <f t="shared" si="1"/>
        <v>0</v>
      </c>
      <c r="J12" s="2" t="b">
        <f t="shared" si="2"/>
        <v>0</v>
      </c>
    </row>
    <row r="13" spans="1:13" x14ac:dyDescent="0.25">
      <c r="A13" s="7" t="s">
        <v>223</v>
      </c>
      <c r="B13" s="3">
        <v>15</v>
      </c>
      <c r="C13" s="3">
        <v>14</v>
      </c>
      <c r="D13" s="3">
        <v>2</v>
      </c>
      <c r="E13" s="3">
        <v>620</v>
      </c>
      <c r="F13" s="3">
        <v>51.666666666666664</v>
      </c>
      <c r="H13" s="2" t="b">
        <f t="shared" si="0"/>
        <v>1</v>
      </c>
      <c r="I13" s="2" t="b">
        <f t="shared" si="1"/>
        <v>1</v>
      </c>
      <c r="J13" s="2" t="b">
        <f t="shared" si="2"/>
        <v>1</v>
      </c>
    </row>
    <row r="14" spans="1:13" x14ac:dyDescent="0.25">
      <c r="A14" s="7" t="s">
        <v>231</v>
      </c>
      <c r="B14" s="3">
        <v>16</v>
      </c>
      <c r="C14" s="3">
        <v>14</v>
      </c>
      <c r="D14" s="3">
        <v>6</v>
      </c>
      <c r="E14" s="3">
        <v>377</v>
      </c>
      <c r="F14" s="3">
        <v>47.125</v>
      </c>
      <c r="H14" s="2" t="b">
        <f t="shared" si="0"/>
        <v>1</v>
      </c>
      <c r="I14" s="2" t="b">
        <f t="shared" si="1"/>
        <v>1</v>
      </c>
      <c r="J14" s="2" t="b">
        <f t="shared" si="2"/>
        <v>1</v>
      </c>
    </row>
    <row r="15" spans="1:13" x14ac:dyDescent="0.25">
      <c r="A15" s="7" t="s">
        <v>245</v>
      </c>
      <c r="B15" s="3">
        <v>17</v>
      </c>
      <c r="C15" s="3">
        <v>13</v>
      </c>
      <c r="D15" s="3">
        <v>7</v>
      </c>
      <c r="E15" s="3">
        <v>261</v>
      </c>
      <c r="F15" s="3">
        <v>43.5</v>
      </c>
      <c r="H15" s="2" t="b">
        <f t="shared" si="0"/>
        <v>1</v>
      </c>
      <c r="I15" s="2" t="b">
        <f t="shared" si="1"/>
        <v>1</v>
      </c>
      <c r="J15" s="2" t="b">
        <f t="shared" si="2"/>
        <v>1</v>
      </c>
    </row>
    <row r="16" spans="1:13" x14ac:dyDescent="0.25">
      <c r="A16" s="7" t="s">
        <v>204</v>
      </c>
      <c r="B16" s="3">
        <v>19</v>
      </c>
      <c r="C16" s="3">
        <v>19</v>
      </c>
      <c r="D16" s="3">
        <v>3</v>
      </c>
      <c r="E16" s="3">
        <v>630</v>
      </c>
      <c r="F16" s="3">
        <v>39.375</v>
      </c>
      <c r="H16" s="2" t="b">
        <f t="shared" si="0"/>
        <v>1</v>
      </c>
      <c r="I16" s="2" t="b">
        <f t="shared" si="1"/>
        <v>1</v>
      </c>
      <c r="J16" s="2" t="b">
        <f t="shared" si="2"/>
        <v>1</v>
      </c>
    </row>
    <row r="17" spans="1:10" x14ac:dyDescent="0.25">
      <c r="A17" s="7" t="s">
        <v>253</v>
      </c>
      <c r="B17" s="3">
        <v>3</v>
      </c>
      <c r="C17" s="3">
        <v>3</v>
      </c>
      <c r="D17" s="3">
        <v>0</v>
      </c>
      <c r="E17" s="3">
        <v>113</v>
      </c>
      <c r="F17" s="3">
        <v>37.666666666666664</v>
      </c>
      <c r="H17" s="2" t="b">
        <f t="shared" si="0"/>
        <v>0</v>
      </c>
      <c r="I17" s="2" t="b">
        <f t="shared" si="1"/>
        <v>0</v>
      </c>
      <c r="J17" s="2" t="b">
        <f t="shared" si="2"/>
        <v>0</v>
      </c>
    </row>
    <row r="18" spans="1:10" x14ac:dyDescent="0.25">
      <c r="A18" s="7" t="s">
        <v>243</v>
      </c>
      <c r="B18" s="3">
        <v>3</v>
      </c>
      <c r="C18" s="3">
        <v>2</v>
      </c>
      <c r="D18" s="3">
        <v>1</v>
      </c>
      <c r="E18" s="3">
        <v>33</v>
      </c>
      <c r="F18" s="3">
        <v>33</v>
      </c>
      <c r="H18" s="2" t="b">
        <f t="shared" si="0"/>
        <v>0</v>
      </c>
      <c r="I18" s="2" t="b">
        <f t="shared" si="1"/>
        <v>0</v>
      </c>
      <c r="J18" s="2" t="b">
        <f t="shared" si="2"/>
        <v>0</v>
      </c>
    </row>
    <row r="19" spans="1:10" x14ac:dyDescent="0.25">
      <c r="A19" s="7" t="s">
        <v>242</v>
      </c>
      <c r="B19" s="3">
        <v>19</v>
      </c>
      <c r="C19" s="3">
        <v>19</v>
      </c>
      <c r="D19" s="3">
        <v>1</v>
      </c>
      <c r="E19" s="3">
        <v>584</v>
      </c>
      <c r="F19" s="3">
        <v>32.444444444444443</v>
      </c>
      <c r="H19" s="2" t="b">
        <f t="shared" si="0"/>
        <v>1</v>
      </c>
      <c r="I19" s="2" t="b">
        <f t="shared" si="1"/>
        <v>1</v>
      </c>
      <c r="J19" s="2" t="b">
        <f t="shared" si="2"/>
        <v>1</v>
      </c>
    </row>
    <row r="20" spans="1:10" x14ac:dyDescent="0.25">
      <c r="A20" s="7" t="s">
        <v>225</v>
      </c>
      <c r="B20" s="3">
        <v>11</v>
      </c>
      <c r="C20" s="3">
        <v>11</v>
      </c>
      <c r="D20" s="3">
        <v>2</v>
      </c>
      <c r="E20" s="3">
        <v>280</v>
      </c>
      <c r="F20" s="3">
        <v>31.111111111111111</v>
      </c>
      <c r="H20" s="2" t="b">
        <f t="shared" si="0"/>
        <v>1</v>
      </c>
      <c r="I20" s="2" t="b">
        <f t="shared" si="1"/>
        <v>1</v>
      </c>
      <c r="J20" s="2" t="b">
        <f t="shared" si="2"/>
        <v>1</v>
      </c>
    </row>
    <row r="21" spans="1:10" x14ac:dyDescent="0.25">
      <c r="A21" s="7" t="s">
        <v>240</v>
      </c>
      <c r="B21" s="3">
        <v>7</v>
      </c>
      <c r="C21" s="3">
        <v>7</v>
      </c>
      <c r="D21" s="3">
        <v>0</v>
      </c>
      <c r="E21" s="3">
        <v>198</v>
      </c>
      <c r="F21" s="3">
        <v>28.285714285714285</v>
      </c>
      <c r="H21" s="2" t="b">
        <f t="shared" si="0"/>
        <v>0</v>
      </c>
      <c r="I21" s="2" t="b">
        <f t="shared" si="1"/>
        <v>0</v>
      </c>
      <c r="J21" s="2" t="b">
        <f t="shared" si="2"/>
        <v>0</v>
      </c>
    </row>
    <row r="22" spans="1:10" x14ac:dyDescent="0.25">
      <c r="A22" s="7" t="s">
        <v>199</v>
      </c>
      <c r="B22" s="3">
        <v>10</v>
      </c>
      <c r="C22" s="3">
        <v>9</v>
      </c>
      <c r="D22" s="3">
        <v>0</v>
      </c>
      <c r="E22" s="3">
        <v>248</v>
      </c>
      <c r="F22" s="3">
        <v>27.555555555555557</v>
      </c>
      <c r="H22" s="2" t="b">
        <f t="shared" si="0"/>
        <v>1</v>
      </c>
      <c r="I22" s="2" t="b">
        <f t="shared" si="1"/>
        <v>1</v>
      </c>
      <c r="J22" s="2" t="b">
        <f t="shared" si="2"/>
        <v>1</v>
      </c>
    </row>
    <row r="23" spans="1:10" x14ac:dyDescent="0.25">
      <c r="A23" s="7" t="s">
        <v>255</v>
      </c>
      <c r="B23" s="3">
        <v>8</v>
      </c>
      <c r="C23" s="3">
        <v>8</v>
      </c>
      <c r="D23" s="3">
        <v>0</v>
      </c>
      <c r="E23" s="3">
        <v>220</v>
      </c>
      <c r="F23" s="3">
        <v>27.5</v>
      </c>
      <c r="H23" s="2" t="b">
        <f t="shared" si="0"/>
        <v>0</v>
      </c>
      <c r="I23" s="2" t="b">
        <f t="shared" si="1"/>
        <v>1</v>
      </c>
      <c r="J23" s="2" t="b">
        <f t="shared" si="2"/>
        <v>0</v>
      </c>
    </row>
    <row r="24" spans="1:10" x14ac:dyDescent="0.25">
      <c r="A24" s="7" t="s">
        <v>251</v>
      </c>
      <c r="B24" s="3">
        <v>3</v>
      </c>
      <c r="C24" s="3">
        <v>3</v>
      </c>
      <c r="D24" s="3">
        <v>1</v>
      </c>
      <c r="E24" s="3">
        <v>52</v>
      </c>
      <c r="F24" s="3">
        <v>26</v>
      </c>
      <c r="H24" s="2" t="b">
        <f t="shared" si="0"/>
        <v>0</v>
      </c>
      <c r="I24" s="2" t="b">
        <f t="shared" si="1"/>
        <v>0</v>
      </c>
      <c r="J24" s="2" t="b">
        <f t="shared" si="2"/>
        <v>0</v>
      </c>
    </row>
    <row r="25" spans="1:10" x14ac:dyDescent="0.25">
      <c r="A25" s="7" t="s">
        <v>234</v>
      </c>
      <c r="B25" s="3">
        <v>6</v>
      </c>
      <c r="C25" s="3">
        <v>6</v>
      </c>
      <c r="D25" s="3">
        <v>0</v>
      </c>
      <c r="E25" s="3">
        <v>156</v>
      </c>
      <c r="F25" s="3">
        <v>26</v>
      </c>
      <c r="H25" s="2" t="b">
        <f t="shared" si="0"/>
        <v>0</v>
      </c>
      <c r="I25" s="2" t="b">
        <f t="shared" si="1"/>
        <v>0</v>
      </c>
      <c r="J25" s="2" t="b">
        <f t="shared" si="2"/>
        <v>0</v>
      </c>
    </row>
    <row r="26" spans="1:10" x14ac:dyDescent="0.25">
      <c r="A26" s="7" t="s">
        <v>249</v>
      </c>
      <c r="B26" s="3">
        <v>13</v>
      </c>
      <c r="C26" s="3">
        <v>13</v>
      </c>
      <c r="D26" s="3">
        <v>0</v>
      </c>
      <c r="E26" s="3">
        <v>308</v>
      </c>
      <c r="F26" s="3">
        <v>23.692307692307693</v>
      </c>
      <c r="H26" s="2" t="b">
        <f t="shared" si="0"/>
        <v>1</v>
      </c>
      <c r="I26" s="2" t="b">
        <f t="shared" si="1"/>
        <v>1</v>
      </c>
      <c r="J26" s="2" t="b">
        <f t="shared" si="2"/>
        <v>1</v>
      </c>
    </row>
    <row r="27" spans="1:10" x14ac:dyDescent="0.25">
      <c r="A27" s="7" t="s">
        <v>232</v>
      </c>
      <c r="B27" s="3">
        <v>2</v>
      </c>
      <c r="C27" s="3">
        <v>2</v>
      </c>
      <c r="D27" s="3">
        <v>0</v>
      </c>
      <c r="E27" s="3">
        <v>42</v>
      </c>
      <c r="F27" s="3">
        <v>21</v>
      </c>
      <c r="H27" s="2" t="b">
        <f t="shared" si="0"/>
        <v>0</v>
      </c>
      <c r="I27" s="2" t="b">
        <f t="shared" si="1"/>
        <v>0</v>
      </c>
      <c r="J27" s="2" t="b">
        <f t="shared" si="2"/>
        <v>0</v>
      </c>
    </row>
    <row r="28" spans="1:10" x14ac:dyDescent="0.25">
      <c r="A28" s="7" t="s">
        <v>206</v>
      </c>
      <c r="B28" s="3">
        <v>11</v>
      </c>
      <c r="C28" s="3">
        <v>8</v>
      </c>
      <c r="D28" s="3">
        <v>2</v>
      </c>
      <c r="E28" s="3">
        <v>121</v>
      </c>
      <c r="F28" s="3">
        <v>20.166666666666668</v>
      </c>
      <c r="H28" s="2" t="b">
        <f t="shared" si="0"/>
        <v>1</v>
      </c>
      <c r="I28" s="2" t="b">
        <f t="shared" si="1"/>
        <v>0</v>
      </c>
      <c r="J28" s="2" t="b">
        <f t="shared" si="2"/>
        <v>0</v>
      </c>
    </row>
    <row r="29" spans="1:10" x14ac:dyDescent="0.25">
      <c r="A29" s="7" t="s">
        <v>208</v>
      </c>
      <c r="B29" s="3">
        <v>1</v>
      </c>
      <c r="C29" s="3">
        <v>1</v>
      </c>
      <c r="D29" s="3">
        <v>0</v>
      </c>
      <c r="E29" s="3">
        <v>19</v>
      </c>
      <c r="F29" s="3">
        <v>19</v>
      </c>
      <c r="H29" s="2" t="b">
        <f t="shared" si="0"/>
        <v>0</v>
      </c>
      <c r="I29" s="2" t="b">
        <f t="shared" si="1"/>
        <v>0</v>
      </c>
      <c r="J29" s="2" t="b">
        <f t="shared" si="2"/>
        <v>0</v>
      </c>
    </row>
    <row r="30" spans="1:10" x14ac:dyDescent="0.25">
      <c r="A30" s="7" t="s">
        <v>222</v>
      </c>
      <c r="B30" s="3">
        <v>16</v>
      </c>
      <c r="C30" s="3">
        <v>9</v>
      </c>
      <c r="D30" s="3">
        <v>3</v>
      </c>
      <c r="E30" s="3">
        <v>102</v>
      </c>
      <c r="F30" s="3">
        <v>17</v>
      </c>
      <c r="H30" s="2" t="b">
        <f t="shared" si="0"/>
        <v>1</v>
      </c>
      <c r="I30" s="2" t="b">
        <f t="shared" si="1"/>
        <v>0</v>
      </c>
      <c r="J30" s="2" t="b">
        <f t="shared" si="2"/>
        <v>0</v>
      </c>
    </row>
    <row r="31" spans="1:10" x14ac:dyDescent="0.25">
      <c r="A31" s="7" t="s">
        <v>212</v>
      </c>
      <c r="B31" s="3">
        <v>7</v>
      </c>
      <c r="C31" s="3">
        <v>7</v>
      </c>
      <c r="D31" s="3">
        <v>0</v>
      </c>
      <c r="E31" s="3">
        <v>109</v>
      </c>
      <c r="F31" s="3">
        <v>15.571428571428571</v>
      </c>
      <c r="H31" s="2" t="b">
        <f t="shared" si="0"/>
        <v>0</v>
      </c>
      <c r="I31" s="2" t="b">
        <f t="shared" si="1"/>
        <v>0</v>
      </c>
      <c r="J31" s="2" t="b">
        <f t="shared" si="2"/>
        <v>0</v>
      </c>
    </row>
    <row r="32" spans="1:10" x14ac:dyDescent="0.25">
      <c r="A32" s="7" t="s">
        <v>256</v>
      </c>
      <c r="B32" s="3">
        <v>21</v>
      </c>
      <c r="C32" s="3">
        <v>21</v>
      </c>
      <c r="D32" s="3">
        <v>4</v>
      </c>
      <c r="E32" s="3">
        <v>263</v>
      </c>
      <c r="F32" s="3">
        <v>15.470588235294118</v>
      </c>
      <c r="H32" s="2" t="b">
        <f t="shared" si="0"/>
        <v>1</v>
      </c>
      <c r="I32" s="2" t="b">
        <f t="shared" si="1"/>
        <v>1</v>
      </c>
      <c r="J32" s="2" t="b">
        <f t="shared" si="2"/>
        <v>1</v>
      </c>
    </row>
    <row r="33" spans="1:14" x14ac:dyDescent="0.25">
      <c r="A33" s="7" t="s">
        <v>248</v>
      </c>
      <c r="B33" s="3">
        <v>17</v>
      </c>
      <c r="C33" s="3">
        <v>14</v>
      </c>
      <c r="D33" s="3">
        <v>1</v>
      </c>
      <c r="E33" s="3">
        <v>195</v>
      </c>
      <c r="F33" s="3">
        <v>15</v>
      </c>
      <c r="H33" s="2" t="b">
        <f t="shared" si="0"/>
        <v>1</v>
      </c>
      <c r="I33" s="2" t="b">
        <f t="shared" si="1"/>
        <v>0</v>
      </c>
      <c r="J33" s="2" t="b">
        <f t="shared" si="2"/>
        <v>0</v>
      </c>
    </row>
    <row r="34" spans="1:14" x14ac:dyDescent="0.25">
      <c r="A34" s="7" t="s">
        <v>227</v>
      </c>
      <c r="B34" s="3">
        <v>2</v>
      </c>
      <c r="C34" s="3">
        <v>2</v>
      </c>
      <c r="D34" s="3">
        <v>0</v>
      </c>
      <c r="E34" s="3">
        <v>29</v>
      </c>
      <c r="F34" s="3">
        <v>14.5</v>
      </c>
      <c r="H34" s="2" t="b">
        <f t="shared" si="0"/>
        <v>0</v>
      </c>
      <c r="I34" s="2" t="b">
        <f t="shared" si="1"/>
        <v>0</v>
      </c>
      <c r="J34" s="2" t="b">
        <f t="shared" si="2"/>
        <v>0</v>
      </c>
    </row>
    <row r="35" spans="1:14" x14ac:dyDescent="0.25">
      <c r="A35" s="7" t="s">
        <v>216</v>
      </c>
      <c r="B35" s="3">
        <v>1</v>
      </c>
      <c r="C35" s="3">
        <v>1</v>
      </c>
      <c r="D35" s="3">
        <v>0</v>
      </c>
      <c r="E35" s="3">
        <v>14</v>
      </c>
      <c r="F35" s="3">
        <v>14</v>
      </c>
      <c r="H35" s="2" t="b">
        <f t="shared" si="0"/>
        <v>0</v>
      </c>
      <c r="I35" s="2" t="b">
        <f t="shared" si="1"/>
        <v>0</v>
      </c>
      <c r="J35" s="2" t="b">
        <f t="shared" si="2"/>
        <v>0</v>
      </c>
    </row>
    <row r="36" spans="1:14" x14ac:dyDescent="0.25">
      <c r="A36" s="7" t="s">
        <v>226</v>
      </c>
      <c r="B36" s="3">
        <v>3</v>
      </c>
      <c r="C36" s="3">
        <v>3</v>
      </c>
      <c r="D36" s="3">
        <v>0</v>
      </c>
      <c r="E36" s="3">
        <v>42</v>
      </c>
      <c r="F36" s="3">
        <v>14</v>
      </c>
      <c r="H36" s="2" t="b">
        <f t="shared" si="0"/>
        <v>0</v>
      </c>
      <c r="I36" s="2" t="b">
        <f t="shared" si="1"/>
        <v>0</v>
      </c>
      <c r="J36" s="2" t="b">
        <f t="shared" si="2"/>
        <v>0</v>
      </c>
      <c r="N36" s="2" t="s">
        <v>257</v>
      </c>
    </row>
    <row r="37" spans="1:14" x14ac:dyDescent="0.25">
      <c r="A37" s="7" t="s">
        <v>200</v>
      </c>
      <c r="B37" s="3">
        <v>5</v>
      </c>
      <c r="C37" s="3">
        <v>4</v>
      </c>
      <c r="D37" s="3">
        <v>3</v>
      </c>
      <c r="E37" s="3">
        <v>14</v>
      </c>
      <c r="F37" s="3">
        <v>14</v>
      </c>
      <c r="H37" s="2" t="b">
        <f t="shared" si="0"/>
        <v>0</v>
      </c>
      <c r="I37" s="2" t="b">
        <f t="shared" si="1"/>
        <v>0</v>
      </c>
      <c r="J37" s="2" t="b">
        <f t="shared" si="2"/>
        <v>0</v>
      </c>
    </row>
    <row r="38" spans="1:14" x14ac:dyDescent="0.25">
      <c r="A38" s="7" t="s">
        <v>205</v>
      </c>
      <c r="B38" s="3">
        <v>8</v>
      </c>
      <c r="C38" s="3">
        <v>8</v>
      </c>
      <c r="D38" s="3">
        <v>0</v>
      </c>
      <c r="E38" s="3">
        <v>112</v>
      </c>
      <c r="F38" s="3">
        <v>14</v>
      </c>
      <c r="H38" s="2" t="b">
        <f t="shared" si="0"/>
        <v>0</v>
      </c>
      <c r="I38" s="2" t="b">
        <f t="shared" si="1"/>
        <v>0</v>
      </c>
      <c r="J38" s="2" t="b">
        <f t="shared" si="2"/>
        <v>0</v>
      </c>
    </row>
    <row r="39" spans="1:14" x14ac:dyDescent="0.25">
      <c r="A39" s="7" t="s">
        <v>201</v>
      </c>
      <c r="B39" s="3">
        <v>15</v>
      </c>
      <c r="C39" s="3">
        <v>15</v>
      </c>
      <c r="D39" s="3">
        <v>1</v>
      </c>
      <c r="E39" s="3">
        <v>196</v>
      </c>
      <c r="F39" s="3">
        <v>14</v>
      </c>
      <c r="H39" s="2" t="b">
        <f t="shared" si="0"/>
        <v>1</v>
      </c>
      <c r="I39" s="2" t="b">
        <f t="shared" si="1"/>
        <v>0</v>
      </c>
      <c r="J39" s="2" t="b">
        <f t="shared" si="2"/>
        <v>0</v>
      </c>
    </row>
    <row r="40" spans="1:14" x14ac:dyDescent="0.25">
      <c r="A40" s="7" t="s">
        <v>244</v>
      </c>
      <c r="B40" s="3">
        <v>13</v>
      </c>
      <c r="C40" s="3">
        <v>11</v>
      </c>
      <c r="D40" s="3">
        <v>2</v>
      </c>
      <c r="E40" s="3">
        <v>114</v>
      </c>
      <c r="F40" s="3">
        <v>12.666666666666666</v>
      </c>
      <c r="H40" s="2" t="b">
        <f t="shared" si="0"/>
        <v>1</v>
      </c>
      <c r="I40" s="2" t="b">
        <f t="shared" si="1"/>
        <v>0</v>
      </c>
      <c r="J40" s="2" t="b">
        <f t="shared" si="2"/>
        <v>0</v>
      </c>
    </row>
    <row r="41" spans="1:14" x14ac:dyDescent="0.25">
      <c r="A41" s="7" t="s">
        <v>254</v>
      </c>
      <c r="B41" s="3">
        <v>3</v>
      </c>
      <c r="C41" s="3">
        <v>3</v>
      </c>
      <c r="D41" s="3">
        <v>0</v>
      </c>
      <c r="E41" s="3">
        <v>37</v>
      </c>
      <c r="F41" s="3">
        <v>12.333333333333334</v>
      </c>
      <c r="H41" s="2" t="b">
        <f t="shared" si="0"/>
        <v>0</v>
      </c>
      <c r="I41" s="2" t="b">
        <f t="shared" si="1"/>
        <v>0</v>
      </c>
      <c r="J41" s="2" t="b">
        <f t="shared" si="2"/>
        <v>0</v>
      </c>
    </row>
    <row r="42" spans="1:14" x14ac:dyDescent="0.25">
      <c r="A42" s="7" t="s">
        <v>230</v>
      </c>
      <c r="B42" s="3">
        <v>16</v>
      </c>
      <c r="C42" s="3">
        <v>15</v>
      </c>
      <c r="D42" s="3">
        <v>2</v>
      </c>
      <c r="E42" s="3">
        <v>158</v>
      </c>
      <c r="F42" s="3">
        <v>12.153846153846153</v>
      </c>
      <c r="H42" s="2" t="b">
        <f t="shared" si="0"/>
        <v>1</v>
      </c>
      <c r="I42" s="2" t="b">
        <f t="shared" si="1"/>
        <v>0</v>
      </c>
      <c r="J42" s="2" t="b">
        <f t="shared" si="2"/>
        <v>0</v>
      </c>
    </row>
    <row r="43" spans="1:14" x14ac:dyDescent="0.25">
      <c r="A43" s="7" t="s">
        <v>236</v>
      </c>
      <c r="B43" s="3">
        <v>6</v>
      </c>
      <c r="C43" s="3">
        <v>4</v>
      </c>
      <c r="D43" s="3">
        <v>1</v>
      </c>
      <c r="E43" s="3">
        <v>32</v>
      </c>
      <c r="F43" s="3">
        <v>10.666666666666666</v>
      </c>
      <c r="H43" s="2" t="b">
        <f t="shared" si="0"/>
        <v>0</v>
      </c>
      <c r="I43" s="2" t="b">
        <f t="shared" si="1"/>
        <v>0</v>
      </c>
      <c r="J43" s="2" t="b">
        <f t="shared" si="2"/>
        <v>0</v>
      </c>
    </row>
    <row r="44" spans="1:14" x14ac:dyDescent="0.25">
      <c r="A44" s="7" t="s">
        <v>224</v>
      </c>
      <c r="B44" s="3">
        <v>15</v>
      </c>
      <c r="C44" s="3">
        <v>14</v>
      </c>
      <c r="D44" s="3">
        <v>4</v>
      </c>
      <c r="E44" s="3">
        <v>101</v>
      </c>
      <c r="F44" s="3">
        <v>10.1</v>
      </c>
      <c r="H44" s="2" t="b">
        <f t="shared" si="0"/>
        <v>1</v>
      </c>
      <c r="I44" s="2" t="b">
        <f t="shared" si="1"/>
        <v>0</v>
      </c>
      <c r="J44" s="2" t="b">
        <f t="shared" si="2"/>
        <v>0</v>
      </c>
    </row>
    <row r="45" spans="1:14" x14ac:dyDescent="0.25">
      <c r="A45" s="7" t="s">
        <v>247</v>
      </c>
      <c r="B45" s="3">
        <v>3</v>
      </c>
      <c r="C45" s="3">
        <v>3</v>
      </c>
      <c r="D45" s="3">
        <v>0</v>
      </c>
      <c r="E45" s="3">
        <v>30</v>
      </c>
      <c r="F45" s="3">
        <v>10</v>
      </c>
      <c r="H45" s="2" t="b">
        <f t="shared" si="0"/>
        <v>0</v>
      </c>
      <c r="I45" s="2" t="b">
        <f t="shared" si="1"/>
        <v>0</v>
      </c>
      <c r="J45" s="2" t="b">
        <f t="shared" si="2"/>
        <v>0</v>
      </c>
    </row>
    <row r="46" spans="1:14" x14ac:dyDescent="0.25">
      <c r="A46" s="7" t="s">
        <v>210</v>
      </c>
      <c r="B46" s="3">
        <v>19</v>
      </c>
      <c r="C46" s="3">
        <v>10</v>
      </c>
      <c r="D46" s="3">
        <v>5</v>
      </c>
      <c r="E46" s="3">
        <v>46</v>
      </c>
      <c r="F46" s="3">
        <v>9.1999999999999993</v>
      </c>
      <c r="H46" s="2" t="b">
        <f t="shared" si="0"/>
        <v>1</v>
      </c>
      <c r="I46" s="2" t="b">
        <f t="shared" si="1"/>
        <v>0</v>
      </c>
      <c r="J46" s="2" t="b">
        <f t="shared" si="2"/>
        <v>0</v>
      </c>
    </row>
    <row r="47" spans="1:14" x14ac:dyDescent="0.25">
      <c r="A47" s="7" t="s">
        <v>217</v>
      </c>
      <c r="B47" s="3">
        <v>6</v>
      </c>
      <c r="C47" s="3">
        <v>6</v>
      </c>
      <c r="D47" s="3">
        <v>0</v>
      </c>
      <c r="E47" s="3">
        <v>51</v>
      </c>
      <c r="F47" s="3">
        <v>8.5</v>
      </c>
      <c r="H47" s="2" t="b">
        <f t="shared" si="0"/>
        <v>0</v>
      </c>
      <c r="I47" s="2" t="b">
        <f t="shared" si="1"/>
        <v>0</v>
      </c>
      <c r="J47" s="2" t="b">
        <f t="shared" si="2"/>
        <v>0</v>
      </c>
    </row>
    <row r="48" spans="1:14" x14ac:dyDescent="0.25">
      <c r="A48" s="7" t="s">
        <v>235</v>
      </c>
      <c r="B48" s="3">
        <v>14</v>
      </c>
      <c r="C48" s="3">
        <v>14</v>
      </c>
      <c r="D48" s="3">
        <v>0</v>
      </c>
      <c r="E48" s="3">
        <v>110</v>
      </c>
      <c r="F48" s="3">
        <v>7.8571428571428568</v>
      </c>
      <c r="H48" s="2" t="b">
        <f t="shared" si="0"/>
        <v>1</v>
      </c>
      <c r="I48" s="2" t="b">
        <f t="shared" si="1"/>
        <v>0</v>
      </c>
      <c r="J48" s="2" t="b">
        <f t="shared" si="2"/>
        <v>0</v>
      </c>
    </row>
    <row r="49" spans="1:10" x14ac:dyDescent="0.25">
      <c r="A49" s="7" t="s">
        <v>213</v>
      </c>
      <c r="B49" s="3">
        <v>10</v>
      </c>
      <c r="C49" s="3">
        <v>5</v>
      </c>
      <c r="D49" s="3">
        <v>2</v>
      </c>
      <c r="E49" s="3">
        <v>19</v>
      </c>
      <c r="F49" s="3">
        <v>6.333333333333333</v>
      </c>
      <c r="H49" s="2" t="b">
        <f t="shared" si="0"/>
        <v>1</v>
      </c>
      <c r="I49" s="2" t="b">
        <f t="shared" si="1"/>
        <v>0</v>
      </c>
      <c r="J49" s="2" t="b">
        <f t="shared" si="2"/>
        <v>0</v>
      </c>
    </row>
    <row r="50" spans="1:10" x14ac:dyDescent="0.25">
      <c r="A50" s="7" t="s">
        <v>214</v>
      </c>
      <c r="B50" s="3">
        <v>8</v>
      </c>
      <c r="C50" s="3">
        <v>4</v>
      </c>
      <c r="D50" s="3">
        <v>1</v>
      </c>
      <c r="E50" s="3">
        <v>15</v>
      </c>
      <c r="F50" s="3">
        <v>5</v>
      </c>
      <c r="H50" s="2" t="b">
        <f t="shared" ref="H50:H61" si="3">B50&gt;=$H$1</f>
        <v>0</v>
      </c>
      <c r="I50" s="2" t="b">
        <f t="shared" ref="I50:I61" si="4">E50&gt;=$I$1</f>
        <v>0</v>
      </c>
      <c r="J50" s="2" t="b">
        <f t="shared" ref="J50:J61" si="5">AND(H50,I50)</f>
        <v>0</v>
      </c>
    </row>
    <row r="51" spans="1:10" x14ac:dyDescent="0.25">
      <c r="A51" s="7" t="s">
        <v>250</v>
      </c>
      <c r="B51" s="3">
        <v>16</v>
      </c>
      <c r="C51" s="3">
        <v>7</v>
      </c>
      <c r="D51" s="3">
        <v>4</v>
      </c>
      <c r="E51" s="3">
        <v>13</v>
      </c>
      <c r="F51" s="3">
        <v>4.333333333333333</v>
      </c>
      <c r="H51" s="2" t="b">
        <f t="shared" si="3"/>
        <v>1</v>
      </c>
      <c r="I51" s="2" t="b">
        <f t="shared" si="4"/>
        <v>0</v>
      </c>
      <c r="J51" s="2" t="b">
        <f t="shared" si="5"/>
        <v>0</v>
      </c>
    </row>
    <row r="52" spans="1:10" x14ac:dyDescent="0.25">
      <c r="A52" s="7" t="s">
        <v>211</v>
      </c>
      <c r="B52" s="3">
        <v>13</v>
      </c>
      <c r="C52" s="3">
        <v>10</v>
      </c>
      <c r="D52" s="3">
        <v>1</v>
      </c>
      <c r="E52" s="3">
        <v>30</v>
      </c>
      <c r="F52" s="3">
        <v>3.3333333333333335</v>
      </c>
      <c r="H52" s="2" t="b">
        <f t="shared" si="3"/>
        <v>1</v>
      </c>
      <c r="I52" s="2" t="b">
        <f t="shared" si="4"/>
        <v>0</v>
      </c>
      <c r="J52" s="2" t="b">
        <f t="shared" si="5"/>
        <v>0</v>
      </c>
    </row>
    <row r="53" spans="1:10" x14ac:dyDescent="0.25">
      <c r="A53" s="7" t="s">
        <v>220</v>
      </c>
      <c r="B53" s="3">
        <v>1</v>
      </c>
      <c r="C53" s="3">
        <v>1</v>
      </c>
      <c r="D53" s="3">
        <v>0</v>
      </c>
      <c r="E53" s="3">
        <v>3</v>
      </c>
      <c r="F53" s="3">
        <v>3</v>
      </c>
      <c r="H53" s="2" t="b">
        <f t="shared" si="3"/>
        <v>0</v>
      </c>
      <c r="I53" s="2" t="b">
        <f t="shared" si="4"/>
        <v>0</v>
      </c>
      <c r="J53" s="2" t="b">
        <f t="shared" si="5"/>
        <v>0</v>
      </c>
    </row>
    <row r="54" spans="1:10" x14ac:dyDescent="0.25">
      <c r="A54" s="7" t="s">
        <v>207</v>
      </c>
      <c r="B54" s="3">
        <v>11</v>
      </c>
      <c r="C54" s="3">
        <v>8</v>
      </c>
      <c r="D54" s="3">
        <v>0</v>
      </c>
      <c r="E54" s="3">
        <v>22</v>
      </c>
      <c r="F54" s="3">
        <v>2.75</v>
      </c>
      <c r="H54" s="2" t="b">
        <f t="shared" si="3"/>
        <v>1</v>
      </c>
      <c r="I54" s="2" t="b">
        <f t="shared" si="4"/>
        <v>0</v>
      </c>
      <c r="J54" s="2" t="b">
        <f t="shared" si="5"/>
        <v>0</v>
      </c>
    </row>
    <row r="55" spans="1:10" x14ac:dyDescent="0.25">
      <c r="A55" s="7" t="s">
        <v>239</v>
      </c>
      <c r="B55" s="3">
        <v>1</v>
      </c>
      <c r="C55" s="3">
        <v>1</v>
      </c>
      <c r="D55" s="3">
        <v>0</v>
      </c>
      <c r="E55" s="3">
        <v>2</v>
      </c>
      <c r="F55" s="3">
        <v>2</v>
      </c>
      <c r="H55" s="2" t="b">
        <f t="shared" si="3"/>
        <v>0</v>
      </c>
      <c r="I55" s="2" t="b">
        <f t="shared" si="4"/>
        <v>0</v>
      </c>
      <c r="J55" s="2" t="b">
        <f t="shared" si="5"/>
        <v>0</v>
      </c>
    </row>
    <row r="56" spans="1:10" x14ac:dyDescent="0.25">
      <c r="A56" s="7" t="s">
        <v>221</v>
      </c>
      <c r="B56" s="3">
        <v>4</v>
      </c>
      <c r="C56" s="3">
        <v>2</v>
      </c>
      <c r="D56" s="3">
        <v>0</v>
      </c>
      <c r="E56" s="3">
        <v>3</v>
      </c>
      <c r="F56" s="3">
        <v>1.5</v>
      </c>
      <c r="H56" s="2" t="b">
        <f t="shared" si="3"/>
        <v>0</v>
      </c>
      <c r="I56" s="2" t="b">
        <f t="shared" si="4"/>
        <v>0</v>
      </c>
      <c r="J56" s="2" t="b">
        <f t="shared" si="5"/>
        <v>0</v>
      </c>
    </row>
    <row r="57" spans="1:10" x14ac:dyDescent="0.25">
      <c r="A57" s="7" t="s">
        <v>229</v>
      </c>
      <c r="B57" s="3">
        <v>2</v>
      </c>
      <c r="C57" s="3">
        <v>2</v>
      </c>
      <c r="D57" s="3">
        <v>0</v>
      </c>
      <c r="E57" s="3">
        <v>1</v>
      </c>
      <c r="F57" s="3">
        <v>0.5</v>
      </c>
      <c r="H57" s="2" t="b">
        <f t="shared" si="3"/>
        <v>0</v>
      </c>
      <c r="I57" s="2" t="b">
        <f t="shared" si="4"/>
        <v>0</v>
      </c>
      <c r="J57" s="2" t="b">
        <f t="shared" si="5"/>
        <v>0</v>
      </c>
    </row>
    <row r="58" spans="1:10" x14ac:dyDescent="0.25">
      <c r="A58" s="7" t="s">
        <v>176</v>
      </c>
      <c r="B58" s="3">
        <v>2</v>
      </c>
      <c r="C58" s="3">
        <v>2</v>
      </c>
      <c r="D58" s="3">
        <v>0</v>
      </c>
      <c r="E58" s="3">
        <v>1</v>
      </c>
      <c r="F58" s="3">
        <v>0.5</v>
      </c>
      <c r="H58" s="2" t="b">
        <f t="shared" si="3"/>
        <v>0</v>
      </c>
      <c r="I58" s="2" t="b">
        <f t="shared" si="4"/>
        <v>0</v>
      </c>
      <c r="J58" s="2" t="b">
        <f t="shared" si="5"/>
        <v>0</v>
      </c>
    </row>
    <row r="59" spans="1:10" x14ac:dyDescent="0.25">
      <c r="A59" s="7" t="s">
        <v>218</v>
      </c>
      <c r="B59" s="3">
        <v>1</v>
      </c>
      <c r="C59" s="3">
        <v>1</v>
      </c>
      <c r="D59" s="3">
        <v>0</v>
      </c>
      <c r="E59" s="3">
        <v>0</v>
      </c>
      <c r="F59" s="3">
        <v>0</v>
      </c>
      <c r="H59" s="2" t="b">
        <f t="shared" si="3"/>
        <v>0</v>
      </c>
      <c r="I59" s="2" t="b">
        <f t="shared" si="4"/>
        <v>0</v>
      </c>
      <c r="J59" s="2" t="b">
        <f t="shared" si="5"/>
        <v>0</v>
      </c>
    </row>
    <row r="60" spans="1:10" x14ac:dyDescent="0.25">
      <c r="A60" s="7" t="s">
        <v>228</v>
      </c>
      <c r="B60" s="3">
        <v>3</v>
      </c>
      <c r="C60" s="3">
        <v>2</v>
      </c>
      <c r="D60" s="3">
        <v>0</v>
      </c>
      <c r="E60" s="3">
        <v>0</v>
      </c>
      <c r="F60" s="3">
        <v>0</v>
      </c>
      <c r="H60" s="2" t="b">
        <f t="shared" si="3"/>
        <v>0</v>
      </c>
      <c r="I60" s="2" t="b">
        <f t="shared" si="4"/>
        <v>0</v>
      </c>
      <c r="J60" s="2" t="b">
        <f t="shared" si="5"/>
        <v>0</v>
      </c>
    </row>
    <row r="61" spans="1:10" x14ac:dyDescent="0.25">
      <c r="A61" s="7" t="s">
        <v>202</v>
      </c>
      <c r="B61" s="3">
        <v>8</v>
      </c>
      <c r="C61" s="3">
        <v>2</v>
      </c>
      <c r="D61" s="3">
        <v>1</v>
      </c>
      <c r="E61" s="3">
        <v>0</v>
      </c>
      <c r="F61" s="3">
        <v>0</v>
      </c>
      <c r="H61" s="2" t="b">
        <f t="shared" si="3"/>
        <v>0</v>
      </c>
      <c r="I61" s="2" t="b">
        <f t="shared" si="4"/>
        <v>0</v>
      </c>
      <c r="J61" s="2" t="b">
        <f t="shared" si="5"/>
        <v>0</v>
      </c>
    </row>
    <row r="62" spans="1:10" x14ac:dyDescent="0.25">
      <c r="B62" s="3"/>
      <c r="C62" s="3"/>
      <c r="D62" s="3"/>
      <c r="E62" s="3"/>
      <c r="F62" s="3"/>
    </row>
    <row r="63" spans="1:10" x14ac:dyDescent="0.25">
      <c r="B63" s="3"/>
      <c r="C63" s="3"/>
      <c r="D63" s="3"/>
      <c r="E63" s="3"/>
      <c r="F63" s="3"/>
    </row>
    <row r="64" spans="1:10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  <row r="70" spans="2:6" x14ac:dyDescent="0.25">
      <c r="B70" s="3"/>
      <c r="C70" s="3"/>
      <c r="D70" s="3"/>
      <c r="E70" s="3"/>
      <c r="F70" s="3"/>
    </row>
    <row r="71" spans="2:6" x14ac:dyDescent="0.25">
      <c r="B71" s="3"/>
      <c r="C71" s="3"/>
      <c r="D71" s="3"/>
      <c r="E71" s="3"/>
      <c r="F71" s="3"/>
    </row>
    <row r="72" spans="2:6" x14ac:dyDescent="0.25">
      <c r="B72" s="3"/>
      <c r="C72" s="3"/>
      <c r="D72" s="3"/>
      <c r="E72" s="3"/>
      <c r="F72" s="3"/>
    </row>
    <row r="73" spans="2:6" x14ac:dyDescent="0.25">
      <c r="B73" s="3"/>
      <c r="C73" s="3"/>
      <c r="D73" s="3"/>
      <c r="E73" s="3"/>
      <c r="F73" s="3"/>
    </row>
  </sheetData>
  <autoFilter ref="A2:J49" xr:uid="{00000000-0009-0000-0000-000002000000}"/>
  <conditionalFormatting sqref="H3:J61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C309-1F3D-4DA8-A7A7-36A23832AD7D}">
  <dimension ref="A1:N73"/>
  <sheetViews>
    <sheetView workbookViewId="0">
      <selection activeCell="K6" sqref="K6"/>
    </sheetView>
  </sheetViews>
  <sheetFormatPr defaultColWidth="11" defaultRowHeight="15" x14ac:dyDescent="0.25"/>
  <cols>
    <col min="1" max="1" width="11" style="7"/>
    <col min="2" max="2" width="6.5" style="2" bestFit="1" customWidth="1"/>
    <col min="3" max="4" width="5.875" style="2" bestFit="1" customWidth="1"/>
    <col min="5" max="6" width="7" style="2" bestFit="1" customWidth="1"/>
    <col min="7" max="7" width="4.625" style="2" customWidth="1"/>
    <col min="8" max="8" width="7.5" style="2" customWidth="1"/>
    <col min="9" max="9" width="7.625" style="2" customWidth="1"/>
    <col min="10" max="10" width="8.375" style="2" customWidth="1"/>
    <col min="11" max="11" width="11" style="2"/>
    <col min="12" max="12" width="12.125" style="2" bestFit="1" customWidth="1"/>
    <col min="13" max="16384" width="11" style="2"/>
  </cols>
  <sheetData>
    <row r="1" spans="1:13" x14ac:dyDescent="0.25">
      <c r="H1" s="3">
        <v>10</v>
      </c>
      <c r="I1" s="3">
        <v>200</v>
      </c>
      <c r="J1" s="3"/>
    </row>
    <row r="2" spans="1:13" s="6" customFormat="1" ht="55.5" x14ac:dyDescent="0.25">
      <c r="A2" s="8" t="s">
        <v>141</v>
      </c>
      <c r="B2" s="1" t="s">
        <v>197</v>
      </c>
      <c r="C2" s="1" t="s">
        <v>142</v>
      </c>
      <c r="D2" s="1" t="s">
        <v>3</v>
      </c>
      <c r="E2" s="1" t="s">
        <v>4</v>
      </c>
      <c r="F2" s="1" t="s">
        <v>5</v>
      </c>
      <c r="G2" s="1"/>
      <c r="H2" s="1" t="s">
        <v>127</v>
      </c>
      <c r="I2" s="1" t="s">
        <v>126</v>
      </c>
      <c r="J2" s="1" t="s">
        <v>125</v>
      </c>
      <c r="L2" s="9" t="s">
        <v>198</v>
      </c>
      <c r="M2" s="10">
        <f>COUNTIF(J:J,TRUE)</f>
        <v>9</v>
      </c>
    </row>
    <row r="3" spans="1:13" x14ac:dyDescent="0.25">
      <c r="A3" s="11" t="s">
        <v>259</v>
      </c>
      <c r="B3" s="11">
        <v>1</v>
      </c>
      <c r="C3" s="11">
        <v>1</v>
      </c>
      <c r="D3" s="11">
        <v>1</v>
      </c>
      <c r="E3" s="12">
        <v>13</v>
      </c>
      <c r="F3" s="13" t="s">
        <v>133</v>
      </c>
      <c r="H3" s="2" t="b">
        <f t="shared" ref="H3:H55" si="0">B3&gt;=$H$1</f>
        <v>0</v>
      </c>
      <c r="I3" s="2" t="b">
        <f t="shared" ref="I3:I55" si="1">E3&gt;=$I$1</f>
        <v>0</v>
      </c>
      <c r="J3" s="2" t="b">
        <f t="shared" ref="J3:J55" si="2">AND(H3,I3)</f>
        <v>0</v>
      </c>
    </row>
    <row r="4" spans="1:13" x14ac:dyDescent="0.25">
      <c r="A4" s="11" t="s">
        <v>266</v>
      </c>
      <c r="B4" s="11">
        <v>1</v>
      </c>
      <c r="C4" s="11">
        <v>1</v>
      </c>
      <c r="D4" s="11">
        <v>1</v>
      </c>
      <c r="E4" s="12">
        <v>10</v>
      </c>
      <c r="F4" s="13" t="s">
        <v>133</v>
      </c>
      <c r="H4" s="2" t="b">
        <f t="shared" si="0"/>
        <v>0</v>
      </c>
      <c r="I4" s="2" t="b">
        <f t="shared" si="1"/>
        <v>0</v>
      </c>
      <c r="J4" s="2" t="b">
        <f t="shared" si="2"/>
        <v>0</v>
      </c>
    </row>
    <row r="5" spans="1:13" x14ac:dyDescent="0.25">
      <c r="A5" s="11" t="s">
        <v>274</v>
      </c>
      <c r="B5" s="11">
        <v>4</v>
      </c>
      <c r="C5" s="11">
        <v>4</v>
      </c>
      <c r="D5" s="11">
        <v>1</v>
      </c>
      <c r="E5" s="12">
        <v>166</v>
      </c>
      <c r="F5" s="13">
        <v>55.333333333333336</v>
      </c>
      <c r="H5" s="2" t="b">
        <f t="shared" si="0"/>
        <v>0</v>
      </c>
      <c r="I5" s="2" t="b">
        <f t="shared" si="1"/>
        <v>0</v>
      </c>
      <c r="J5" s="2" t="b">
        <f t="shared" si="2"/>
        <v>0</v>
      </c>
    </row>
    <row r="6" spans="1:13" x14ac:dyDescent="0.25">
      <c r="A6" s="11" t="s">
        <v>216</v>
      </c>
      <c r="B6" s="11">
        <v>15</v>
      </c>
      <c r="C6" s="11">
        <v>13</v>
      </c>
      <c r="D6" s="11">
        <v>3</v>
      </c>
      <c r="E6" s="12">
        <v>483</v>
      </c>
      <c r="F6" s="13">
        <v>48.3</v>
      </c>
      <c r="H6" s="2" t="b">
        <f t="shared" si="0"/>
        <v>1</v>
      </c>
      <c r="I6" s="2" t="b">
        <f t="shared" si="1"/>
        <v>1</v>
      </c>
      <c r="J6" s="2" t="b">
        <f t="shared" si="2"/>
        <v>1</v>
      </c>
    </row>
    <row r="7" spans="1:13" x14ac:dyDescent="0.25">
      <c r="A7" s="11" t="s">
        <v>253</v>
      </c>
      <c r="B7" s="11">
        <v>4</v>
      </c>
      <c r="C7" s="11">
        <v>3</v>
      </c>
      <c r="D7" s="11">
        <v>0</v>
      </c>
      <c r="E7" s="12">
        <v>118</v>
      </c>
      <c r="F7" s="13">
        <v>39.333333333333336</v>
      </c>
      <c r="H7" s="2" t="b">
        <f t="shared" si="0"/>
        <v>0</v>
      </c>
      <c r="I7" s="2" t="b">
        <f t="shared" si="1"/>
        <v>0</v>
      </c>
      <c r="J7" s="2" t="b">
        <f t="shared" si="2"/>
        <v>0</v>
      </c>
    </row>
    <row r="8" spans="1:13" x14ac:dyDescent="0.25">
      <c r="A8" s="11" t="s">
        <v>223</v>
      </c>
      <c r="B8" s="11">
        <v>12</v>
      </c>
      <c r="C8" s="11">
        <v>12</v>
      </c>
      <c r="D8" s="11">
        <v>2</v>
      </c>
      <c r="E8" s="12">
        <v>354</v>
      </c>
      <c r="F8" s="13">
        <v>35.4</v>
      </c>
      <c r="H8" s="2" t="b">
        <f t="shared" si="0"/>
        <v>1</v>
      </c>
      <c r="I8" s="2" t="b">
        <f t="shared" si="1"/>
        <v>1</v>
      </c>
      <c r="J8" s="2" t="b">
        <f t="shared" si="2"/>
        <v>1</v>
      </c>
    </row>
    <row r="9" spans="1:13" x14ac:dyDescent="0.25">
      <c r="A9" s="11" t="s">
        <v>235</v>
      </c>
      <c r="B9" s="11">
        <v>12</v>
      </c>
      <c r="C9" s="11">
        <v>10</v>
      </c>
      <c r="D9" s="11">
        <v>2</v>
      </c>
      <c r="E9" s="12">
        <v>259</v>
      </c>
      <c r="F9" s="13">
        <v>32.375</v>
      </c>
      <c r="H9" s="2" t="b">
        <f t="shared" si="0"/>
        <v>1</v>
      </c>
      <c r="I9" s="2" t="b">
        <f t="shared" si="1"/>
        <v>1</v>
      </c>
      <c r="J9" s="2" t="b">
        <f t="shared" si="2"/>
        <v>1</v>
      </c>
    </row>
    <row r="10" spans="1:13" x14ac:dyDescent="0.25">
      <c r="A10" s="11" t="s">
        <v>204</v>
      </c>
      <c r="B10" s="11">
        <v>23</v>
      </c>
      <c r="C10" s="11">
        <v>22</v>
      </c>
      <c r="D10" s="11">
        <v>3</v>
      </c>
      <c r="E10" s="12">
        <v>535</v>
      </c>
      <c r="F10" s="13">
        <v>28.157894736842106</v>
      </c>
      <c r="H10" s="2" t="b">
        <f t="shared" si="0"/>
        <v>1</v>
      </c>
      <c r="I10" s="2" t="b">
        <f t="shared" si="1"/>
        <v>1</v>
      </c>
      <c r="J10" s="2" t="b">
        <f t="shared" si="2"/>
        <v>1</v>
      </c>
    </row>
    <row r="11" spans="1:13" x14ac:dyDescent="0.25">
      <c r="A11" s="11" t="s">
        <v>261</v>
      </c>
      <c r="B11" s="11">
        <v>14</v>
      </c>
      <c r="C11" s="11">
        <v>11</v>
      </c>
      <c r="D11" s="11">
        <v>3</v>
      </c>
      <c r="E11" s="12">
        <v>215</v>
      </c>
      <c r="F11" s="13">
        <v>26.875</v>
      </c>
      <c r="H11" s="2" t="b">
        <f t="shared" si="0"/>
        <v>1</v>
      </c>
      <c r="I11" s="2" t="b">
        <f t="shared" si="1"/>
        <v>1</v>
      </c>
      <c r="J11" s="2" t="b">
        <f t="shared" si="2"/>
        <v>1</v>
      </c>
    </row>
    <row r="12" spans="1:13" x14ac:dyDescent="0.25">
      <c r="A12" s="11" t="s">
        <v>248</v>
      </c>
      <c r="B12" s="11">
        <v>9</v>
      </c>
      <c r="C12" s="11">
        <v>8</v>
      </c>
      <c r="D12" s="11">
        <v>2</v>
      </c>
      <c r="E12" s="12">
        <v>158</v>
      </c>
      <c r="F12" s="13">
        <v>26.333333333333332</v>
      </c>
      <c r="H12" s="2" t="b">
        <f t="shared" si="0"/>
        <v>0</v>
      </c>
      <c r="I12" s="2" t="b">
        <f t="shared" si="1"/>
        <v>0</v>
      </c>
      <c r="J12" s="2" t="b">
        <f t="shared" si="2"/>
        <v>0</v>
      </c>
    </row>
    <row r="13" spans="1:13" x14ac:dyDescent="0.25">
      <c r="A13" s="11" t="s">
        <v>260</v>
      </c>
      <c r="B13" s="11">
        <v>1</v>
      </c>
      <c r="C13" s="11">
        <v>1</v>
      </c>
      <c r="D13" s="11">
        <v>0</v>
      </c>
      <c r="E13" s="12">
        <v>25</v>
      </c>
      <c r="F13" s="13">
        <v>25</v>
      </c>
      <c r="H13" s="2" t="b">
        <f t="shared" si="0"/>
        <v>0</v>
      </c>
      <c r="I13" s="2" t="b">
        <f t="shared" si="1"/>
        <v>0</v>
      </c>
      <c r="J13" s="2" t="b">
        <f t="shared" si="2"/>
        <v>0</v>
      </c>
    </row>
    <row r="14" spans="1:13" x14ac:dyDescent="0.25">
      <c r="A14" s="11" t="s">
        <v>264</v>
      </c>
      <c r="B14" s="11">
        <v>10</v>
      </c>
      <c r="C14" s="11">
        <v>10</v>
      </c>
      <c r="D14" s="11">
        <v>1</v>
      </c>
      <c r="E14" s="12">
        <v>208</v>
      </c>
      <c r="F14" s="13">
        <v>23.111111111111111</v>
      </c>
      <c r="H14" s="2" t="b">
        <f t="shared" si="0"/>
        <v>1</v>
      </c>
      <c r="I14" s="2" t="b">
        <f t="shared" si="1"/>
        <v>1</v>
      </c>
      <c r="J14" s="2" t="b">
        <f t="shared" si="2"/>
        <v>1</v>
      </c>
    </row>
    <row r="15" spans="1:13" x14ac:dyDescent="0.25">
      <c r="A15" s="11" t="s">
        <v>231</v>
      </c>
      <c r="B15" s="11">
        <v>14</v>
      </c>
      <c r="C15" s="11">
        <v>12</v>
      </c>
      <c r="D15" s="11">
        <v>1</v>
      </c>
      <c r="E15" s="12">
        <v>239</v>
      </c>
      <c r="F15" s="13">
        <v>21.727272727272727</v>
      </c>
      <c r="H15" s="2" t="b">
        <f t="shared" si="0"/>
        <v>1</v>
      </c>
      <c r="I15" s="2" t="b">
        <f t="shared" si="1"/>
        <v>1</v>
      </c>
      <c r="J15" s="2" t="b">
        <f t="shared" si="2"/>
        <v>1</v>
      </c>
    </row>
    <row r="16" spans="1:13" x14ac:dyDescent="0.25">
      <c r="A16" s="11" t="s">
        <v>230</v>
      </c>
      <c r="B16" s="11">
        <v>13</v>
      </c>
      <c r="C16" s="11">
        <v>13</v>
      </c>
      <c r="D16" s="11">
        <v>2</v>
      </c>
      <c r="E16" s="12">
        <v>201</v>
      </c>
      <c r="F16" s="13">
        <v>18.272727272727273</v>
      </c>
      <c r="H16" s="2" t="b">
        <f t="shared" si="0"/>
        <v>1</v>
      </c>
      <c r="I16" s="2" t="b">
        <f t="shared" si="1"/>
        <v>1</v>
      </c>
      <c r="J16" s="2" t="b">
        <f t="shared" si="2"/>
        <v>1</v>
      </c>
    </row>
    <row r="17" spans="1:10" x14ac:dyDescent="0.25">
      <c r="A17" s="11" t="s">
        <v>242</v>
      </c>
      <c r="B17" s="11">
        <v>19</v>
      </c>
      <c r="C17" s="11">
        <v>16</v>
      </c>
      <c r="D17" s="11">
        <v>1</v>
      </c>
      <c r="E17" s="12">
        <v>260</v>
      </c>
      <c r="F17" s="13">
        <v>17.333333333333332</v>
      </c>
      <c r="H17" s="2" t="b">
        <f t="shared" si="0"/>
        <v>1</v>
      </c>
      <c r="I17" s="2" t="b">
        <f t="shared" si="1"/>
        <v>1</v>
      </c>
      <c r="J17" s="2" t="b">
        <f t="shared" si="2"/>
        <v>1</v>
      </c>
    </row>
    <row r="18" spans="1:10" x14ac:dyDescent="0.25">
      <c r="A18" s="11" t="s">
        <v>277</v>
      </c>
      <c r="B18" s="11">
        <v>1</v>
      </c>
      <c r="C18" s="11">
        <v>1</v>
      </c>
      <c r="D18" s="11">
        <v>0</v>
      </c>
      <c r="E18" s="11">
        <v>17</v>
      </c>
      <c r="F18" s="13">
        <v>17</v>
      </c>
      <c r="H18" s="2" t="b">
        <f t="shared" si="0"/>
        <v>0</v>
      </c>
      <c r="I18" s="2" t="b">
        <f t="shared" si="1"/>
        <v>0</v>
      </c>
      <c r="J18" s="2" t="b">
        <f t="shared" si="2"/>
        <v>0</v>
      </c>
    </row>
    <row r="19" spans="1:10" x14ac:dyDescent="0.25">
      <c r="A19" s="11" t="s">
        <v>212</v>
      </c>
      <c r="B19" s="11">
        <v>7</v>
      </c>
      <c r="C19" s="11">
        <v>4</v>
      </c>
      <c r="D19" s="11">
        <v>0</v>
      </c>
      <c r="E19" s="12">
        <v>66</v>
      </c>
      <c r="F19" s="13">
        <v>16.5</v>
      </c>
      <c r="H19" s="2" t="b">
        <f t="shared" si="0"/>
        <v>0</v>
      </c>
      <c r="I19" s="2" t="b">
        <f t="shared" si="1"/>
        <v>0</v>
      </c>
      <c r="J19" s="2" t="b">
        <f t="shared" si="2"/>
        <v>0</v>
      </c>
    </row>
    <row r="20" spans="1:10" x14ac:dyDescent="0.25">
      <c r="A20" s="11" t="s">
        <v>272</v>
      </c>
      <c r="B20" s="11">
        <v>2</v>
      </c>
      <c r="C20" s="11">
        <v>1</v>
      </c>
      <c r="D20" s="11">
        <v>0</v>
      </c>
      <c r="E20" s="12">
        <v>15</v>
      </c>
      <c r="F20" s="13">
        <v>15</v>
      </c>
      <c r="H20" s="2" t="b">
        <f t="shared" si="0"/>
        <v>0</v>
      </c>
      <c r="I20" s="2" t="b">
        <f t="shared" si="1"/>
        <v>0</v>
      </c>
      <c r="J20" s="2" t="b">
        <f t="shared" si="2"/>
        <v>0</v>
      </c>
    </row>
    <row r="21" spans="1:10" x14ac:dyDescent="0.25">
      <c r="A21" s="11" t="s">
        <v>243</v>
      </c>
      <c r="B21" s="11">
        <v>4</v>
      </c>
      <c r="C21" s="11">
        <v>3</v>
      </c>
      <c r="D21" s="11">
        <v>2</v>
      </c>
      <c r="E21" s="12">
        <v>14</v>
      </c>
      <c r="F21" s="13">
        <v>14</v>
      </c>
      <c r="H21" s="2" t="b">
        <f t="shared" si="0"/>
        <v>0</v>
      </c>
      <c r="I21" s="2" t="b">
        <f t="shared" si="1"/>
        <v>0</v>
      </c>
      <c r="J21" s="2" t="b">
        <f t="shared" si="2"/>
        <v>0</v>
      </c>
    </row>
    <row r="22" spans="1:10" x14ac:dyDescent="0.25">
      <c r="A22" s="11" t="s">
        <v>275</v>
      </c>
      <c r="B22" s="11">
        <v>10</v>
      </c>
      <c r="C22" s="11">
        <v>10</v>
      </c>
      <c r="D22" s="11">
        <v>2</v>
      </c>
      <c r="E22" s="12">
        <v>108</v>
      </c>
      <c r="F22" s="13">
        <v>13.5</v>
      </c>
      <c r="H22" s="2" t="b">
        <f t="shared" si="0"/>
        <v>1</v>
      </c>
      <c r="I22" s="2" t="b">
        <f t="shared" si="1"/>
        <v>0</v>
      </c>
      <c r="J22" s="2" t="b">
        <f t="shared" si="2"/>
        <v>0</v>
      </c>
    </row>
    <row r="23" spans="1:10" x14ac:dyDescent="0.25">
      <c r="A23" s="11" t="s">
        <v>249</v>
      </c>
      <c r="B23" s="11">
        <v>6</v>
      </c>
      <c r="C23" s="11">
        <v>5</v>
      </c>
      <c r="D23" s="11">
        <v>1</v>
      </c>
      <c r="E23" s="12">
        <v>49</v>
      </c>
      <c r="F23" s="13">
        <v>12.25</v>
      </c>
      <c r="H23" s="2" t="b">
        <f t="shared" si="0"/>
        <v>0</v>
      </c>
      <c r="I23" s="2" t="b">
        <f t="shared" si="1"/>
        <v>0</v>
      </c>
      <c r="J23" s="2" t="b">
        <f t="shared" si="2"/>
        <v>0</v>
      </c>
    </row>
    <row r="24" spans="1:10" x14ac:dyDescent="0.25">
      <c r="A24" s="11" t="s">
        <v>268</v>
      </c>
      <c r="B24" s="11">
        <v>2</v>
      </c>
      <c r="C24" s="11">
        <v>1</v>
      </c>
      <c r="D24" s="11">
        <v>0</v>
      </c>
      <c r="E24" s="12">
        <v>11</v>
      </c>
      <c r="F24" s="13">
        <v>11</v>
      </c>
      <c r="H24" s="2" t="b">
        <f t="shared" si="0"/>
        <v>0</v>
      </c>
      <c r="I24" s="2" t="b">
        <f t="shared" si="1"/>
        <v>0</v>
      </c>
      <c r="J24" s="2" t="b">
        <f t="shared" si="2"/>
        <v>0</v>
      </c>
    </row>
    <row r="25" spans="1:10" x14ac:dyDescent="0.25">
      <c r="A25" s="11" t="s">
        <v>263</v>
      </c>
      <c r="B25" s="11">
        <v>10</v>
      </c>
      <c r="C25" s="11">
        <v>10</v>
      </c>
      <c r="D25" s="11">
        <v>1</v>
      </c>
      <c r="E25" s="12">
        <v>96</v>
      </c>
      <c r="F25" s="13">
        <v>10.666666666666666</v>
      </c>
      <c r="H25" s="2" t="b">
        <f t="shared" si="0"/>
        <v>1</v>
      </c>
      <c r="I25" s="2" t="b">
        <f t="shared" si="1"/>
        <v>0</v>
      </c>
      <c r="J25" s="2" t="b">
        <f t="shared" si="2"/>
        <v>0</v>
      </c>
    </row>
    <row r="26" spans="1:10" x14ac:dyDescent="0.25">
      <c r="A26" s="11" t="s">
        <v>209</v>
      </c>
      <c r="B26" s="11">
        <v>1</v>
      </c>
      <c r="C26" s="11">
        <v>1</v>
      </c>
      <c r="D26" s="11">
        <v>0</v>
      </c>
      <c r="E26" s="12">
        <v>10</v>
      </c>
      <c r="F26" s="13">
        <v>10</v>
      </c>
      <c r="H26" s="2" t="b">
        <f t="shared" si="0"/>
        <v>0</v>
      </c>
      <c r="I26" s="2" t="b">
        <f t="shared" si="1"/>
        <v>0</v>
      </c>
      <c r="J26" s="2" t="b">
        <f t="shared" si="2"/>
        <v>0</v>
      </c>
    </row>
    <row r="27" spans="1:10" x14ac:dyDescent="0.25">
      <c r="A27" s="11" t="s">
        <v>222</v>
      </c>
      <c r="B27" s="11">
        <v>16</v>
      </c>
      <c r="C27" s="11">
        <v>9</v>
      </c>
      <c r="D27" s="11">
        <v>2</v>
      </c>
      <c r="E27" s="12">
        <v>67</v>
      </c>
      <c r="F27" s="13">
        <v>9.5714285714285712</v>
      </c>
      <c r="H27" s="2" t="b">
        <f t="shared" si="0"/>
        <v>1</v>
      </c>
      <c r="I27" s="2" t="b">
        <f t="shared" si="1"/>
        <v>0</v>
      </c>
      <c r="J27" s="2" t="b">
        <f t="shared" si="2"/>
        <v>0</v>
      </c>
    </row>
    <row r="28" spans="1:10" x14ac:dyDescent="0.25">
      <c r="A28" s="11" t="s">
        <v>210</v>
      </c>
      <c r="B28" s="11">
        <v>13</v>
      </c>
      <c r="C28" s="11">
        <v>10</v>
      </c>
      <c r="D28" s="11">
        <v>2</v>
      </c>
      <c r="E28" s="12">
        <v>73</v>
      </c>
      <c r="F28" s="13">
        <v>9.125</v>
      </c>
      <c r="H28" s="2" t="b">
        <f t="shared" si="0"/>
        <v>1</v>
      </c>
      <c r="I28" s="2" t="b">
        <f t="shared" si="1"/>
        <v>0</v>
      </c>
      <c r="J28" s="2" t="b">
        <f t="shared" si="2"/>
        <v>0</v>
      </c>
    </row>
    <row r="29" spans="1:10" x14ac:dyDescent="0.25">
      <c r="A29" s="11" t="s">
        <v>201</v>
      </c>
      <c r="B29" s="11">
        <v>20</v>
      </c>
      <c r="C29" s="11">
        <v>19</v>
      </c>
      <c r="D29" s="11">
        <v>1</v>
      </c>
      <c r="E29" s="12">
        <v>163</v>
      </c>
      <c r="F29" s="13">
        <v>9.0555555555555554</v>
      </c>
      <c r="H29" s="2" t="b">
        <f t="shared" si="0"/>
        <v>1</v>
      </c>
      <c r="I29" s="2" t="b">
        <f t="shared" si="1"/>
        <v>0</v>
      </c>
      <c r="J29" s="2" t="b">
        <f t="shared" si="2"/>
        <v>0</v>
      </c>
    </row>
    <row r="30" spans="1:10" x14ac:dyDescent="0.25">
      <c r="A30" s="11" t="s">
        <v>205</v>
      </c>
      <c r="B30" s="11">
        <v>3</v>
      </c>
      <c r="C30" s="11">
        <v>3</v>
      </c>
      <c r="D30" s="11">
        <v>0</v>
      </c>
      <c r="E30" s="12">
        <v>27</v>
      </c>
      <c r="F30" s="13">
        <v>9</v>
      </c>
      <c r="H30" s="2" t="b">
        <f t="shared" si="0"/>
        <v>0</v>
      </c>
      <c r="I30" s="2" t="b">
        <f t="shared" si="1"/>
        <v>0</v>
      </c>
      <c r="J30" s="2" t="b">
        <f t="shared" si="2"/>
        <v>0</v>
      </c>
    </row>
    <row r="31" spans="1:10" x14ac:dyDescent="0.25">
      <c r="A31" s="11" t="s">
        <v>269</v>
      </c>
      <c r="B31" s="11">
        <v>1</v>
      </c>
      <c r="C31" s="11">
        <v>1</v>
      </c>
      <c r="D31" s="11">
        <v>0</v>
      </c>
      <c r="E31" s="12">
        <v>8</v>
      </c>
      <c r="F31" s="13">
        <v>8</v>
      </c>
      <c r="H31" s="2" t="b">
        <f t="shared" si="0"/>
        <v>0</v>
      </c>
      <c r="I31" s="2" t="b">
        <f t="shared" si="1"/>
        <v>0</v>
      </c>
      <c r="J31" s="2" t="b">
        <f t="shared" si="2"/>
        <v>0</v>
      </c>
    </row>
    <row r="32" spans="1:10" x14ac:dyDescent="0.25">
      <c r="A32" s="11" t="s">
        <v>244</v>
      </c>
      <c r="B32" s="11">
        <v>16</v>
      </c>
      <c r="C32" s="11">
        <v>10</v>
      </c>
      <c r="D32" s="11">
        <v>2</v>
      </c>
      <c r="E32" s="12">
        <v>63</v>
      </c>
      <c r="F32" s="13">
        <v>7.875</v>
      </c>
      <c r="H32" s="2" t="b">
        <f t="shared" si="0"/>
        <v>1</v>
      </c>
      <c r="I32" s="2" t="b">
        <f t="shared" si="1"/>
        <v>0</v>
      </c>
      <c r="J32" s="2" t="b">
        <f t="shared" si="2"/>
        <v>0</v>
      </c>
    </row>
    <row r="33" spans="1:14" x14ac:dyDescent="0.25">
      <c r="A33" s="11" t="s">
        <v>224</v>
      </c>
      <c r="B33" s="11">
        <v>12</v>
      </c>
      <c r="C33" s="11">
        <v>11</v>
      </c>
      <c r="D33" s="11">
        <v>1</v>
      </c>
      <c r="E33" s="12">
        <v>78</v>
      </c>
      <c r="F33" s="13">
        <v>7.8</v>
      </c>
      <c r="H33" s="2" t="b">
        <f t="shared" si="0"/>
        <v>1</v>
      </c>
      <c r="I33" s="2" t="b">
        <f t="shared" si="1"/>
        <v>0</v>
      </c>
      <c r="J33" s="2" t="b">
        <f t="shared" si="2"/>
        <v>0</v>
      </c>
    </row>
    <row r="34" spans="1:14" x14ac:dyDescent="0.25">
      <c r="A34" s="11" t="s">
        <v>267</v>
      </c>
      <c r="B34" s="11">
        <v>2</v>
      </c>
      <c r="C34" s="11">
        <v>2</v>
      </c>
      <c r="D34" s="11">
        <v>0</v>
      </c>
      <c r="E34" s="12">
        <v>15</v>
      </c>
      <c r="F34" s="13">
        <v>7.5</v>
      </c>
      <c r="H34" s="2" t="b">
        <f t="shared" si="0"/>
        <v>0</v>
      </c>
      <c r="I34" s="2" t="b">
        <f t="shared" si="1"/>
        <v>0</v>
      </c>
      <c r="J34" s="2" t="b">
        <f t="shared" si="2"/>
        <v>0</v>
      </c>
    </row>
    <row r="35" spans="1:14" x14ac:dyDescent="0.25">
      <c r="A35" s="11" t="s">
        <v>250</v>
      </c>
      <c r="B35" s="11">
        <v>16</v>
      </c>
      <c r="C35" s="11">
        <v>16</v>
      </c>
      <c r="D35" s="11">
        <v>3</v>
      </c>
      <c r="E35" s="12">
        <v>89</v>
      </c>
      <c r="F35" s="13">
        <v>6.8461538461538458</v>
      </c>
      <c r="H35" s="2" t="b">
        <f t="shared" si="0"/>
        <v>1</v>
      </c>
      <c r="I35" s="2" t="b">
        <f t="shared" si="1"/>
        <v>0</v>
      </c>
      <c r="J35" s="2" t="b">
        <f t="shared" si="2"/>
        <v>0</v>
      </c>
    </row>
    <row r="36" spans="1:14" x14ac:dyDescent="0.25">
      <c r="A36" s="11" t="s">
        <v>254</v>
      </c>
      <c r="B36" s="11">
        <v>5</v>
      </c>
      <c r="C36" s="11">
        <v>5</v>
      </c>
      <c r="D36" s="11">
        <v>0</v>
      </c>
      <c r="E36" s="12">
        <v>29</v>
      </c>
      <c r="F36" s="13">
        <v>5.8</v>
      </c>
      <c r="H36" s="2" t="b">
        <f t="shared" si="0"/>
        <v>0</v>
      </c>
      <c r="I36" s="2" t="b">
        <f t="shared" si="1"/>
        <v>0</v>
      </c>
      <c r="J36" s="2" t="b">
        <f t="shared" si="2"/>
        <v>0</v>
      </c>
      <c r="N36" s="2" t="s">
        <v>257</v>
      </c>
    </row>
    <row r="37" spans="1:14" x14ac:dyDescent="0.25">
      <c r="A37" s="11" t="s">
        <v>256</v>
      </c>
      <c r="B37" s="11">
        <v>17</v>
      </c>
      <c r="C37" s="11">
        <v>14</v>
      </c>
      <c r="D37" s="11">
        <v>0</v>
      </c>
      <c r="E37" s="11">
        <v>80</v>
      </c>
      <c r="F37" s="13">
        <v>5.7142857142857144</v>
      </c>
      <c r="H37" s="2" t="b">
        <f t="shared" si="0"/>
        <v>1</v>
      </c>
      <c r="I37" s="2" t="b">
        <f t="shared" si="1"/>
        <v>0</v>
      </c>
      <c r="J37" s="2" t="b">
        <f t="shared" si="2"/>
        <v>0</v>
      </c>
    </row>
    <row r="38" spans="1:14" x14ac:dyDescent="0.25">
      <c r="A38" s="11" t="s">
        <v>219</v>
      </c>
      <c r="B38" s="11">
        <v>19</v>
      </c>
      <c r="C38" s="11">
        <v>9</v>
      </c>
      <c r="D38" s="11">
        <v>3</v>
      </c>
      <c r="E38" s="12">
        <v>33</v>
      </c>
      <c r="F38" s="13">
        <v>5.5</v>
      </c>
      <c r="H38" s="2" t="b">
        <f t="shared" si="0"/>
        <v>1</v>
      </c>
      <c r="I38" s="2" t="b">
        <f t="shared" si="1"/>
        <v>0</v>
      </c>
      <c r="J38" s="2" t="b">
        <f t="shared" si="2"/>
        <v>0</v>
      </c>
    </row>
    <row r="39" spans="1:14" x14ac:dyDescent="0.25">
      <c r="A39" s="11" t="s">
        <v>214</v>
      </c>
      <c r="B39" s="11">
        <v>16</v>
      </c>
      <c r="C39" s="11">
        <v>11</v>
      </c>
      <c r="D39" s="11">
        <v>4</v>
      </c>
      <c r="E39" s="12">
        <v>36</v>
      </c>
      <c r="F39" s="13">
        <v>5.1428571428571432</v>
      </c>
      <c r="H39" s="2" t="b">
        <f t="shared" si="0"/>
        <v>1</v>
      </c>
      <c r="I39" s="2" t="b">
        <f t="shared" si="1"/>
        <v>0</v>
      </c>
      <c r="J39" s="2" t="b">
        <f t="shared" si="2"/>
        <v>0</v>
      </c>
    </row>
    <row r="40" spans="1:14" x14ac:dyDescent="0.25">
      <c r="A40" s="11" t="s">
        <v>203</v>
      </c>
      <c r="B40" s="11">
        <v>10</v>
      </c>
      <c r="C40" s="11">
        <v>9</v>
      </c>
      <c r="D40" s="11">
        <v>2</v>
      </c>
      <c r="E40" s="12">
        <v>36</v>
      </c>
      <c r="F40" s="13">
        <v>5.1428571428571432</v>
      </c>
      <c r="H40" s="2" t="b">
        <f t="shared" si="0"/>
        <v>1</v>
      </c>
      <c r="I40" s="2" t="b">
        <f t="shared" si="1"/>
        <v>0</v>
      </c>
      <c r="J40" s="2" t="b">
        <f t="shared" si="2"/>
        <v>0</v>
      </c>
    </row>
    <row r="41" spans="1:14" x14ac:dyDescent="0.25">
      <c r="A41" s="11" t="s">
        <v>273</v>
      </c>
      <c r="B41" s="11">
        <v>15</v>
      </c>
      <c r="C41" s="11">
        <v>14</v>
      </c>
      <c r="D41" s="11">
        <v>0</v>
      </c>
      <c r="E41" s="12">
        <v>69</v>
      </c>
      <c r="F41" s="13">
        <v>4.9285714285714288</v>
      </c>
      <c r="H41" s="2" t="b">
        <f t="shared" si="0"/>
        <v>1</v>
      </c>
      <c r="I41" s="2" t="b">
        <f t="shared" si="1"/>
        <v>0</v>
      </c>
      <c r="J41" s="2" t="b">
        <f t="shared" si="2"/>
        <v>0</v>
      </c>
    </row>
    <row r="42" spans="1:14" x14ac:dyDescent="0.25">
      <c r="A42" s="11" t="s">
        <v>258</v>
      </c>
      <c r="B42" s="11">
        <v>7</v>
      </c>
      <c r="C42" s="11">
        <v>3</v>
      </c>
      <c r="D42" s="11">
        <v>0</v>
      </c>
      <c r="E42" s="12">
        <v>13</v>
      </c>
      <c r="F42" s="13">
        <v>4.333333333333333</v>
      </c>
      <c r="H42" s="2" t="b">
        <f t="shared" si="0"/>
        <v>0</v>
      </c>
      <c r="I42" s="2" t="b">
        <f t="shared" si="1"/>
        <v>0</v>
      </c>
      <c r="J42" s="2" t="b">
        <f t="shared" si="2"/>
        <v>0</v>
      </c>
    </row>
    <row r="43" spans="1:14" x14ac:dyDescent="0.25">
      <c r="A43" s="11" t="s">
        <v>176</v>
      </c>
      <c r="B43" s="11">
        <v>10</v>
      </c>
      <c r="C43" s="11">
        <v>10</v>
      </c>
      <c r="D43" s="11">
        <v>0</v>
      </c>
      <c r="E43" s="12">
        <v>40</v>
      </c>
      <c r="F43" s="13">
        <v>4</v>
      </c>
      <c r="H43" s="2" t="b">
        <f t="shared" si="0"/>
        <v>1</v>
      </c>
      <c r="I43" s="2" t="b">
        <f t="shared" si="1"/>
        <v>0</v>
      </c>
      <c r="J43" s="2" t="b">
        <f t="shared" si="2"/>
        <v>0</v>
      </c>
    </row>
    <row r="44" spans="1:14" x14ac:dyDescent="0.25">
      <c r="A44" s="11" t="s">
        <v>202</v>
      </c>
      <c r="B44" s="11">
        <v>7</v>
      </c>
      <c r="C44" s="11">
        <v>5</v>
      </c>
      <c r="D44" s="11">
        <v>3</v>
      </c>
      <c r="E44" s="12">
        <v>7</v>
      </c>
      <c r="F44" s="13">
        <v>3.5</v>
      </c>
      <c r="H44" s="2" t="b">
        <f t="shared" si="0"/>
        <v>0</v>
      </c>
      <c r="I44" s="2" t="b">
        <f t="shared" si="1"/>
        <v>0</v>
      </c>
      <c r="J44" s="2" t="b">
        <f t="shared" si="2"/>
        <v>0</v>
      </c>
    </row>
    <row r="45" spans="1:14" x14ac:dyDescent="0.25">
      <c r="A45" s="11" t="s">
        <v>228</v>
      </c>
      <c r="B45" s="11">
        <v>7</v>
      </c>
      <c r="C45" s="11">
        <v>5</v>
      </c>
      <c r="D45" s="11">
        <v>0</v>
      </c>
      <c r="E45" s="12">
        <v>17</v>
      </c>
      <c r="F45" s="13">
        <v>3.4</v>
      </c>
      <c r="H45" s="2" t="b">
        <f t="shared" si="0"/>
        <v>0</v>
      </c>
      <c r="I45" s="2" t="b">
        <f t="shared" si="1"/>
        <v>0</v>
      </c>
      <c r="J45" s="2" t="b">
        <f t="shared" si="2"/>
        <v>0</v>
      </c>
    </row>
    <row r="46" spans="1:14" x14ac:dyDescent="0.25">
      <c r="A46" s="11" t="s">
        <v>236</v>
      </c>
      <c r="B46" s="11">
        <v>4</v>
      </c>
      <c r="C46" s="11">
        <v>3</v>
      </c>
      <c r="D46" s="11">
        <v>1</v>
      </c>
      <c r="E46" s="12">
        <v>6</v>
      </c>
      <c r="F46" s="13">
        <v>3</v>
      </c>
      <c r="H46" s="2" t="b">
        <f t="shared" si="0"/>
        <v>0</v>
      </c>
      <c r="I46" s="2" t="b">
        <f t="shared" si="1"/>
        <v>0</v>
      </c>
      <c r="J46" s="2" t="b">
        <f t="shared" si="2"/>
        <v>0</v>
      </c>
    </row>
    <row r="47" spans="1:14" x14ac:dyDescent="0.25">
      <c r="A47" s="11" t="s">
        <v>270</v>
      </c>
      <c r="B47" s="11">
        <v>1</v>
      </c>
      <c r="C47" s="11">
        <v>1</v>
      </c>
      <c r="D47" s="11">
        <v>0</v>
      </c>
      <c r="E47" s="12">
        <v>2</v>
      </c>
      <c r="F47" s="13">
        <v>2</v>
      </c>
      <c r="H47" s="2" t="b">
        <f t="shared" si="0"/>
        <v>0</v>
      </c>
      <c r="I47" s="2" t="b">
        <f t="shared" si="1"/>
        <v>0</v>
      </c>
      <c r="J47" s="2" t="b">
        <f t="shared" si="2"/>
        <v>0</v>
      </c>
    </row>
    <row r="48" spans="1:14" x14ac:dyDescent="0.25">
      <c r="A48" s="11" t="s">
        <v>226</v>
      </c>
      <c r="B48" s="11">
        <v>2</v>
      </c>
      <c r="C48" s="11">
        <v>2</v>
      </c>
      <c r="D48" s="11">
        <v>0</v>
      </c>
      <c r="E48" s="12">
        <v>3</v>
      </c>
      <c r="F48" s="13">
        <v>1.5</v>
      </c>
      <c r="H48" s="2" t="b">
        <f t="shared" si="0"/>
        <v>0</v>
      </c>
      <c r="I48" s="2" t="b">
        <f t="shared" si="1"/>
        <v>0</v>
      </c>
      <c r="J48" s="2" t="b">
        <f t="shared" si="2"/>
        <v>0</v>
      </c>
    </row>
    <row r="49" spans="1:10" x14ac:dyDescent="0.25">
      <c r="A49" s="11" t="s">
        <v>265</v>
      </c>
      <c r="B49" s="11">
        <v>1</v>
      </c>
      <c r="C49" s="11">
        <v>1</v>
      </c>
      <c r="D49" s="11">
        <v>0</v>
      </c>
      <c r="E49" s="12">
        <v>1</v>
      </c>
      <c r="F49" s="13">
        <v>1</v>
      </c>
      <c r="H49" s="2" t="b">
        <f t="shared" si="0"/>
        <v>0</v>
      </c>
      <c r="I49" s="2" t="b">
        <f t="shared" si="1"/>
        <v>0</v>
      </c>
      <c r="J49" s="2" t="b">
        <f t="shared" si="2"/>
        <v>0</v>
      </c>
    </row>
    <row r="50" spans="1:10" x14ac:dyDescent="0.25">
      <c r="A50" s="11" t="s">
        <v>213</v>
      </c>
      <c r="B50" s="11">
        <v>10</v>
      </c>
      <c r="C50" s="11">
        <v>2</v>
      </c>
      <c r="D50" s="11">
        <v>0</v>
      </c>
      <c r="E50" s="12">
        <v>1</v>
      </c>
      <c r="F50" s="13">
        <v>0.5</v>
      </c>
      <c r="H50" s="2" t="b">
        <f t="shared" si="0"/>
        <v>1</v>
      </c>
      <c r="I50" s="2" t="b">
        <f t="shared" si="1"/>
        <v>0</v>
      </c>
      <c r="J50" s="2" t="b">
        <f t="shared" si="2"/>
        <v>0</v>
      </c>
    </row>
    <row r="51" spans="1:10" x14ac:dyDescent="0.25">
      <c r="A51" s="11" t="s">
        <v>200</v>
      </c>
      <c r="B51" s="11">
        <v>5</v>
      </c>
      <c r="C51" s="11">
        <v>3</v>
      </c>
      <c r="D51" s="11">
        <v>0</v>
      </c>
      <c r="E51" s="12">
        <v>0</v>
      </c>
      <c r="F51" s="13">
        <v>0</v>
      </c>
      <c r="H51" s="2" t="b">
        <f t="shared" si="0"/>
        <v>0</v>
      </c>
      <c r="I51" s="2" t="b">
        <f t="shared" si="1"/>
        <v>0</v>
      </c>
      <c r="J51" s="2" t="b">
        <f t="shared" si="2"/>
        <v>0</v>
      </c>
    </row>
    <row r="52" spans="1:10" x14ac:dyDescent="0.25">
      <c r="A52" s="11" t="s">
        <v>262</v>
      </c>
      <c r="B52" s="11">
        <v>1</v>
      </c>
      <c r="C52" s="11">
        <v>1</v>
      </c>
      <c r="D52" s="11">
        <v>0</v>
      </c>
      <c r="E52" s="12">
        <v>0</v>
      </c>
      <c r="F52" s="13">
        <v>0</v>
      </c>
      <c r="H52" s="2" t="b">
        <f t="shared" si="0"/>
        <v>0</v>
      </c>
      <c r="I52" s="2" t="b">
        <f t="shared" si="1"/>
        <v>0</v>
      </c>
      <c r="J52" s="2" t="b">
        <f t="shared" si="2"/>
        <v>0</v>
      </c>
    </row>
    <row r="53" spans="1:10" x14ac:dyDescent="0.25">
      <c r="A53" s="11" t="s">
        <v>233</v>
      </c>
      <c r="B53" s="11">
        <v>1</v>
      </c>
      <c r="C53" s="11">
        <v>1</v>
      </c>
      <c r="D53" s="11">
        <v>0</v>
      </c>
      <c r="E53" s="12">
        <v>0</v>
      </c>
      <c r="F53" s="13">
        <v>0</v>
      </c>
      <c r="H53" s="2" t="b">
        <f t="shared" si="0"/>
        <v>0</v>
      </c>
      <c r="I53" s="2" t="b">
        <f t="shared" si="1"/>
        <v>0</v>
      </c>
      <c r="J53" s="2" t="b">
        <f t="shared" si="2"/>
        <v>0</v>
      </c>
    </row>
    <row r="54" spans="1:10" x14ac:dyDescent="0.25">
      <c r="A54" s="11" t="s">
        <v>271</v>
      </c>
      <c r="B54" s="11">
        <v>1</v>
      </c>
      <c r="C54" s="11">
        <v>1</v>
      </c>
      <c r="D54" s="11">
        <v>0</v>
      </c>
      <c r="E54" s="12">
        <v>0</v>
      </c>
      <c r="F54" s="13">
        <v>0</v>
      </c>
      <c r="H54" s="2" t="b">
        <f t="shared" si="0"/>
        <v>0</v>
      </c>
      <c r="I54" s="2" t="b">
        <f t="shared" si="1"/>
        <v>0</v>
      </c>
      <c r="J54" s="2" t="b">
        <f t="shared" si="2"/>
        <v>0</v>
      </c>
    </row>
    <row r="55" spans="1:10" x14ac:dyDescent="0.25">
      <c r="A55" s="11" t="s">
        <v>276</v>
      </c>
      <c r="B55" s="11">
        <v>1</v>
      </c>
      <c r="C55" s="11">
        <v>1</v>
      </c>
      <c r="D55" s="11">
        <v>0</v>
      </c>
      <c r="E55" s="12">
        <v>0</v>
      </c>
      <c r="F55" s="13">
        <v>0</v>
      </c>
      <c r="H55" s="2" t="b">
        <f t="shared" si="0"/>
        <v>0</v>
      </c>
      <c r="I55" s="2" t="b">
        <f t="shared" si="1"/>
        <v>0</v>
      </c>
      <c r="J55" s="2" t="b">
        <f t="shared" si="2"/>
        <v>0</v>
      </c>
    </row>
    <row r="56" spans="1:10" x14ac:dyDescent="0.25">
      <c r="B56" s="3"/>
      <c r="C56" s="3"/>
      <c r="D56" s="3"/>
      <c r="E56" s="3"/>
      <c r="F56" s="3"/>
    </row>
    <row r="57" spans="1:10" x14ac:dyDescent="0.25">
      <c r="B57" s="3"/>
      <c r="C57" s="3"/>
      <c r="D57" s="3"/>
      <c r="E57" s="3"/>
      <c r="F57" s="3"/>
    </row>
    <row r="58" spans="1:10" x14ac:dyDescent="0.25">
      <c r="B58" s="3"/>
      <c r="C58" s="3"/>
      <c r="D58" s="3"/>
      <c r="E58" s="3"/>
      <c r="F58" s="3"/>
    </row>
    <row r="59" spans="1:10" x14ac:dyDescent="0.25">
      <c r="B59" s="3"/>
      <c r="C59" s="3"/>
      <c r="D59" s="3"/>
      <c r="E59" s="3"/>
      <c r="F59" s="3"/>
    </row>
    <row r="60" spans="1:10" x14ac:dyDescent="0.25">
      <c r="B60" s="3"/>
      <c r="C60" s="3"/>
      <c r="D60" s="3"/>
      <c r="E60" s="3"/>
      <c r="F60" s="3"/>
    </row>
    <row r="61" spans="1:10" x14ac:dyDescent="0.25">
      <c r="B61" s="3"/>
      <c r="C61" s="3"/>
      <c r="D61" s="3"/>
      <c r="E61" s="3"/>
      <c r="F61" s="3"/>
    </row>
    <row r="62" spans="1:10" x14ac:dyDescent="0.25">
      <c r="B62" s="3"/>
      <c r="C62" s="3"/>
      <c r="D62" s="3"/>
      <c r="E62" s="3"/>
      <c r="F62" s="3"/>
    </row>
    <row r="63" spans="1:10" x14ac:dyDescent="0.25">
      <c r="B63" s="3"/>
      <c r="C63" s="3"/>
      <c r="D63" s="3"/>
      <c r="E63" s="3"/>
      <c r="F63" s="3"/>
    </row>
    <row r="64" spans="1:10" x14ac:dyDescent="0.25">
      <c r="B64" s="3"/>
      <c r="C64" s="3"/>
      <c r="D64" s="3"/>
      <c r="E64" s="3"/>
      <c r="F64" s="3"/>
    </row>
    <row r="65" spans="2:6" x14ac:dyDescent="0.25">
      <c r="B65" s="3"/>
      <c r="C65" s="3"/>
      <c r="D65" s="3"/>
      <c r="E65" s="3"/>
      <c r="F65" s="3"/>
    </row>
    <row r="66" spans="2:6" x14ac:dyDescent="0.25">
      <c r="B66" s="3"/>
      <c r="C66" s="3"/>
      <c r="D66" s="3"/>
      <c r="E66" s="3"/>
      <c r="F66" s="3"/>
    </row>
    <row r="67" spans="2:6" x14ac:dyDescent="0.25">
      <c r="B67" s="3"/>
      <c r="C67" s="3"/>
      <c r="D67" s="3"/>
      <c r="E67" s="3"/>
      <c r="F67" s="3"/>
    </row>
    <row r="68" spans="2:6" x14ac:dyDescent="0.25">
      <c r="B68" s="3"/>
      <c r="C68" s="3"/>
      <c r="D68" s="3"/>
      <c r="E68" s="3"/>
      <c r="F68" s="3"/>
    </row>
    <row r="69" spans="2:6" x14ac:dyDescent="0.25">
      <c r="B69" s="3"/>
      <c r="C69" s="3"/>
      <c r="D69" s="3"/>
      <c r="E69" s="3"/>
      <c r="F69" s="3"/>
    </row>
    <row r="70" spans="2:6" x14ac:dyDescent="0.25">
      <c r="B70" s="3"/>
      <c r="C70" s="3"/>
      <c r="D70" s="3"/>
      <c r="E70" s="3"/>
      <c r="F70" s="3"/>
    </row>
    <row r="71" spans="2:6" x14ac:dyDescent="0.25">
      <c r="B71" s="3"/>
      <c r="C71" s="3"/>
      <c r="D71" s="3"/>
      <c r="E71" s="3"/>
      <c r="F71" s="3"/>
    </row>
    <row r="72" spans="2:6" x14ac:dyDescent="0.25">
      <c r="B72" s="3"/>
      <c r="C72" s="3"/>
      <c r="D72" s="3"/>
      <c r="E72" s="3"/>
      <c r="F72" s="3"/>
    </row>
    <row r="73" spans="2:6" x14ac:dyDescent="0.25">
      <c r="B73" s="3"/>
      <c r="C73" s="3"/>
      <c r="D73" s="3"/>
      <c r="E73" s="3"/>
      <c r="F73" s="3"/>
    </row>
  </sheetData>
  <autoFilter ref="A2:J49" xr:uid="{00000000-0009-0000-0000-000002000000}"/>
  <conditionalFormatting sqref="H3:J55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Batting - 2018</vt:lpstr>
      <vt:lpstr>Batting - 2017</vt:lpstr>
      <vt:lpstr>Batting - 2016</vt:lpstr>
      <vt:lpstr>Batting - 2015</vt:lpstr>
      <vt:lpstr>Batting - 2014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Tisato</cp:lastModifiedBy>
  <dcterms:created xsi:type="dcterms:W3CDTF">2018-07-19T17:49:54Z</dcterms:created>
  <dcterms:modified xsi:type="dcterms:W3CDTF">2018-11-14T22:08:50Z</dcterms:modified>
</cp:coreProperties>
</file>