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C:\git\plough\stats\analysis\"/>
    </mc:Choice>
  </mc:AlternateContent>
  <xr:revisionPtr revIDLastSave="0" documentId="13_ncr:1_{040BD49C-64FB-4156-9A6A-7F7C4390445C}" xr6:coauthVersionLast="38" xr6:coauthVersionMax="38" xr10:uidLastSave="{00000000-0000-0000-0000-000000000000}"/>
  <bookViews>
    <workbookView xWindow="0" yWindow="465" windowWidth="33600" windowHeight="19305" tabRatio="500" xr2:uid="{00000000-000D-0000-FFFF-FFFF00000000}"/>
  </bookViews>
  <sheets>
    <sheet name="Summary" sheetId="11" r:id="rId1"/>
    <sheet name="Bowling - 2018" sheetId="4" r:id="rId2"/>
    <sheet name="Bowling - 2017" sheetId="6" r:id="rId3"/>
    <sheet name="Bowling - 2016" sheetId="8" r:id="rId4"/>
    <sheet name="Bowling - 2015" sheetId="9" r:id="rId5"/>
    <sheet name="Bowling - 2014" sheetId="10" r:id="rId6"/>
  </sheets>
  <definedNames>
    <definedName name="_xlnm._FilterDatabase" localSheetId="5" hidden="1">'Bowling - 2014'!$A$2:$K$41</definedName>
    <definedName name="_xlnm._FilterDatabase" localSheetId="4" hidden="1">'Bowling - 2015'!$A$2:$K$41</definedName>
    <definedName name="_xlnm._FilterDatabase" localSheetId="3" hidden="1">'Bowling - 2016'!$A$2:$K$41</definedName>
    <definedName name="_xlnm._FilterDatabase" localSheetId="2" hidden="1">'Bowling - 2017'!$A$2:$K$41</definedName>
    <definedName name="_xlnm._FilterDatabase" localSheetId="1" hidden="1">'Bowling - 2018'!$A$2:$K$41</definedName>
  </definedNames>
  <calcPr calcId="179021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1" l="1"/>
  <c r="D9" i="11"/>
  <c r="B9" i="11"/>
  <c r="I61" i="10"/>
  <c r="J61" i="10"/>
  <c r="K61" i="10"/>
  <c r="I60" i="10"/>
  <c r="J60" i="10"/>
  <c r="K60" i="10"/>
  <c r="I59" i="10"/>
  <c r="J59" i="10"/>
  <c r="K59" i="10"/>
  <c r="I58" i="10"/>
  <c r="J58" i="10"/>
  <c r="K58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49" i="10"/>
  <c r="J49" i="10"/>
  <c r="K49" i="10"/>
  <c r="I48" i="10"/>
  <c r="J48" i="10"/>
  <c r="K48" i="10"/>
  <c r="I47" i="10"/>
  <c r="J47" i="10"/>
  <c r="K47" i="10"/>
  <c r="I46" i="10"/>
  <c r="J46" i="10"/>
  <c r="K46" i="10"/>
  <c r="I45" i="10"/>
  <c r="J45" i="10"/>
  <c r="K45" i="10"/>
  <c r="I44" i="10"/>
  <c r="J44" i="10"/>
  <c r="K44" i="10"/>
  <c r="I43" i="10"/>
  <c r="J43" i="10"/>
  <c r="K43" i="10"/>
  <c r="I42" i="10"/>
  <c r="J42" i="10"/>
  <c r="K42" i="10"/>
  <c r="I41" i="10"/>
  <c r="J41" i="10"/>
  <c r="K41" i="10"/>
  <c r="I40" i="10"/>
  <c r="J40" i="10"/>
  <c r="K40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I28" i="10"/>
  <c r="J28" i="10"/>
  <c r="K28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I16" i="10"/>
  <c r="J16" i="10"/>
  <c r="K16" i="10"/>
  <c r="I15" i="10"/>
  <c r="J15" i="10"/>
  <c r="K15" i="10"/>
  <c r="I14" i="10"/>
  <c r="J14" i="10"/>
  <c r="K14" i="10"/>
  <c r="I13" i="10"/>
  <c r="J13" i="10"/>
  <c r="K13" i="10"/>
  <c r="I12" i="10"/>
  <c r="J12" i="10"/>
  <c r="K12" i="10"/>
  <c r="I11" i="10"/>
  <c r="J11" i="10"/>
  <c r="K11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I5" i="10"/>
  <c r="J5" i="10"/>
  <c r="K5" i="10"/>
  <c r="I4" i="10"/>
  <c r="J4" i="10"/>
  <c r="K4" i="10"/>
  <c r="I3" i="10"/>
  <c r="J3" i="10"/>
  <c r="K3" i="10"/>
  <c r="N2" i="10"/>
  <c r="I39" i="9"/>
  <c r="J39" i="9"/>
  <c r="K39" i="9"/>
  <c r="I40" i="9"/>
  <c r="J40" i="9"/>
  <c r="K40" i="9"/>
  <c r="I41" i="9"/>
  <c r="J41" i="9"/>
  <c r="K41" i="9"/>
  <c r="I42" i="9"/>
  <c r="J42" i="9"/>
  <c r="K42" i="9"/>
  <c r="I43" i="9"/>
  <c r="J43" i="9"/>
  <c r="K43" i="9"/>
  <c r="I44" i="9"/>
  <c r="J44" i="9"/>
  <c r="K44" i="9"/>
  <c r="I45" i="9"/>
  <c r="J45" i="9"/>
  <c r="K45" i="9"/>
  <c r="I46" i="9"/>
  <c r="J46" i="9"/>
  <c r="K46" i="9"/>
  <c r="I47" i="9"/>
  <c r="J47" i="9"/>
  <c r="K47" i="9"/>
  <c r="I48" i="9"/>
  <c r="J48" i="9"/>
  <c r="K48" i="9"/>
  <c r="I49" i="9"/>
  <c r="J49" i="9"/>
  <c r="K49" i="9"/>
  <c r="I50" i="9"/>
  <c r="J50" i="9"/>
  <c r="K50" i="9"/>
  <c r="I51" i="9"/>
  <c r="J51" i="9"/>
  <c r="K51" i="9"/>
  <c r="I52" i="9"/>
  <c r="J52" i="9"/>
  <c r="K52" i="9"/>
  <c r="I53" i="9"/>
  <c r="J53" i="9"/>
  <c r="K53" i="9"/>
  <c r="I54" i="9"/>
  <c r="J54" i="9"/>
  <c r="K54" i="9"/>
  <c r="I55" i="9"/>
  <c r="J55" i="9"/>
  <c r="K55" i="9"/>
  <c r="I56" i="9"/>
  <c r="J56" i="9"/>
  <c r="K56" i="9"/>
  <c r="I57" i="9"/>
  <c r="J57" i="9"/>
  <c r="K57" i="9"/>
  <c r="I58" i="9"/>
  <c r="J58" i="9"/>
  <c r="K58" i="9"/>
  <c r="I59" i="9"/>
  <c r="J59" i="9"/>
  <c r="K59" i="9"/>
  <c r="I60" i="9"/>
  <c r="J60" i="9"/>
  <c r="K60" i="9"/>
  <c r="I61" i="9"/>
  <c r="J61" i="9"/>
  <c r="K61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I31" i="9"/>
  <c r="J31" i="9"/>
  <c r="K31" i="9"/>
  <c r="I30" i="9"/>
  <c r="J30" i="9"/>
  <c r="K30" i="9"/>
  <c r="I29" i="9"/>
  <c r="J29" i="9"/>
  <c r="K29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I22" i="9"/>
  <c r="J22" i="9"/>
  <c r="K22" i="9"/>
  <c r="I21" i="9"/>
  <c r="J21" i="9"/>
  <c r="K21" i="9"/>
  <c r="I20" i="9"/>
  <c r="J20" i="9"/>
  <c r="K20" i="9"/>
  <c r="I19" i="9"/>
  <c r="J19" i="9"/>
  <c r="K19" i="9"/>
  <c r="I18" i="9"/>
  <c r="J18" i="9"/>
  <c r="K18" i="9"/>
  <c r="I17" i="9"/>
  <c r="J17" i="9"/>
  <c r="K17" i="9"/>
  <c r="I16" i="9"/>
  <c r="J16" i="9"/>
  <c r="K16" i="9"/>
  <c r="I15" i="9"/>
  <c r="J15" i="9"/>
  <c r="K15" i="9"/>
  <c r="I14" i="9"/>
  <c r="J14" i="9"/>
  <c r="K14" i="9"/>
  <c r="I13" i="9"/>
  <c r="J13" i="9"/>
  <c r="K13" i="9"/>
  <c r="I12" i="9"/>
  <c r="J12" i="9"/>
  <c r="K12" i="9"/>
  <c r="I11" i="9"/>
  <c r="J11" i="9"/>
  <c r="K11" i="9"/>
  <c r="I10" i="9"/>
  <c r="J10" i="9"/>
  <c r="K10" i="9"/>
  <c r="I9" i="9"/>
  <c r="J9" i="9"/>
  <c r="K9" i="9"/>
  <c r="I8" i="9"/>
  <c r="J8" i="9"/>
  <c r="K8" i="9"/>
  <c r="I7" i="9"/>
  <c r="J7" i="9"/>
  <c r="K7" i="9"/>
  <c r="I6" i="9"/>
  <c r="J6" i="9"/>
  <c r="K6" i="9"/>
  <c r="I5" i="9"/>
  <c r="J5" i="9"/>
  <c r="K5" i="9"/>
  <c r="I4" i="9"/>
  <c r="J4" i="9"/>
  <c r="K4" i="9"/>
  <c r="I3" i="9"/>
  <c r="J3" i="9"/>
  <c r="K3" i="9"/>
  <c r="N2" i="9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I21" i="8"/>
  <c r="J21" i="8"/>
  <c r="K21" i="8"/>
  <c r="I22" i="8"/>
  <c r="J22" i="8"/>
  <c r="K22" i="8"/>
  <c r="I23" i="8"/>
  <c r="J23" i="8"/>
  <c r="K23" i="8"/>
  <c r="I24" i="8"/>
  <c r="J24" i="8"/>
  <c r="K24" i="8"/>
  <c r="I25" i="8"/>
  <c r="J25" i="8"/>
  <c r="K25" i="8"/>
  <c r="I26" i="8"/>
  <c r="J26" i="8"/>
  <c r="K26" i="8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J32" i="8"/>
  <c r="K32" i="8"/>
  <c r="I33" i="8"/>
  <c r="J33" i="8"/>
  <c r="K33" i="8"/>
  <c r="I34" i="8"/>
  <c r="J34" i="8"/>
  <c r="K34" i="8"/>
  <c r="I35" i="8"/>
  <c r="J35" i="8"/>
  <c r="K35" i="8"/>
  <c r="I36" i="8"/>
  <c r="J36" i="8"/>
  <c r="K36" i="8"/>
  <c r="I37" i="8"/>
  <c r="J37" i="8"/>
  <c r="K37" i="8"/>
  <c r="I38" i="8"/>
  <c r="J38" i="8"/>
  <c r="K38" i="8"/>
  <c r="J3" i="8"/>
  <c r="I3" i="8"/>
  <c r="K3" i="8"/>
  <c r="N2" i="8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41" i="6"/>
  <c r="J41" i="6"/>
  <c r="K41" i="6"/>
  <c r="I40" i="6"/>
  <c r="J40" i="6"/>
  <c r="K40" i="6"/>
  <c r="I39" i="6"/>
  <c r="J39" i="6"/>
  <c r="K39" i="6"/>
  <c r="I38" i="6"/>
  <c r="J38" i="6"/>
  <c r="K38" i="6"/>
  <c r="I37" i="6"/>
  <c r="J37" i="6"/>
  <c r="K37" i="6"/>
  <c r="I36" i="6"/>
  <c r="J36" i="6"/>
  <c r="K36" i="6"/>
  <c r="I35" i="6"/>
  <c r="J35" i="6"/>
  <c r="K35" i="6"/>
  <c r="I34" i="6"/>
  <c r="J34" i="6"/>
  <c r="K34" i="6"/>
  <c r="I33" i="6"/>
  <c r="J33" i="6"/>
  <c r="K33" i="6"/>
  <c r="I32" i="6"/>
  <c r="J32" i="6"/>
  <c r="K32" i="6"/>
  <c r="I31" i="6"/>
  <c r="J31" i="6"/>
  <c r="K31" i="6"/>
  <c r="I30" i="6"/>
  <c r="J30" i="6"/>
  <c r="K30" i="6"/>
  <c r="I29" i="6"/>
  <c r="J29" i="6"/>
  <c r="K29" i="6"/>
  <c r="I28" i="6"/>
  <c r="J28" i="6"/>
  <c r="K28" i="6"/>
  <c r="I27" i="6"/>
  <c r="J27" i="6"/>
  <c r="K27" i="6"/>
  <c r="I26" i="6"/>
  <c r="J26" i="6"/>
  <c r="K26" i="6"/>
  <c r="I25" i="6"/>
  <c r="J25" i="6"/>
  <c r="K25" i="6"/>
  <c r="I24" i="6"/>
  <c r="J24" i="6"/>
  <c r="K24" i="6"/>
  <c r="I23" i="6"/>
  <c r="J23" i="6"/>
  <c r="K23" i="6"/>
  <c r="I22" i="6"/>
  <c r="J22" i="6"/>
  <c r="K22" i="6"/>
  <c r="I21" i="6"/>
  <c r="J21" i="6"/>
  <c r="K21" i="6"/>
  <c r="I20" i="6"/>
  <c r="J20" i="6"/>
  <c r="K20" i="6"/>
  <c r="I19" i="6"/>
  <c r="J19" i="6"/>
  <c r="K19" i="6"/>
  <c r="I18" i="6"/>
  <c r="J18" i="6"/>
  <c r="K18" i="6"/>
  <c r="I17" i="6"/>
  <c r="J17" i="6"/>
  <c r="K17" i="6"/>
  <c r="I16" i="6"/>
  <c r="J16" i="6"/>
  <c r="K16" i="6"/>
  <c r="I15" i="6"/>
  <c r="J15" i="6"/>
  <c r="K15" i="6"/>
  <c r="I14" i="6"/>
  <c r="J14" i="6"/>
  <c r="K14" i="6"/>
  <c r="I13" i="6"/>
  <c r="J13" i="6"/>
  <c r="K13" i="6"/>
  <c r="I12" i="6"/>
  <c r="J12" i="6"/>
  <c r="K12" i="6"/>
  <c r="I11" i="6"/>
  <c r="J11" i="6"/>
  <c r="K11" i="6"/>
  <c r="I10" i="6"/>
  <c r="J10" i="6"/>
  <c r="K10" i="6"/>
  <c r="I9" i="6"/>
  <c r="J9" i="6"/>
  <c r="K9" i="6"/>
  <c r="I8" i="6"/>
  <c r="J8" i="6"/>
  <c r="K8" i="6"/>
  <c r="I7" i="6"/>
  <c r="J7" i="6"/>
  <c r="K7" i="6"/>
  <c r="I6" i="6"/>
  <c r="J6" i="6"/>
  <c r="K6" i="6"/>
  <c r="I5" i="6"/>
  <c r="J5" i="6"/>
  <c r="K5" i="6"/>
  <c r="I4" i="6"/>
  <c r="J4" i="6"/>
  <c r="K4" i="6"/>
  <c r="I3" i="6"/>
  <c r="J3" i="6"/>
  <c r="K3" i="6"/>
  <c r="N2" i="6"/>
  <c r="J6" i="4"/>
  <c r="I6" i="4"/>
  <c r="K6" i="4"/>
  <c r="J16" i="4"/>
  <c r="I16" i="4"/>
  <c r="K16" i="4"/>
  <c r="J9" i="4"/>
  <c r="I9" i="4"/>
  <c r="K9" i="4"/>
  <c r="J14" i="4"/>
  <c r="I14" i="4"/>
  <c r="K14" i="4"/>
  <c r="J21" i="4"/>
  <c r="I21" i="4"/>
  <c r="K21" i="4"/>
  <c r="J11" i="4"/>
  <c r="I11" i="4"/>
  <c r="K11" i="4"/>
  <c r="J27" i="4"/>
  <c r="I27" i="4"/>
  <c r="K27" i="4"/>
  <c r="J10" i="4"/>
  <c r="I10" i="4"/>
  <c r="K10" i="4"/>
  <c r="J19" i="4"/>
  <c r="I19" i="4"/>
  <c r="K19" i="4"/>
  <c r="J24" i="4"/>
  <c r="I24" i="4"/>
  <c r="K24" i="4"/>
  <c r="J13" i="4"/>
  <c r="I13" i="4"/>
  <c r="K13" i="4"/>
  <c r="J18" i="4"/>
  <c r="I18" i="4"/>
  <c r="K18" i="4"/>
  <c r="J7" i="4"/>
  <c r="I7" i="4"/>
  <c r="K7" i="4"/>
  <c r="J26" i="4"/>
  <c r="I26" i="4"/>
  <c r="K26" i="4"/>
  <c r="J4" i="4"/>
  <c r="I4" i="4"/>
  <c r="K4" i="4"/>
  <c r="J8" i="4"/>
  <c r="I8" i="4"/>
  <c r="K8" i="4"/>
  <c r="J25" i="4"/>
  <c r="I25" i="4"/>
  <c r="K25" i="4"/>
  <c r="J12" i="4"/>
  <c r="I12" i="4"/>
  <c r="K12" i="4"/>
  <c r="J23" i="4"/>
  <c r="I23" i="4"/>
  <c r="K23" i="4"/>
  <c r="J30" i="4"/>
  <c r="I30" i="4"/>
  <c r="K30" i="4"/>
  <c r="J32" i="4"/>
  <c r="I32" i="4"/>
  <c r="K32" i="4"/>
  <c r="J15" i="4"/>
  <c r="I15" i="4"/>
  <c r="K15" i="4"/>
  <c r="J17" i="4"/>
  <c r="I17" i="4"/>
  <c r="K17" i="4"/>
  <c r="J28" i="4"/>
  <c r="I28" i="4"/>
  <c r="K28" i="4"/>
  <c r="J3" i="4"/>
  <c r="I3" i="4"/>
  <c r="K3" i="4"/>
  <c r="J5" i="4"/>
  <c r="I5" i="4"/>
  <c r="K5" i="4"/>
  <c r="J20" i="4"/>
  <c r="I20" i="4"/>
  <c r="K20" i="4"/>
  <c r="J22" i="4"/>
  <c r="I22" i="4"/>
  <c r="K22" i="4"/>
  <c r="J29" i="4"/>
  <c r="I29" i="4"/>
  <c r="K29" i="4"/>
  <c r="J31" i="4"/>
  <c r="I31" i="4"/>
  <c r="K31" i="4"/>
  <c r="J33" i="4"/>
  <c r="I33" i="4"/>
  <c r="K33" i="4"/>
  <c r="J34" i="4"/>
  <c r="I34" i="4"/>
  <c r="K34" i="4"/>
  <c r="J35" i="4"/>
  <c r="I35" i="4"/>
  <c r="K35" i="4"/>
  <c r="J36" i="4"/>
  <c r="I36" i="4"/>
  <c r="K36" i="4"/>
  <c r="J37" i="4"/>
  <c r="I37" i="4"/>
  <c r="K37" i="4"/>
  <c r="J38" i="4"/>
  <c r="I38" i="4"/>
  <c r="K38" i="4"/>
  <c r="J39" i="4"/>
  <c r="I39" i="4"/>
  <c r="K39" i="4"/>
  <c r="J40" i="4"/>
  <c r="I40" i="4"/>
  <c r="K40" i="4"/>
  <c r="J41" i="4"/>
  <c r="I41" i="4"/>
  <c r="K41" i="4"/>
  <c r="N2" i="4"/>
</calcChain>
</file>

<file path=xl/sharedStrings.xml><?xml version="1.0" encoding="utf-8"?>
<sst xmlns="http://schemas.openxmlformats.org/spreadsheetml/2006/main" count="413" uniqueCount="192">
  <si>
    <t>Runs</t>
  </si>
  <si>
    <t>Qualified</t>
  </si>
  <si>
    <t>Min matches</t>
  </si>
  <si>
    <t>n/a</t>
  </si>
  <si>
    <t>Player</t>
  </si>
  <si>
    <t>Avg</t>
  </si>
  <si>
    <t>Steve Britto</t>
  </si>
  <si>
    <t>Chris Ovens</t>
  </si>
  <si>
    <t>Freddie Mills</t>
  </si>
  <si>
    <t>Duray Pretorius</t>
  </si>
  <si>
    <t>Tom Lonnen</t>
  </si>
  <si>
    <t>Stu Campbell</t>
  </si>
  <si>
    <t>Adam Barraclough</t>
  </si>
  <si>
    <t>Matt Bolshaw</t>
  </si>
  <si>
    <t>Dan Thomas</t>
  </si>
  <si>
    <t>James Tisato</t>
  </si>
  <si>
    <t>Paul Hynes</t>
  </si>
  <si>
    <t>Tom Lockhart</t>
  </si>
  <si>
    <t>Niraj Tailor</t>
  </si>
  <si>
    <t>Grant Wolledge</t>
  </si>
  <si>
    <t>Chris Silvapulle</t>
  </si>
  <si>
    <t>Matt Spencer</t>
  </si>
  <si>
    <t>Kesh Wanigasekara</t>
  </si>
  <si>
    <t>Olli Lonsdale</t>
  </si>
  <si>
    <t>Nick Ridgway</t>
  </si>
  <si>
    <t>Patrick Gledhill</t>
  </si>
  <si>
    <t>Ashish Paul</t>
  </si>
  <si>
    <t>Chris Lilford</t>
  </si>
  <si>
    <t>Liam Gray</t>
  </si>
  <si>
    <t>Tim Hapgood</t>
  </si>
  <si>
    <t>Glenn Meier</t>
  </si>
  <si>
    <t>Richard Buckley</t>
  </si>
  <si>
    <t>Dave Risley</t>
  </si>
  <si>
    <t>Leon Parks</t>
  </si>
  <si>
    <t>-</t>
  </si>
  <si>
    <t>Akash Rajput</t>
  </si>
  <si>
    <t>Callum Binyon</t>
  </si>
  <si>
    <t>Ross Lonsdale</t>
  </si>
  <si>
    <t>Kevin Chau</t>
  </si>
  <si>
    <t>Andrew Boyd</t>
  </si>
  <si>
    <t>Matt Jones</t>
  </si>
  <si>
    <t>Nigel Stephenson</t>
  </si>
  <si>
    <t>Harry Davies</t>
  </si>
  <si>
    <t>Sam Russell</t>
  </si>
  <si>
    <t>Simon Carson</t>
  </si>
  <si>
    <t>Forhad Ahmed</t>
  </si>
  <si>
    <t>Andrew McEwen</t>
  </si>
  <si>
    <t>Ajit Prasad</t>
  </si>
  <si>
    <t>Julian Harris</t>
  </si>
  <si>
    <t>Jo Milne</t>
  </si>
  <si>
    <t>Min wickets</t>
  </si>
  <si>
    <t>Overs</t>
  </si>
  <si>
    <t>Mdns</t>
  </si>
  <si>
    <t>Wkts</t>
  </si>
  <si>
    <t>Aruran Morgan</t>
  </si>
  <si>
    <t>Ronny Waas</t>
  </si>
  <si>
    <t>Total qualified</t>
  </si>
  <si>
    <t>Farhan Ahmed</t>
  </si>
  <si>
    <t>Akash Akash</t>
  </si>
  <si>
    <t>Ed Beesley</t>
  </si>
  <si>
    <t>David Conway</t>
  </si>
  <si>
    <t>Robert Cox</t>
  </si>
  <si>
    <t>Nick Dowell</t>
  </si>
  <si>
    <t>Gordon Dunne</t>
  </si>
  <si>
    <t>Chris Feeney</t>
  </si>
  <si>
    <t>Peter Garlando</t>
  </si>
  <si>
    <t>Ben Glover</t>
  </si>
  <si>
    <t>Steve Hamer</t>
  </si>
  <si>
    <t>Leo Hawkins</t>
  </si>
  <si>
    <t>Scott Hoskin</t>
  </si>
  <si>
    <t>Sha Hussain</t>
  </si>
  <si>
    <t>Peter Jack</t>
  </si>
  <si>
    <t>James Jackson</t>
  </si>
  <si>
    <t>Tom James</t>
  </si>
  <si>
    <t>Rob Keogh</t>
  </si>
  <si>
    <t>Nasser Khan</t>
  </si>
  <si>
    <t>Bala Krishna</t>
  </si>
  <si>
    <t>P Legg</t>
  </si>
  <si>
    <t>David Meek</t>
  </si>
  <si>
    <t>Rahul Nair</t>
  </si>
  <si>
    <t>K Nasir</t>
  </si>
  <si>
    <t>Narun Paropkari</t>
  </si>
  <si>
    <t>Chase Penton</t>
  </si>
  <si>
    <t>Ed Pizii</t>
  </si>
  <si>
    <t>Matt Rees</t>
  </si>
  <si>
    <t>Rory Richardson</t>
  </si>
  <si>
    <t>David Risley</t>
  </si>
  <si>
    <t>Nick Risley</t>
  </si>
  <si>
    <t>John Ryves</t>
  </si>
  <si>
    <t>Will Smibert</t>
  </si>
  <si>
    <t>Ed Smith</t>
  </si>
  <si>
    <t>James Spence</t>
  </si>
  <si>
    <t>Harsh Suri</t>
  </si>
  <si>
    <t>Rory Turner</t>
  </si>
  <si>
    <t>Ranny Waas</t>
  </si>
  <si>
    <t>Henry Webster</t>
  </si>
  <si>
    <t>H Williams</t>
  </si>
  <si>
    <t>J Williams</t>
  </si>
  <si>
    <t>Ed Woolcock</t>
  </si>
  <si>
    <t>Julian Bell</t>
  </si>
  <si>
    <t>Raife Bidder</t>
  </si>
  <si>
    <t>Harry Madley</t>
  </si>
  <si>
    <t>James Murphy</t>
  </si>
  <si>
    <t>Harry Parnell</t>
  </si>
  <si>
    <t>Matt Ridgway</t>
  </si>
  <si>
    <t>Max Whiting</t>
  </si>
  <si>
    <t>Mat</t>
  </si>
  <si>
    <t>M Ashton</t>
  </si>
  <si>
    <t>A Barraclough</t>
  </si>
  <si>
    <t>R Barraclough</t>
  </si>
  <si>
    <t>A Barrass</t>
  </si>
  <si>
    <t>E Beasley</t>
  </si>
  <si>
    <t>J Bell</t>
  </si>
  <si>
    <t>A Boyd</t>
  </si>
  <si>
    <t>D Brennan</t>
  </si>
  <si>
    <t>S Britto</t>
  </si>
  <si>
    <t>R Buckley</t>
  </si>
  <si>
    <t>A Burriel</t>
  </si>
  <si>
    <t>R Byrne</t>
  </si>
  <si>
    <t>M Callanan</t>
  </si>
  <si>
    <t>C Carline</t>
  </si>
  <si>
    <t>C Carson</t>
  </si>
  <si>
    <t>S Carson</t>
  </si>
  <si>
    <t>K Chau</t>
  </si>
  <si>
    <t>D Conway</t>
  </si>
  <si>
    <t>R Cox</t>
  </si>
  <si>
    <t>H Davies</t>
  </si>
  <si>
    <t>J Davies</t>
  </si>
  <si>
    <t>H Dowell</t>
  </si>
  <si>
    <t>N Dowell</t>
  </si>
  <si>
    <t>P Gledhill</t>
  </si>
  <si>
    <t>B Glover</t>
  </si>
  <si>
    <t>L Gray</t>
  </si>
  <si>
    <t>J Green</t>
  </si>
  <si>
    <t>S Hamer</t>
  </si>
  <si>
    <t>J Harris</t>
  </si>
  <si>
    <t>C Hey</t>
  </si>
  <si>
    <t>S Hoskin</t>
  </si>
  <si>
    <t>P Hynes</t>
  </si>
  <si>
    <t>J Jackson</t>
  </si>
  <si>
    <t>L Jackson</t>
  </si>
  <si>
    <t>T James</t>
  </si>
  <si>
    <t>A Jones</t>
  </si>
  <si>
    <t>B Jones</t>
  </si>
  <si>
    <t>R Keogh</t>
  </si>
  <si>
    <t>N Khan</t>
  </si>
  <si>
    <t>D Kingston</t>
  </si>
  <si>
    <t>A Kumar</t>
  </si>
  <si>
    <t>C Lilfort</t>
  </si>
  <si>
    <t>T Lockhart</t>
  </si>
  <si>
    <t>T Lonnen</t>
  </si>
  <si>
    <t>C Maclaren</t>
  </si>
  <si>
    <t>H Madley</t>
  </si>
  <si>
    <t>M Magill</t>
  </si>
  <si>
    <t>B McGhee</t>
  </si>
  <si>
    <t>F Mills</t>
  </si>
  <si>
    <t>A Morgan</t>
  </si>
  <si>
    <t>? Murphy</t>
  </si>
  <si>
    <t>R Nair</t>
  </si>
  <si>
    <t>A Nicholls</t>
  </si>
  <si>
    <t>Z O'Sullivan</t>
  </si>
  <si>
    <t>C Ovens</t>
  </si>
  <si>
    <t>T Oxenham</t>
  </si>
  <si>
    <t>L Parks</t>
  </si>
  <si>
    <t>H Parnell</t>
  </si>
  <si>
    <t>A Paul</t>
  </si>
  <si>
    <t>A Pizii</t>
  </si>
  <si>
    <t>D Pretorius</t>
  </si>
  <si>
    <t>M Rees</t>
  </si>
  <si>
    <t>I Reham</t>
  </si>
  <si>
    <t>R Richardson</t>
  </si>
  <si>
    <t>M Ridgway</t>
  </si>
  <si>
    <t>N Ridgway</t>
  </si>
  <si>
    <t>H Rose</t>
  </si>
  <si>
    <t>R Srivastava</t>
  </si>
  <si>
    <t>N Stephenson</t>
  </si>
  <si>
    <t>A Stewart</t>
  </si>
  <si>
    <t>B Stinson</t>
  </si>
  <si>
    <t>? Sullivan</t>
  </si>
  <si>
    <t>S Swaminathan</t>
  </si>
  <si>
    <t>A Titley</t>
  </si>
  <si>
    <t>R Turner</t>
  </si>
  <si>
    <t>H Webster</t>
  </si>
  <si>
    <t>M Whiting</t>
  </si>
  <si>
    <t>G Wolledge</t>
  </si>
  <si>
    <t>V Yadab</t>
  </si>
  <si>
    <t>Year</t>
  </si>
  <si>
    <t>Qualifiers per year based on min matches / min wickets</t>
  </si>
  <si>
    <t>10m, 15w</t>
  </si>
  <si>
    <t>10m, 12w</t>
  </si>
  <si>
    <t>10m, 10w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</si>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</sst>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4" fillId="0" borderId="0" xfId="0" applyFont="1" applyAlignment="1">
      <alignment textRotation="45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2"/>
    <xf numFmtId="2" fontId="6" fillId="0" borderId="0" xfId="2" applyNumberFormat="1" applyFont="1" applyAlignment="1">
      <alignment horizontal="right"/>
    </xf>
    <xf numFmtId="0" fontId="5" fillId="0" borderId="0" xfId="2" applyFont="1"/>
    <xf numFmtId="3" fontId="5" fillId="0" borderId="0" xfId="2" applyNumberFormat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Normal" xfId="0" builtinId="0"/>
    <cellStyle name="Normal 2" xfId="1" xr:uid="{D1143675-20B7-4C2E-853B-83487A0250C5}"/>
    <cellStyle name="Normal 3" xfId="2" xr:uid="{32968B60-D95C-4B02-BD7F-74A43AC6A1B3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D55C-66D0-4C22-8B9D-DB02ADD36EF9}">
  <dimension ref="A1:E9"/>
  <sheetViews>
    <sheetView tabSelected="1" workbookViewId="0">
      <selection activeCell="E12" sqref="E12"/>
    </sheetView>
  </sheetViews>
  <sheetFormatPr defaultRowHeight="15.75" x14ac:dyDescent="0.25"/>
  <cols>
    <col min="1" max="1" width="9" style="14"/>
    <col min="2" max="2" width="11.375" style="14" bestFit="1" customWidth="1"/>
    <col min="3" max="5" width="9" style="14"/>
  </cols>
  <sheetData>
    <row r="1" spans="1:4" x14ac:dyDescent="0.25">
      <c r="A1" s="13" t="s">
        <v>187</v>
      </c>
    </row>
    <row r="3" spans="1:4" x14ac:dyDescent="0.25">
      <c r="A3" s="15" t="s">
        <v>186</v>
      </c>
      <c r="B3" s="16" t="s">
        <v>188</v>
      </c>
      <c r="C3" s="15" t="s">
        <v>189</v>
      </c>
      <c r="D3" s="15" t="s">
        <v>190</v>
      </c>
    </row>
    <row r="4" spans="1:4" x14ac:dyDescent="0.25">
      <c r="A4" s="14">
        <v>2018</v>
      </c>
      <c r="B4" s="14">
        <v>5</v>
      </c>
      <c r="C4" s="14">
        <v>8</v>
      </c>
      <c r="D4" s="14">
        <v>9</v>
      </c>
    </row>
    <row r="5" spans="1:4" x14ac:dyDescent="0.25">
      <c r="A5" s="14">
        <v>2017</v>
      </c>
      <c r="B5" s="14">
        <v>7</v>
      </c>
      <c r="C5" s="14">
        <v>7</v>
      </c>
      <c r="D5" s="14">
        <v>8</v>
      </c>
    </row>
    <row r="6" spans="1:4" x14ac:dyDescent="0.25">
      <c r="A6" s="14">
        <v>2016</v>
      </c>
      <c r="B6" s="14">
        <v>4</v>
      </c>
      <c r="C6" s="14">
        <v>5</v>
      </c>
      <c r="D6" s="14">
        <v>6</v>
      </c>
    </row>
    <row r="7" spans="1:4" x14ac:dyDescent="0.25">
      <c r="A7" s="14">
        <v>2015</v>
      </c>
      <c r="B7" s="14">
        <v>6</v>
      </c>
      <c r="C7" s="14">
        <v>9</v>
      </c>
      <c r="D7" s="14">
        <v>10</v>
      </c>
    </row>
    <row r="8" spans="1:4" x14ac:dyDescent="0.25">
      <c r="A8" s="14">
        <v>2014</v>
      </c>
      <c r="B8" s="14">
        <v>7</v>
      </c>
      <c r="C8" s="14">
        <v>8</v>
      </c>
      <c r="D8" s="14">
        <v>9</v>
      </c>
    </row>
    <row r="9" spans="1:4" x14ac:dyDescent="0.25">
      <c r="A9" s="17" t="s">
        <v>191</v>
      </c>
      <c r="B9" s="17">
        <f>AVERAGE(B4:B8)</f>
        <v>5.8</v>
      </c>
      <c r="C9" s="17">
        <f t="shared" ref="C9:D9" si="0">AVERAGE(C4:C8)</f>
        <v>7.4</v>
      </c>
      <c r="D9" s="17">
        <f t="shared" si="0"/>
        <v>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workbookViewId="0">
      <selection activeCell="J27" sqref="J27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10</v>
      </c>
      <c r="K1" s="3"/>
    </row>
    <row r="2" spans="1:14" s="1" customFormat="1" ht="55.5" x14ac:dyDescent="0.25">
      <c r="A2" s="1" t="s">
        <v>4</v>
      </c>
      <c r="B2" s="1" t="s">
        <v>106</v>
      </c>
      <c r="C2" s="1" t="s">
        <v>51</v>
      </c>
      <c r="D2" s="1" t="s">
        <v>52</v>
      </c>
      <c r="E2" s="1" t="s">
        <v>0</v>
      </c>
      <c r="F2" s="1" t="s">
        <v>53</v>
      </c>
      <c r="G2" s="1" t="s">
        <v>5</v>
      </c>
      <c r="I2" s="1" t="s">
        <v>2</v>
      </c>
      <c r="J2" s="1" t="s">
        <v>50</v>
      </c>
      <c r="K2" s="1" t="s">
        <v>1</v>
      </c>
      <c r="M2" s="6" t="s">
        <v>56</v>
      </c>
      <c r="N2" s="7">
        <f>COUNTIF(K:K,TRUE)</f>
        <v>9</v>
      </c>
    </row>
    <row r="3" spans="1:14" x14ac:dyDescent="0.25">
      <c r="A3" s="4" t="s">
        <v>6</v>
      </c>
      <c r="B3" s="5">
        <v>24</v>
      </c>
      <c r="C3" s="5">
        <v>0.4</v>
      </c>
      <c r="D3" s="5">
        <v>0</v>
      </c>
      <c r="E3" s="5">
        <v>1</v>
      </c>
      <c r="F3" s="5">
        <v>1</v>
      </c>
      <c r="G3" s="5">
        <v>1</v>
      </c>
      <c r="I3" s="2" t="b">
        <f t="shared" ref="I3:I41" si="0">B3&gt;=$I$1</f>
        <v>1</v>
      </c>
      <c r="J3" s="2" t="b">
        <f t="shared" ref="J3:J41" si="1">F3&gt;=$J$1</f>
        <v>0</v>
      </c>
      <c r="K3" s="2" t="b">
        <f t="shared" ref="K3:K41" si="2">AND(I3,J3)</f>
        <v>0</v>
      </c>
    </row>
    <row r="4" spans="1:14" x14ac:dyDescent="0.25">
      <c r="A4" s="4" t="s">
        <v>15</v>
      </c>
      <c r="B4" s="5">
        <v>14</v>
      </c>
      <c r="C4" s="5">
        <v>7</v>
      </c>
      <c r="D4" s="5">
        <v>1</v>
      </c>
      <c r="E4" s="5">
        <v>20</v>
      </c>
      <c r="F4" s="5">
        <v>4</v>
      </c>
      <c r="G4" s="5">
        <v>5</v>
      </c>
      <c r="I4" s="2" t="b">
        <f t="shared" si="0"/>
        <v>1</v>
      </c>
      <c r="J4" s="2" t="b">
        <f t="shared" si="1"/>
        <v>0</v>
      </c>
      <c r="K4" s="2" t="b">
        <f t="shared" si="2"/>
        <v>0</v>
      </c>
    </row>
    <row r="5" spans="1:14" x14ac:dyDescent="0.25">
      <c r="A5" s="4" t="s">
        <v>35</v>
      </c>
      <c r="B5" s="5">
        <v>1</v>
      </c>
      <c r="C5" s="5">
        <v>3</v>
      </c>
      <c r="D5" s="5">
        <v>0</v>
      </c>
      <c r="E5" s="5">
        <v>8</v>
      </c>
      <c r="F5" s="5">
        <v>1</v>
      </c>
      <c r="G5" s="5">
        <v>8</v>
      </c>
      <c r="I5" s="2" t="b">
        <f t="shared" si="0"/>
        <v>0</v>
      </c>
      <c r="J5" s="2" t="b">
        <f t="shared" si="1"/>
        <v>0</v>
      </c>
      <c r="K5" s="2" t="b">
        <f t="shared" si="2"/>
        <v>0</v>
      </c>
    </row>
    <row r="6" spans="1:14" x14ac:dyDescent="0.25">
      <c r="A6" s="4" t="s">
        <v>13</v>
      </c>
      <c r="B6" s="5">
        <v>14</v>
      </c>
      <c r="C6" s="5">
        <v>113.3</v>
      </c>
      <c r="D6" s="5">
        <v>28</v>
      </c>
      <c r="E6" s="5">
        <v>361</v>
      </c>
      <c r="F6" s="5">
        <v>38</v>
      </c>
      <c r="G6" s="5">
        <v>9.5</v>
      </c>
      <c r="I6" s="2" t="b">
        <f t="shared" si="0"/>
        <v>1</v>
      </c>
      <c r="J6" s="2" t="b">
        <f t="shared" si="1"/>
        <v>1</v>
      </c>
      <c r="K6" s="2" t="b">
        <f t="shared" si="2"/>
        <v>1</v>
      </c>
    </row>
    <row r="7" spans="1:14" x14ac:dyDescent="0.25">
      <c r="A7" s="4" t="s">
        <v>12</v>
      </c>
      <c r="B7" s="5">
        <v>16</v>
      </c>
      <c r="C7" s="5">
        <v>17</v>
      </c>
      <c r="D7" s="5">
        <v>2</v>
      </c>
      <c r="E7" s="5">
        <v>88</v>
      </c>
      <c r="F7" s="5">
        <v>8</v>
      </c>
      <c r="G7" s="5">
        <v>11</v>
      </c>
      <c r="I7" s="2" t="b">
        <f t="shared" si="0"/>
        <v>1</v>
      </c>
      <c r="J7" s="2" t="b">
        <f t="shared" si="1"/>
        <v>0</v>
      </c>
      <c r="K7" s="2" t="b">
        <f t="shared" si="2"/>
        <v>0</v>
      </c>
    </row>
    <row r="8" spans="1:14" x14ac:dyDescent="0.25">
      <c r="A8" s="4" t="s">
        <v>8</v>
      </c>
      <c r="B8" s="5">
        <v>13</v>
      </c>
      <c r="C8" s="5">
        <v>9.3000000000000007</v>
      </c>
      <c r="D8" s="5">
        <v>0</v>
      </c>
      <c r="E8" s="5">
        <v>46</v>
      </c>
      <c r="F8" s="5">
        <v>4</v>
      </c>
      <c r="G8" s="5">
        <v>11.5</v>
      </c>
      <c r="I8" s="2" t="b">
        <f t="shared" si="0"/>
        <v>1</v>
      </c>
      <c r="J8" s="2" t="b">
        <f t="shared" si="1"/>
        <v>0</v>
      </c>
      <c r="K8" s="2" t="b">
        <f t="shared" si="2"/>
        <v>0</v>
      </c>
    </row>
    <row r="9" spans="1:14" x14ac:dyDescent="0.25">
      <c r="A9" s="4" t="s">
        <v>9</v>
      </c>
      <c r="B9" s="5">
        <v>20</v>
      </c>
      <c r="C9" s="5">
        <v>67.400000000000006</v>
      </c>
      <c r="D9" s="5">
        <v>7</v>
      </c>
      <c r="E9" s="5">
        <v>320</v>
      </c>
      <c r="F9" s="5">
        <v>26</v>
      </c>
      <c r="G9" s="5">
        <v>12.31</v>
      </c>
      <c r="I9" s="2" t="b">
        <f t="shared" si="0"/>
        <v>1</v>
      </c>
      <c r="J9" s="2" t="b">
        <f t="shared" si="1"/>
        <v>1</v>
      </c>
      <c r="K9" s="2" t="b">
        <f t="shared" si="2"/>
        <v>1</v>
      </c>
    </row>
    <row r="10" spans="1:14" x14ac:dyDescent="0.25">
      <c r="A10" s="4" t="s">
        <v>26</v>
      </c>
      <c r="B10" s="5">
        <v>8</v>
      </c>
      <c r="C10" s="5">
        <v>52</v>
      </c>
      <c r="D10" s="5">
        <v>17</v>
      </c>
      <c r="E10" s="5">
        <v>173</v>
      </c>
      <c r="F10" s="5">
        <v>13</v>
      </c>
      <c r="G10" s="5">
        <v>13.31</v>
      </c>
      <c r="I10" s="2" t="b">
        <f t="shared" si="0"/>
        <v>0</v>
      </c>
      <c r="J10" s="2" t="b">
        <f t="shared" si="1"/>
        <v>1</v>
      </c>
      <c r="K10" s="2" t="b">
        <f t="shared" si="2"/>
        <v>0</v>
      </c>
    </row>
    <row r="11" spans="1:14" x14ac:dyDescent="0.25">
      <c r="A11" s="4" t="s">
        <v>14</v>
      </c>
      <c r="B11" s="5">
        <v>9</v>
      </c>
      <c r="C11" s="5">
        <v>53.4</v>
      </c>
      <c r="D11" s="5">
        <v>6</v>
      </c>
      <c r="E11" s="5">
        <v>203</v>
      </c>
      <c r="F11" s="5">
        <v>15</v>
      </c>
      <c r="G11" s="5">
        <v>13.53</v>
      </c>
      <c r="I11" s="2" t="b">
        <f t="shared" si="0"/>
        <v>0</v>
      </c>
      <c r="J11" s="2" t="b">
        <f t="shared" si="1"/>
        <v>1</v>
      </c>
      <c r="K11" s="2" t="b">
        <f t="shared" si="2"/>
        <v>0</v>
      </c>
    </row>
    <row r="12" spans="1:14" x14ac:dyDescent="0.25">
      <c r="A12" s="4" t="s">
        <v>22</v>
      </c>
      <c r="B12" s="5">
        <v>11</v>
      </c>
      <c r="C12" s="5">
        <v>13.5</v>
      </c>
      <c r="D12" s="5">
        <v>0</v>
      </c>
      <c r="E12" s="5">
        <v>43</v>
      </c>
      <c r="F12" s="5">
        <v>3</v>
      </c>
      <c r="G12" s="5">
        <v>14.33</v>
      </c>
      <c r="I12" s="2" t="b">
        <f t="shared" si="0"/>
        <v>1</v>
      </c>
      <c r="J12" s="2" t="b">
        <f t="shared" si="1"/>
        <v>0</v>
      </c>
      <c r="K12" s="2" t="b">
        <f t="shared" si="2"/>
        <v>0</v>
      </c>
    </row>
    <row r="13" spans="1:14" x14ac:dyDescent="0.25">
      <c r="A13" s="4" t="s">
        <v>37</v>
      </c>
      <c r="B13" s="5">
        <v>6</v>
      </c>
      <c r="C13" s="5">
        <v>37.299999999999997</v>
      </c>
      <c r="D13" s="5">
        <v>5</v>
      </c>
      <c r="E13" s="5">
        <v>162</v>
      </c>
      <c r="F13" s="5">
        <v>11</v>
      </c>
      <c r="G13" s="5">
        <v>14.73</v>
      </c>
      <c r="I13" s="2" t="b">
        <f t="shared" si="0"/>
        <v>0</v>
      </c>
      <c r="J13" s="2" t="b">
        <f t="shared" si="1"/>
        <v>1</v>
      </c>
      <c r="K13" s="2" t="b">
        <f t="shared" si="2"/>
        <v>0</v>
      </c>
    </row>
    <row r="14" spans="1:14" x14ac:dyDescent="0.25">
      <c r="A14" s="4" t="s">
        <v>41</v>
      </c>
      <c r="B14" s="5">
        <v>12</v>
      </c>
      <c r="C14" s="5">
        <v>64.5</v>
      </c>
      <c r="D14" s="5">
        <v>12</v>
      </c>
      <c r="E14" s="5">
        <v>294</v>
      </c>
      <c r="F14" s="5">
        <v>19</v>
      </c>
      <c r="G14" s="5">
        <v>15.47</v>
      </c>
      <c r="I14" s="2" t="b">
        <f t="shared" si="0"/>
        <v>1</v>
      </c>
      <c r="J14" s="2" t="b">
        <f t="shared" si="1"/>
        <v>1</v>
      </c>
      <c r="K14" s="2" t="b">
        <f t="shared" si="2"/>
        <v>1</v>
      </c>
    </row>
    <row r="15" spans="1:14" x14ac:dyDescent="0.25">
      <c r="A15" s="4" t="s">
        <v>54</v>
      </c>
      <c r="B15" s="5">
        <v>1</v>
      </c>
      <c r="C15" s="5">
        <v>7</v>
      </c>
      <c r="D15" s="5">
        <v>1</v>
      </c>
      <c r="E15" s="5">
        <v>32</v>
      </c>
      <c r="F15" s="5">
        <v>2</v>
      </c>
      <c r="G15" s="5">
        <v>16</v>
      </c>
      <c r="I15" s="2" t="b">
        <f t="shared" si="0"/>
        <v>0</v>
      </c>
      <c r="J15" s="2" t="b">
        <f t="shared" si="1"/>
        <v>0</v>
      </c>
      <c r="K15" s="2" t="b">
        <f t="shared" si="2"/>
        <v>0</v>
      </c>
    </row>
    <row r="16" spans="1:14" x14ac:dyDescent="0.25">
      <c r="A16" s="4" t="s">
        <v>28</v>
      </c>
      <c r="B16" s="5">
        <v>15</v>
      </c>
      <c r="C16" s="5">
        <v>95.1</v>
      </c>
      <c r="D16" s="5">
        <v>6</v>
      </c>
      <c r="E16" s="5">
        <v>461</v>
      </c>
      <c r="F16" s="5">
        <v>27</v>
      </c>
      <c r="G16" s="5">
        <v>17.07</v>
      </c>
      <c r="I16" s="2" t="b">
        <f t="shared" si="0"/>
        <v>1</v>
      </c>
      <c r="J16" s="2" t="b">
        <f t="shared" si="1"/>
        <v>1</v>
      </c>
      <c r="K16" s="2" t="b">
        <f t="shared" si="2"/>
        <v>1</v>
      </c>
    </row>
    <row r="17" spans="1:11" x14ac:dyDescent="0.25">
      <c r="A17" s="4" t="s">
        <v>45</v>
      </c>
      <c r="B17" s="5">
        <v>2</v>
      </c>
      <c r="C17" s="5">
        <v>10</v>
      </c>
      <c r="D17" s="5">
        <v>2</v>
      </c>
      <c r="E17" s="5">
        <v>37</v>
      </c>
      <c r="F17" s="5">
        <v>2</v>
      </c>
      <c r="G17" s="5">
        <v>18.5</v>
      </c>
      <c r="I17" s="2" t="b">
        <f t="shared" si="0"/>
        <v>0</v>
      </c>
      <c r="J17" s="2" t="b">
        <f t="shared" si="1"/>
        <v>0</v>
      </c>
      <c r="K17" s="2" t="b">
        <f t="shared" si="2"/>
        <v>0</v>
      </c>
    </row>
    <row r="18" spans="1:11" x14ac:dyDescent="0.25">
      <c r="A18" s="4" t="s">
        <v>11</v>
      </c>
      <c r="B18" s="5">
        <v>10</v>
      </c>
      <c r="C18" s="5">
        <v>55</v>
      </c>
      <c r="D18" s="5">
        <v>9</v>
      </c>
      <c r="E18" s="5">
        <v>221</v>
      </c>
      <c r="F18" s="5">
        <v>11</v>
      </c>
      <c r="G18" s="5">
        <v>20.09</v>
      </c>
      <c r="I18" s="2" t="b">
        <f t="shared" si="0"/>
        <v>1</v>
      </c>
      <c r="J18" s="2" t="b">
        <f t="shared" si="1"/>
        <v>1</v>
      </c>
      <c r="K18" s="2" t="b">
        <f t="shared" si="2"/>
        <v>1</v>
      </c>
    </row>
    <row r="19" spans="1:11" x14ac:dyDescent="0.25">
      <c r="A19" s="4" t="s">
        <v>46</v>
      </c>
      <c r="B19" s="5">
        <v>14</v>
      </c>
      <c r="C19" s="5">
        <v>64</v>
      </c>
      <c r="D19" s="5">
        <v>7</v>
      </c>
      <c r="E19" s="5">
        <v>262</v>
      </c>
      <c r="F19" s="5">
        <v>13</v>
      </c>
      <c r="G19" s="5">
        <v>20.149999999999999</v>
      </c>
      <c r="I19" s="2" t="b">
        <f t="shared" si="0"/>
        <v>1</v>
      </c>
      <c r="J19" s="2" t="b">
        <f t="shared" si="1"/>
        <v>1</v>
      </c>
      <c r="K19" s="2" t="b">
        <f t="shared" si="2"/>
        <v>1</v>
      </c>
    </row>
    <row r="20" spans="1:11" x14ac:dyDescent="0.25">
      <c r="A20" s="4" t="s">
        <v>49</v>
      </c>
      <c r="B20" s="5">
        <v>3</v>
      </c>
      <c r="C20" s="5">
        <v>3</v>
      </c>
      <c r="D20" s="5">
        <v>0</v>
      </c>
      <c r="E20" s="5">
        <v>22</v>
      </c>
      <c r="F20" s="5">
        <v>1</v>
      </c>
      <c r="G20" s="5">
        <v>22</v>
      </c>
      <c r="I20" s="2" t="b">
        <f t="shared" si="0"/>
        <v>0</v>
      </c>
      <c r="J20" s="2" t="b">
        <f t="shared" si="1"/>
        <v>0</v>
      </c>
      <c r="K20" s="2" t="b">
        <f t="shared" si="2"/>
        <v>0</v>
      </c>
    </row>
    <row r="21" spans="1:11" x14ac:dyDescent="0.25">
      <c r="A21" s="4" t="s">
        <v>20</v>
      </c>
      <c r="B21" s="5">
        <v>19</v>
      </c>
      <c r="C21" s="5">
        <v>75.2</v>
      </c>
      <c r="D21" s="5">
        <v>3</v>
      </c>
      <c r="E21" s="5">
        <v>427</v>
      </c>
      <c r="F21" s="5">
        <v>18</v>
      </c>
      <c r="G21" s="5">
        <v>23.72</v>
      </c>
      <c r="I21" s="2" t="b">
        <f t="shared" si="0"/>
        <v>1</v>
      </c>
      <c r="J21" s="2" t="b">
        <f t="shared" si="1"/>
        <v>1</v>
      </c>
      <c r="K21" s="2" t="b">
        <f t="shared" si="2"/>
        <v>1</v>
      </c>
    </row>
    <row r="22" spans="1:11" x14ac:dyDescent="0.25">
      <c r="A22" s="4" t="s">
        <v>48</v>
      </c>
      <c r="B22" s="5">
        <v>1</v>
      </c>
      <c r="C22" s="5">
        <v>5</v>
      </c>
      <c r="D22" s="5">
        <v>0</v>
      </c>
      <c r="E22" s="5">
        <v>27</v>
      </c>
      <c r="F22" s="5">
        <v>1</v>
      </c>
      <c r="G22" s="5">
        <v>27</v>
      </c>
      <c r="I22" s="2" t="b">
        <f t="shared" si="0"/>
        <v>0</v>
      </c>
      <c r="J22" s="2" t="b">
        <f t="shared" si="1"/>
        <v>0</v>
      </c>
      <c r="K22" s="2" t="b">
        <f t="shared" si="2"/>
        <v>0</v>
      </c>
    </row>
    <row r="23" spans="1:11" x14ac:dyDescent="0.25">
      <c r="A23" s="4" t="s">
        <v>44</v>
      </c>
      <c r="B23" s="5">
        <v>7</v>
      </c>
      <c r="C23" s="5">
        <v>18</v>
      </c>
      <c r="D23" s="5">
        <v>0</v>
      </c>
      <c r="E23" s="5">
        <v>82</v>
      </c>
      <c r="F23" s="5">
        <v>3</v>
      </c>
      <c r="G23" s="5">
        <v>27.33</v>
      </c>
      <c r="I23" s="2" t="b">
        <f t="shared" si="0"/>
        <v>0</v>
      </c>
      <c r="J23" s="2" t="b">
        <f t="shared" si="1"/>
        <v>0</v>
      </c>
      <c r="K23" s="2" t="b">
        <f t="shared" si="2"/>
        <v>0</v>
      </c>
    </row>
    <row r="24" spans="1:11" x14ac:dyDescent="0.25">
      <c r="A24" s="4" t="s">
        <v>10</v>
      </c>
      <c r="B24" s="5">
        <v>14</v>
      </c>
      <c r="C24" s="5">
        <v>72</v>
      </c>
      <c r="D24" s="5">
        <v>8</v>
      </c>
      <c r="E24" s="5">
        <v>374</v>
      </c>
      <c r="F24" s="5">
        <v>12</v>
      </c>
      <c r="G24" s="5">
        <v>31.17</v>
      </c>
      <c r="I24" s="2" t="b">
        <f t="shared" si="0"/>
        <v>1</v>
      </c>
      <c r="J24" s="2" t="b">
        <f t="shared" si="1"/>
        <v>1</v>
      </c>
      <c r="K24" s="2" t="b">
        <f t="shared" si="2"/>
        <v>1</v>
      </c>
    </row>
    <row r="25" spans="1:11" x14ac:dyDescent="0.25">
      <c r="A25" s="4" t="s">
        <v>24</v>
      </c>
      <c r="B25" s="5">
        <v>10</v>
      </c>
      <c r="C25" s="5">
        <v>19</v>
      </c>
      <c r="D25" s="5">
        <v>2</v>
      </c>
      <c r="E25" s="5">
        <v>125</v>
      </c>
      <c r="F25" s="5">
        <v>4</v>
      </c>
      <c r="G25" s="5">
        <v>31.25</v>
      </c>
      <c r="I25" s="2" t="b">
        <f t="shared" si="0"/>
        <v>1</v>
      </c>
      <c r="J25" s="2" t="b">
        <f t="shared" si="1"/>
        <v>0</v>
      </c>
      <c r="K25" s="2" t="b">
        <f t="shared" si="2"/>
        <v>0</v>
      </c>
    </row>
    <row r="26" spans="1:11" x14ac:dyDescent="0.25">
      <c r="A26" s="4" t="s">
        <v>47</v>
      </c>
      <c r="B26" s="5">
        <v>11</v>
      </c>
      <c r="C26" s="5">
        <v>47.5</v>
      </c>
      <c r="D26" s="5">
        <v>8</v>
      </c>
      <c r="E26" s="5">
        <v>203</v>
      </c>
      <c r="F26" s="5">
        <v>6</v>
      </c>
      <c r="G26" s="5">
        <v>33.83</v>
      </c>
      <c r="I26" s="2" t="b">
        <f t="shared" si="0"/>
        <v>1</v>
      </c>
      <c r="J26" s="2" t="b">
        <f t="shared" si="1"/>
        <v>0</v>
      </c>
      <c r="K26" s="2" t="b">
        <f t="shared" si="2"/>
        <v>0</v>
      </c>
    </row>
    <row r="27" spans="1:11" x14ac:dyDescent="0.25">
      <c r="A27" s="4" t="s">
        <v>21</v>
      </c>
      <c r="B27" s="5">
        <v>20</v>
      </c>
      <c r="C27" s="5">
        <v>100.4</v>
      </c>
      <c r="D27" s="5">
        <v>10</v>
      </c>
      <c r="E27" s="5">
        <v>488</v>
      </c>
      <c r="F27" s="5">
        <v>14</v>
      </c>
      <c r="G27" s="5">
        <v>34.86</v>
      </c>
      <c r="I27" s="2" t="b">
        <f t="shared" si="0"/>
        <v>1</v>
      </c>
      <c r="J27" s="2" t="b">
        <f t="shared" si="1"/>
        <v>1</v>
      </c>
      <c r="K27" s="2" t="b">
        <f t="shared" si="2"/>
        <v>1</v>
      </c>
    </row>
    <row r="28" spans="1:11" x14ac:dyDescent="0.25">
      <c r="A28" s="4" t="s">
        <v>42</v>
      </c>
      <c r="B28" s="5">
        <v>5</v>
      </c>
      <c r="C28" s="5">
        <v>8.4</v>
      </c>
      <c r="D28" s="5">
        <v>0</v>
      </c>
      <c r="E28" s="5">
        <v>75</v>
      </c>
      <c r="F28" s="5">
        <v>2</v>
      </c>
      <c r="G28" s="5">
        <v>37.5</v>
      </c>
      <c r="I28" s="2" t="b">
        <f t="shared" si="0"/>
        <v>0</v>
      </c>
      <c r="J28" s="2" t="b">
        <f t="shared" si="1"/>
        <v>0</v>
      </c>
      <c r="K28" s="2" t="b">
        <f t="shared" si="2"/>
        <v>0</v>
      </c>
    </row>
    <row r="29" spans="1:11" x14ac:dyDescent="0.25">
      <c r="A29" s="4" t="s">
        <v>30</v>
      </c>
      <c r="B29" s="5">
        <v>3</v>
      </c>
      <c r="C29" s="5">
        <v>10</v>
      </c>
      <c r="D29" s="5">
        <v>2</v>
      </c>
      <c r="E29" s="5">
        <v>42</v>
      </c>
      <c r="F29" s="5">
        <v>1</v>
      </c>
      <c r="G29" s="5">
        <v>42</v>
      </c>
      <c r="I29" s="2" t="b">
        <f t="shared" si="0"/>
        <v>0</v>
      </c>
      <c r="J29" s="2" t="b">
        <f t="shared" si="1"/>
        <v>0</v>
      </c>
      <c r="K29" s="2" t="b">
        <f t="shared" si="2"/>
        <v>0</v>
      </c>
    </row>
    <row r="30" spans="1:11" x14ac:dyDescent="0.25">
      <c r="A30" s="4" t="s">
        <v>40</v>
      </c>
      <c r="B30" s="5">
        <v>8</v>
      </c>
      <c r="C30" s="5">
        <v>27</v>
      </c>
      <c r="D30" s="5">
        <v>1</v>
      </c>
      <c r="E30" s="5">
        <v>137</v>
      </c>
      <c r="F30" s="5">
        <v>3</v>
      </c>
      <c r="G30" s="5">
        <v>45.67</v>
      </c>
      <c r="I30" s="2" t="b">
        <f t="shared" si="0"/>
        <v>0</v>
      </c>
      <c r="J30" s="2" t="b">
        <f t="shared" si="1"/>
        <v>0</v>
      </c>
      <c r="K30" s="2" t="b">
        <f t="shared" si="2"/>
        <v>0</v>
      </c>
    </row>
    <row r="31" spans="1:11" x14ac:dyDescent="0.25">
      <c r="A31" s="4" t="s">
        <v>39</v>
      </c>
      <c r="B31" s="5">
        <v>2</v>
      </c>
      <c r="C31" s="5">
        <v>7</v>
      </c>
      <c r="D31" s="5">
        <v>0</v>
      </c>
      <c r="E31" s="5">
        <v>47</v>
      </c>
      <c r="F31" s="5">
        <v>1</v>
      </c>
      <c r="G31" s="5">
        <v>47</v>
      </c>
      <c r="I31" s="2" t="b">
        <f t="shared" si="0"/>
        <v>0</v>
      </c>
      <c r="J31" s="2" t="b">
        <f t="shared" si="1"/>
        <v>0</v>
      </c>
      <c r="K31" s="2" t="b">
        <f t="shared" si="2"/>
        <v>0</v>
      </c>
    </row>
    <row r="32" spans="1:11" x14ac:dyDescent="0.25">
      <c r="A32" s="4" t="s">
        <v>18</v>
      </c>
      <c r="B32" s="5">
        <v>14</v>
      </c>
      <c r="C32" s="5">
        <v>24.5</v>
      </c>
      <c r="D32" s="5">
        <v>2</v>
      </c>
      <c r="E32" s="5">
        <v>166</v>
      </c>
      <c r="F32" s="5">
        <v>3</v>
      </c>
      <c r="G32" s="5">
        <v>55.33</v>
      </c>
      <c r="I32" s="2" t="b">
        <f t="shared" si="0"/>
        <v>1</v>
      </c>
      <c r="J32" s="2" t="b">
        <f t="shared" si="1"/>
        <v>0</v>
      </c>
      <c r="K32" s="2" t="b">
        <f t="shared" si="2"/>
        <v>0</v>
      </c>
    </row>
    <row r="33" spans="1:11" x14ac:dyDescent="0.25">
      <c r="A33" s="4" t="s">
        <v>43</v>
      </c>
      <c r="B33" s="5">
        <v>1</v>
      </c>
      <c r="C33" s="5">
        <v>4</v>
      </c>
      <c r="D33" s="5">
        <v>0</v>
      </c>
      <c r="E33" s="5">
        <v>20</v>
      </c>
      <c r="F33" s="5">
        <v>0</v>
      </c>
      <c r="G33" s="5" t="s">
        <v>34</v>
      </c>
      <c r="I33" s="2" t="b">
        <f t="shared" si="0"/>
        <v>0</v>
      </c>
      <c r="J33" s="2" t="b">
        <f t="shared" si="1"/>
        <v>0</v>
      </c>
      <c r="K33" s="2" t="b">
        <f t="shared" si="2"/>
        <v>0</v>
      </c>
    </row>
    <row r="34" spans="1:11" x14ac:dyDescent="0.25">
      <c r="A34" s="4" t="s">
        <v>17</v>
      </c>
      <c r="B34" s="5">
        <v>11</v>
      </c>
      <c r="C34" s="5">
        <v>5</v>
      </c>
      <c r="D34" s="5">
        <v>0</v>
      </c>
      <c r="E34" s="5">
        <v>33</v>
      </c>
      <c r="F34" s="5">
        <v>0</v>
      </c>
      <c r="G34" s="5" t="s">
        <v>34</v>
      </c>
      <c r="I34" s="2" t="b">
        <f t="shared" si="0"/>
        <v>1</v>
      </c>
      <c r="J34" s="2" t="b">
        <f t="shared" si="1"/>
        <v>0</v>
      </c>
      <c r="K34" s="2" t="b">
        <f t="shared" si="2"/>
        <v>0</v>
      </c>
    </row>
    <row r="35" spans="1:11" x14ac:dyDescent="0.25">
      <c r="A35" s="4" t="s">
        <v>36</v>
      </c>
      <c r="B35" s="5">
        <v>1</v>
      </c>
      <c r="C35" s="5">
        <v>6</v>
      </c>
      <c r="D35" s="5">
        <v>0</v>
      </c>
      <c r="E35" s="5">
        <v>43</v>
      </c>
      <c r="F35" s="5">
        <v>0</v>
      </c>
      <c r="G35" s="5" t="s">
        <v>34</v>
      </c>
      <c r="I35" s="2" t="b">
        <f t="shared" si="0"/>
        <v>0</v>
      </c>
      <c r="J35" s="2" t="b">
        <f t="shared" si="1"/>
        <v>0</v>
      </c>
      <c r="K35" s="2" t="b">
        <f t="shared" si="2"/>
        <v>0</v>
      </c>
    </row>
    <row r="36" spans="1:11" x14ac:dyDescent="0.25">
      <c r="A36" s="4" t="s">
        <v>55</v>
      </c>
      <c r="B36" s="5">
        <v>1</v>
      </c>
      <c r="C36" s="5">
        <v>6</v>
      </c>
      <c r="D36" s="5">
        <v>0</v>
      </c>
      <c r="E36" s="5">
        <v>47</v>
      </c>
      <c r="F36" s="5">
        <v>0</v>
      </c>
      <c r="G36" s="5" t="s">
        <v>34</v>
      </c>
      <c r="I36" s="2" t="b">
        <f t="shared" si="0"/>
        <v>0</v>
      </c>
      <c r="J36" s="2" t="b">
        <f t="shared" si="1"/>
        <v>0</v>
      </c>
      <c r="K36" s="2" t="b">
        <f t="shared" si="2"/>
        <v>0</v>
      </c>
    </row>
    <row r="37" spans="1:11" x14ac:dyDescent="0.25">
      <c r="A37" s="4" t="s">
        <v>32</v>
      </c>
      <c r="B37" s="5">
        <v>1</v>
      </c>
      <c r="C37" s="5">
        <v>3</v>
      </c>
      <c r="D37" s="5">
        <v>0</v>
      </c>
      <c r="E37" s="5">
        <v>26</v>
      </c>
      <c r="F37" s="5">
        <v>0</v>
      </c>
      <c r="G37" s="5" t="s">
        <v>34</v>
      </c>
      <c r="I37" s="2" t="b">
        <f t="shared" si="0"/>
        <v>0</v>
      </c>
      <c r="J37" s="2" t="b">
        <f t="shared" si="1"/>
        <v>0</v>
      </c>
      <c r="K37" s="2" t="b">
        <f t="shared" si="2"/>
        <v>0</v>
      </c>
    </row>
    <row r="38" spans="1:11" x14ac:dyDescent="0.25">
      <c r="A38" s="4" t="s">
        <v>19</v>
      </c>
      <c r="B38" s="5">
        <v>5</v>
      </c>
      <c r="C38" s="5">
        <v>3</v>
      </c>
      <c r="D38" s="5">
        <v>0</v>
      </c>
      <c r="E38" s="5">
        <v>27</v>
      </c>
      <c r="F38" s="5">
        <v>0</v>
      </c>
      <c r="G38" s="5" t="s">
        <v>34</v>
      </c>
      <c r="I38" s="2" t="b">
        <f t="shared" si="0"/>
        <v>0</v>
      </c>
      <c r="J38" s="2" t="b">
        <f t="shared" si="1"/>
        <v>0</v>
      </c>
      <c r="K38" s="2" t="b">
        <f t="shared" si="2"/>
        <v>0</v>
      </c>
    </row>
    <row r="39" spans="1:11" x14ac:dyDescent="0.25">
      <c r="A39" s="4" t="s">
        <v>25</v>
      </c>
      <c r="B39" s="5">
        <v>6</v>
      </c>
      <c r="C39" s="5">
        <v>3</v>
      </c>
      <c r="D39" s="5">
        <v>0</v>
      </c>
      <c r="E39" s="5">
        <v>27</v>
      </c>
      <c r="F39" s="5">
        <v>0</v>
      </c>
      <c r="G39" s="5" t="s">
        <v>34</v>
      </c>
      <c r="I39" s="2" t="b">
        <f t="shared" si="0"/>
        <v>0</v>
      </c>
      <c r="J39" s="2" t="b">
        <f t="shared" si="1"/>
        <v>0</v>
      </c>
      <c r="K39" s="2" t="b">
        <f t="shared" si="2"/>
        <v>0</v>
      </c>
    </row>
    <row r="40" spans="1:11" x14ac:dyDescent="0.25">
      <c r="A40" s="4" t="s">
        <v>23</v>
      </c>
      <c r="B40" s="5">
        <v>3</v>
      </c>
      <c r="C40" s="5">
        <v>4</v>
      </c>
      <c r="D40" s="5">
        <v>0</v>
      </c>
      <c r="E40" s="5">
        <v>40</v>
      </c>
      <c r="F40" s="5">
        <v>0</v>
      </c>
      <c r="G40" s="5" t="s">
        <v>34</v>
      </c>
      <c r="I40" s="2" t="b">
        <f t="shared" si="0"/>
        <v>0</v>
      </c>
      <c r="J40" s="2" t="b">
        <f t="shared" si="1"/>
        <v>0</v>
      </c>
      <c r="K40" s="2" t="b">
        <f t="shared" si="2"/>
        <v>0</v>
      </c>
    </row>
    <row r="41" spans="1:11" x14ac:dyDescent="0.25">
      <c r="A41" s="4" t="s">
        <v>27</v>
      </c>
      <c r="B41" s="5">
        <v>3</v>
      </c>
      <c r="C41" s="5">
        <v>8</v>
      </c>
      <c r="D41" s="5">
        <v>0</v>
      </c>
      <c r="E41" s="5">
        <v>84</v>
      </c>
      <c r="F41" s="5">
        <v>0</v>
      </c>
      <c r="G41" s="5" t="s">
        <v>34</v>
      </c>
      <c r="I41" s="2" t="b">
        <f t="shared" si="0"/>
        <v>0</v>
      </c>
      <c r="J41" s="2" t="b">
        <f t="shared" si="1"/>
        <v>0</v>
      </c>
      <c r="K41" s="2" t="b">
        <f t="shared" si="2"/>
        <v>0</v>
      </c>
    </row>
    <row r="42" spans="1:11" x14ac:dyDescent="0.25">
      <c r="C42" s="3"/>
      <c r="D42" s="3"/>
      <c r="E42" s="3"/>
      <c r="F42" s="3"/>
      <c r="G42" s="3"/>
    </row>
    <row r="43" spans="1:11" x14ac:dyDescent="0.25">
      <c r="C43" s="3"/>
      <c r="D43" s="3"/>
      <c r="E43" s="3"/>
      <c r="F43" s="3"/>
      <c r="G43" s="3"/>
    </row>
    <row r="44" spans="1:11" x14ac:dyDescent="0.25">
      <c r="C44" s="3"/>
      <c r="D44" s="3"/>
      <c r="E44" s="3"/>
      <c r="F44" s="3"/>
      <c r="G44" s="3"/>
    </row>
    <row r="45" spans="1:11" x14ac:dyDescent="0.25">
      <c r="C45" s="3"/>
      <c r="D45" s="3"/>
      <c r="E45" s="3"/>
      <c r="F45" s="3"/>
      <c r="G45" s="3"/>
    </row>
    <row r="46" spans="1:11" x14ac:dyDescent="0.25">
      <c r="C46" s="3"/>
      <c r="D46" s="3"/>
      <c r="E46" s="3"/>
      <c r="F46" s="3"/>
      <c r="G46" s="3"/>
    </row>
    <row r="47" spans="1:11" x14ac:dyDescent="0.25">
      <c r="C47" s="3"/>
      <c r="D47" s="3"/>
      <c r="E47" s="3"/>
      <c r="F47" s="3"/>
      <c r="G47" s="3"/>
    </row>
    <row r="48" spans="1:11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</sheetData>
  <autoFilter ref="A2:K41" xr:uid="{0A5D25F9-973B-4AC6-99C9-22E0CA1F5037}">
    <sortState ref="A3:K41">
      <sortCondition ref="G3:G41"/>
    </sortState>
  </autoFilter>
  <sortState ref="A3:K41">
    <sortCondition descending="1" ref="G3:G41"/>
  </sortState>
  <conditionalFormatting sqref="I3:K41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2DC-0396-4E75-A791-A98B41F20F3C}">
  <dimension ref="A1:N73"/>
  <sheetViews>
    <sheetView workbookViewId="0">
      <selection activeCell="J25" sqref="J25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10</v>
      </c>
      <c r="K1" s="3"/>
    </row>
    <row r="2" spans="1:14" s="1" customFormat="1" ht="55.5" x14ac:dyDescent="0.25">
      <c r="A2" s="1" t="s">
        <v>4</v>
      </c>
      <c r="B2" s="1" t="s">
        <v>106</v>
      </c>
      <c r="C2" s="1" t="s">
        <v>51</v>
      </c>
      <c r="D2" s="1" t="s">
        <v>52</v>
      </c>
      <c r="E2" s="1" t="s">
        <v>0</v>
      </c>
      <c r="F2" s="1" t="s">
        <v>53</v>
      </c>
      <c r="G2" s="1" t="s">
        <v>5</v>
      </c>
      <c r="I2" s="1" t="s">
        <v>2</v>
      </c>
      <c r="J2" s="1" t="s">
        <v>50</v>
      </c>
      <c r="K2" s="1" t="s">
        <v>1</v>
      </c>
      <c r="M2" s="6" t="s">
        <v>56</v>
      </c>
      <c r="N2" s="7">
        <f>COUNTIF(K:K,TRUE)</f>
        <v>8</v>
      </c>
    </row>
    <row r="3" spans="1:14" x14ac:dyDescent="0.25">
      <c r="A3" s="8" t="s">
        <v>6</v>
      </c>
      <c r="B3" s="8">
        <v>25</v>
      </c>
      <c r="C3" s="8">
        <v>1</v>
      </c>
      <c r="D3" s="8">
        <v>0</v>
      </c>
      <c r="E3" s="8">
        <v>3</v>
      </c>
      <c r="F3" s="8">
        <v>1</v>
      </c>
      <c r="G3" s="8">
        <v>3</v>
      </c>
      <c r="I3" s="2" t="b">
        <f>B3&gt;=$I$1</f>
        <v>1</v>
      </c>
      <c r="J3" s="2" t="b">
        <f>F3&gt;=$J$1</f>
        <v>0</v>
      </c>
      <c r="K3" s="2" t="b">
        <f t="shared" ref="K3:K41" si="0">AND(I3,J3)</f>
        <v>0</v>
      </c>
    </row>
    <row r="4" spans="1:14" x14ac:dyDescent="0.25">
      <c r="A4" s="8" t="s">
        <v>98</v>
      </c>
      <c r="B4" s="8">
        <v>5</v>
      </c>
      <c r="C4" s="8">
        <v>7</v>
      </c>
      <c r="D4" s="8">
        <v>1</v>
      </c>
      <c r="E4" s="8">
        <v>23</v>
      </c>
      <c r="F4" s="8">
        <v>5</v>
      </c>
      <c r="G4" s="8">
        <v>4.5999999999999996</v>
      </c>
      <c r="I4" s="2" t="b">
        <f t="shared" ref="I4:I41" si="1">B4&gt;=$I$1</f>
        <v>0</v>
      </c>
      <c r="J4" s="2" t="b">
        <f t="shared" ref="J4:J41" si="2">F4&gt;=$J$1</f>
        <v>0</v>
      </c>
      <c r="K4" s="2" t="b">
        <f t="shared" si="0"/>
        <v>0</v>
      </c>
    </row>
    <row r="5" spans="1:14" x14ac:dyDescent="0.25">
      <c r="A5" s="8" t="s">
        <v>92</v>
      </c>
      <c r="B5" s="8">
        <v>1</v>
      </c>
      <c r="C5" s="8">
        <v>2.1</v>
      </c>
      <c r="D5" s="8">
        <v>0</v>
      </c>
      <c r="E5" s="8">
        <v>7</v>
      </c>
      <c r="F5" s="8">
        <v>1</v>
      </c>
      <c r="G5" s="8">
        <v>7</v>
      </c>
      <c r="I5" s="2" t="b">
        <f t="shared" si="1"/>
        <v>0</v>
      </c>
      <c r="J5" s="2" t="b">
        <f t="shared" si="2"/>
        <v>0</v>
      </c>
      <c r="K5" s="2" t="b">
        <f t="shared" si="0"/>
        <v>0</v>
      </c>
    </row>
    <row r="6" spans="1:14" x14ac:dyDescent="0.25">
      <c r="A6" s="8" t="s">
        <v>86</v>
      </c>
      <c r="B6" s="8">
        <v>7</v>
      </c>
      <c r="C6" s="8">
        <v>5.2</v>
      </c>
      <c r="D6" s="8">
        <v>0</v>
      </c>
      <c r="E6" s="8">
        <v>26</v>
      </c>
      <c r="F6" s="8">
        <v>3</v>
      </c>
      <c r="G6" s="8">
        <v>8.66</v>
      </c>
      <c r="I6" s="2" t="b">
        <f t="shared" si="1"/>
        <v>0</v>
      </c>
      <c r="J6" s="2" t="b">
        <f t="shared" si="2"/>
        <v>0</v>
      </c>
      <c r="K6" s="2" t="b">
        <f t="shared" si="0"/>
        <v>0</v>
      </c>
    </row>
    <row r="7" spans="1:14" x14ac:dyDescent="0.25">
      <c r="A7" s="8" t="s">
        <v>97</v>
      </c>
      <c r="B7" s="8">
        <v>1</v>
      </c>
      <c r="C7" s="8">
        <v>7</v>
      </c>
      <c r="D7" s="8">
        <v>1</v>
      </c>
      <c r="E7" s="8">
        <v>19</v>
      </c>
      <c r="F7" s="8">
        <v>2</v>
      </c>
      <c r="G7" s="8">
        <v>9.5</v>
      </c>
      <c r="I7" s="2" t="b">
        <f t="shared" si="1"/>
        <v>0</v>
      </c>
      <c r="J7" s="2" t="b">
        <f t="shared" si="2"/>
        <v>0</v>
      </c>
      <c r="K7" s="2" t="b">
        <f t="shared" si="0"/>
        <v>0</v>
      </c>
    </row>
    <row r="8" spans="1:14" x14ac:dyDescent="0.25">
      <c r="A8" s="8" t="s">
        <v>94</v>
      </c>
      <c r="B8" s="8">
        <v>1</v>
      </c>
      <c r="C8" s="8">
        <v>8</v>
      </c>
      <c r="D8" s="8">
        <v>0</v>
      </c>
      <c r="E8" s="8">
        <v>24</v>
      </c>
      <c r="F8" s="8">
        <v>2</v>
      </c>
      <c r="G8" s="8">
        <v>12</v>
      </c>
      <c r="I8" s="2" t="b">
        <f t="shared" si="1"/>
        <v>0</v>
      </c>
      <c r="J8" s="2" t="b">
        <f t="shared" si="2"/>
        <v>0</v>
      </c>
      <c r="K8" s="2" t="b">
        <f t="shared" si="0"/>
        <v>0</v>
      </c>
    </row>
    <row r="9" spans="1:14" x14ac:dyDescent="0.25">
      <c r="A9" s="8" t="s">
        <v>57</v>
      </c>
      <c r="B9" s="8">
        <v>2</v>
      </c>
      <c r="C9" s="8">
        <v>15</v>
      </c>
      <c r="D9" s="8">
        <v>1</v>
      </c>
      <c r="E9" s="8">
        <v>62</v>
      </c>
      <c r="F9" s="8">
        <v>5</v>
      </c>
      <c r="G9" s="8">
        <v>12.4</v>
      </c>
      <c r="I9" s="2" t="b">
        <f t="shared" si="1"/>
        <v>0</v>
      </c>
      <c r="J9" s="2" t="b">
        <f t="shared" si="2"/>
        <v>0</v>
      </c>
      <c r="K9" s="2" t="b">
        <f t="shared" si="0"/>
        <v>0</v>
      </c>
    </row>
    <row r="10" spans="1:14" x14ac:dyDescent="0.25">
      <c r="A10" s="8" t="s">
        <v>61</v>
      </c>
      <c r="B10" s="8">
        <v>3</v>
      </c>
      <c r="C10" s="8">
        <v>17</v>
      </c>
      <c r="D10" s="8">
        <v>3</v>
      </c>
      <c r="E10" s="8">
        <v>64</v>
      </c>
      <c r="F10" s="8">
        <v>5</v>
      </c>
      <c r="G10" s="8">
        <v>12.8</v>
      </c>
      <c r="I10" s="2" t="b">
        <f t="shared" si="1"/>
        <v>0</v>
      </c>
      <c r="J10" s="2" t="b">
        <f t="shared" si="2"/>
        <v>0</v>
      </c>
      <c r="K10" s="2" t="b">
        <f t="shared" si="0"/>
        <v>0</v>
      </c>
    </row>
    <row r="11" spans="1:14" x14ac:dyDescent="0.25">
      <c r="A11" s="8" t="s">
        <v>79</v>
      </c>
      <c r="B11" s="8">
        <v>1</v>
      </c>
      <c r="C11" s="8">
        <v>8</v>
      </c>
      <c r="D11" s="8">
        <v>1</v>
      </c>
      <c r="E11" s="8">
        <v>28</v>
      </c>
      <c r="F11" s="8">
        <v>2</v>
      </c>
      <c r="G11" s="8">
        <v>14</v>
      </c>
      <c r="I11" s="2" t="b">
        <f t="shared" si="1"/>
        <v>0</v>
      </c>
      <c r="J11" s="2" t="b">
        <f t="shared" si="2"/>
        <v>0</v>
      </c>
      <c r="K11" s="2" t="b">
        <f t="shared" si="0"/>
        <v>0</v>
      </c>
    </row>
    <row r="12" spans="1:14" x14ac:dyDescent="0.25">
      <c r="A12" s="8" t="s">
        <v>13</v>
      </c>
      <c r="B12" s="8">
        <v>19</v>
      </c>
      <c r="C12" s="8">
        <v>139</v>
      </c>
      <c r="D12" s="8">
        <v>20</v>
      </c>
      <c r="E12" s="8">
        <v>664</v>
      </c>
      <c r="F12" s="8">
        <v>47</v>
      </c>
      <c r="G12" s="8">
        <v>14.12</v>
      </c>
      <c r="I12" s="2" t="b">
        <f t="shared" si="1"/>
        <v>1</v>
      </c>
      <c r="J12" s="2" t="b">
        <f t="shared" si="2"/>
        <v>1</v>
      </c>
      <c r="K12" s="2" t="b">
        <f t="shared" si="0"/>
        <v>1</v>
      </c>
    </row>
    <row r="13" spans="1:14" x14ac:dyDescent="0.25">
      <c r="A13" s="8" t="s">
        <v>19</v>
      </c>
      <c r="B13" s="8">
        <v>3</v>
      </c>
      <c r="C13" s="8">
        <v>5</v>
      </c>
      <c r="D13" s="8">
        <v>1</v>
      </c>
      <c r="E13" s="8">
        <v>17</v>
      </c>
      <c r="F13" s="8">
        <v>1</v>
      </c>
      <c r="G13" s="8">
        <v>17</v>
      </c>
      <c r="I13" s="2" t="b">
        <f t="shared" si="1"/>
        <v>0</v>
      </c>
      <c r="J13" s="2" t="b">
        <f t="shared" si="2"/>
        <v>0</v>
      </c>
      <c r="K13" s="2" t="b">
        <f t="shared" si="0"/>
        <v>0</v>
      </c>
    </row>
    <row r="14" spans="1:14" x14ac:dyDescent="0.25">
      <c r="A14" s="8" t="s">
        <v>78</v>
      </c>
      <c r="B14" s="8">
        <v>1</v>
      </c>
      <c r="C14" s="8">
        <v>9</v>
      </c>
      <c r="D14" s="8">
        <v>2</v>
      </c>
      <c r="E14" s="8">
        <v>37</v>
      </c>
      <c r="F14" s="8">
        <v>2</v>
      </c>
      <c r="G14" s="8">
        <v>18.5</v>
      </c>
      <c r="I14" s="2" t="b">
        <f t="shared" si="1"/>
        <v>0</v>
      </c>
      <c r="J14" s="2" t="b">
        <f t="shared" si="2"/>
        <v>0</v>
      </c>
      <c r="K14" s="2" t="b">
        <f t="shared" si="0"/>
        <v>0</v>
      </c>
    </row>
    <row r="15" spans="1:14" x14ac:dyDescent="0.25">
      <c r="A15" s="8" t="s">
        <v>10</v>
      </c>
      <c r="B15" s="8">
        <v>14</v>
      </c>
      <c r="C15" s="8">
        <v>86.1</v>
      </c>
      <c r="D15" s="8">
        <v>8</v>
      </c>
      <c r="E15" s="8">
        <v>352</v>
      </c>
      <c r="F15" s="8">
        <v>19</v>
      </c>
      <c r="G15" s="8">
        <v>18.52</v>
      </c>
      <c r="I15" s="2" t="b">
        <f t="shared" si="1"/>
        <v>1</v>
      </c>
      <c r="J15" s="2" t="b">
        <f t="shared" si="2"/>
        <v>1</v>
      </c>
      <c r="K15" s="2" t="b">
        <f t="shared" si="0"/>
        <v>1</v>
      </c>
    </row>
    <row r="16" spans="1:14" x14ac:dyDescent="0.25">
      <c r="A16" s="8" t="s">
        <v>28</v>
      </c>
      <c r="B16" s="8">
        <v>14</v>
      </c>
      <c r="C16" s="8">
        <v>82</v>
      </c>
      <c r="D16" s="8">
        <v>11</v>
      </c>
      <c r="E16" s="8">
        <v>339</v>
      </c>
      <c r="F16" s="8">
        <v>17</v>
      </c>
      <c r="G16" s="8">
        <v>19.940000000000001</v>
      </c>
      <c r="I16" s="2" t="b">
        <f t="shared" si="1"/>
        <v>1</v>
      </c>
      <c r="J16" s="2" t="b">
        <f t="shared" si="2"/>
        <v>1</v>
      </c>
      <c r="K16" s="2" t="b">
        <f t="shared" si="0"/>
        <v>1</v>
      </c>
    </row>
    <row r="17" spans="1:11" x14ac:dyDescent="0.25">
      <c r="A17" s="8" t="s">
        <v>58</v>
      </c>
      <c r="B17" s="8">
        <v>1</v>
      </c>
      <c r="C17" s="8">
        <v>4</v>
      </c>
      <c r="D17" s="8">
        <v>0</v>
      </c>
      <c r="E17" s="8">
        <v>20</v>
      </c>
      <c r="F17" s="8">
        <v>1</v>
      </c>
      <c r="G17" s="8">
        <v>20</v>
      </c>
      <c r="I17" s="2" t="b">
        <f t="shared" si="1"/>
        <v>0</v>
      </c>
      <c r="J17" s="2" t="b">
        <f t="shared" si="2"/>
        <v>0</v>
      </c>
      <c r="K17" s="2" t="b">
        <f t="shared" si="0"/>
        <v>0</v>
      </c>
    </row>
    <row r="18" spans="1:11" x14ac:dyDescent="0.25">
      <c r="A18" s="8" t="s">
        <v>47</v>
      </c>
      <c r="B18" s="8">
        <v>18</v>
      </c>
      <c r="C18" s="8">
        <v>110.3</v>
      </c>
      <c r="D18" s="8">
        <v>2</v>
      </c>
      <c r="E18" s="8">
        <v>546</v>
      </c>
      <c r="F18" s="8">
        <v>26</v>
      </c>
      <c r="G18" s="8">
        <v>21</v>
      </c>
      <c r="I18" s="2" t="b">
        <f t="shared" si="1"/>
        <v>1</v>
      </c>
      <c r="J18" s="2" t="b">
        <f t="shared" si="2"/>
        <v>1</v>
      </c>
      <c r="K18" s="2" t="b">
        <f t="shared" si="0"/>
        <v>1</v>
      </c>
    </row>
    <row r="19" spans="1:11" x14ac:dyDescent="0.25">
      <c r="A19" s="8" t="s">
        <v>25</v>
      </c>
      <c r="B19" s="8">
        <v>9</v>
      </c>
      <c r="C19" s="8">
        <v>2</v>
      </c>
      <c r="D19" s="8">
        <v>0</v>
      </c>
      <c r="E19" s="8">
        <v>23</v>
      </c>
      <c r="F19" s="8">
        <v>1</v>
      </c>
      <c r="G19" s="8">
        <v>23</v>
      </c>
      <c r="I19" s="2" t="b">
        <f t="shared" si="1"/>
        <v>0</v>
      </c>
      <c r="J19" s="2" t="b">
        <f t="shared" si="2"/>
        <v>0</v>
      </c>
      <c r="K19" s="2" t="b">
        <f t="shared" si="0"/>
        <v>0</v>
      </c>
    </row>
    <row r="20" spans="1:11" x14ac:dyDescent="0.25">
      <c r="A20" s="8" t="s">
        <v>9</v>
      </c>
      <c r="B20" s="8">
        <v>23</v>
      </c>
      <c r="C20" s="8">
        <v>133.4</v>
      </c>
      <c r="D20" s="8">
        <v>9</v>
      </c>
      <c r="E20" s="8">
        <v>648</v>
      </c>
      <c r="F20" s="8">
        <v>28</v>
      </c>
      <c r="G20" s="8">
        <v>23.14</v>
      </c>
      <c r="I20" s="2" t="b">
        <f t="shared" si="1"/>
        <v>1</v>
      </c>
      <c r="J20" s="2" t="b">
        <f t="shared" si="2"/>
        <v>1</v>
      </c>
      <c r="K20" s="2" t="b">
        <f t="shared" si="0"/>
        <v>1</v>
      </c>
    </row>
    <row r="21" spans="1:11" x14ac:dyDescent="0.25">
      <c r="A21" s="8" t="s">
        <v>76</v>
      </c>
      <c r="B21" s="8">
        <v>12</v>
      </c>
      <c r="C21" s="8">
        <v>42.1</v>
      </c>
      <c r="D21" s="8">
        <v>0</v>
      </c>
      <c r="E21" s="8">
        <v>235</v>
      </c>
      <c r="F21" s="8">
        <v>10</v>
      </c>
      <c r="G21" s="8">
        <v>23.5</v>
      </c>
      <c r="I21" s="2" t="b">
        <f t="shared" si="1"/>
        <v>1</v>
      </c>
      <c r="J21" s="2" t="b">
        <f t="shared" si="2"/>
        <v>1</v>
      </c>
      <c r="K21" s="2" t="b">
        <f t="shared" si="0"/>
        <v>1</v>
      </c>
    </row>
    <row r="22" spans="1:11" x14ac:dyDescent="0.25">
      <c r="A22" s="8" t="s">
        <v>41</v>
      </c>
      <c r="B22" s="8">
        <v>15</v>
      </c>
      <c r="C22" s="8">
        <v>91</v>
      </c>
      <c r="D22" s="8">
        <v>1</v>
      </c>
      <c r="E22" s="8">
        <v>467</v>
      </c>
      <c r="F22" s="8">
        <v>19</v>
      </c>
      <c r="G22" s="8">
        <v>24.57</v>
      </c>
      <c r="I22" s="2" t="b">
        <f t="shared" si="1"/>
        <v>1</v>
      </c>
      <c r="J22" s="2" t="b">
        <f t="shared" si="2"/>
        <v>1</v>
      </c>
      <c r="K22" s="2" t="b">
        <f t="shared" si="0"/>
        <v>1</v>
      </c>
    </row>
    <row r="23" spans="1:11" x14ac:dyDescent="0.25">
      <c r="A23" s="8" t="s">
        <v>67</v>
      </c>
      <c r="B23" s="8">
        <v>11</v>
      </c>
      <c r="C23" s="8">
        <v>10</v>
      </c>
      <c r="D23" s="8">
        <v>1</v>
      </c>
      <c r="E23" s="8">
        <v>74</v>
      </c>
      <c r="F23" s="8">
        <v>3</v>
      </c>
      <c r="G23" s="8">
        <v>24.67</v>
      </c>
      <c r="I23" s="2" t="b">
        <f t="shared" si="1"/>
        <v>1</v>
      </c>
      <c r="J23" s="2" t="b">
        <f t="shared" si="2"/>
        <v>0</v>
      </c>
      <c r="K23" s="2" t="b">
        <f t="shared" si="0"/>
        <v>0</v>
      </c>
    </row>
    <row r="24" spans="1:11" x14ac:dyDescent="0.25">
      <c r="A24" s="8" t="s">
        <v>59</v>
      </c>
      <c r="B24" s="8">
        <v>12</v>
      </c>
      <c r="C24" s="8">
        <v>97.2</v>
      </c>
      <c r="D24" s="8">
        <v>17</v>
      </c>
      <c r="E24" s="8">
        <v>374</v>
      </c>
      <c r="F24" s="8">
        <v>15</v>
      </c>
      <c r="G24" s="8">
        <v>24.93</v>
      </c>
      <c r="I24" s="2" t="b">
        <f t="shared" si="1"/>
        <v>1</v>
      </c>
      <c r="J24" s="2" t="b">
        <f t="shared" si="2"/>
        <v>1</v>
      </c>
      <c r="K24" s="2" t="b">
        <f t="shared" si="0"/>
        <v>1</v>
      </c>
    </row>
    <row r="25" spans="1:11" x14ac:dyDescent="0.25">
      <c r="A25" s="8" t="s">
        <v>54</v>
      </c>
      <c r="B25" s="8">
        <v>8</v>
      </c>
      <c r="C25" s="8">
        <v>53.2</v>
      </c>
      <c r="D25" s="8">
        <v>5</v>
      </c>
      <c r="E25" s="8">
        <v>255</v>
      </c>
      <c r="F25" s="8">
        <v>10</v>
      </c>
      <c r="G25" s="8">
        <v>25.5</v>
      </c>
      <c r="I25" s="2" t="b">
        <f t="shared" si="1"/>
        <v>0</v>
      </c>
      <c r="J25" s="2" t="b">
        <f t="shared" si="2"/>
        <v>1</v>
      </c>
      <c r="K25" s="2" t="b">
        <f t="shared" si="0"/>
        <v>0</v>
      </c>
    </row>
    <row r="26" spans="1:11" x14ac:dyDescent="0.25">
      <c r="A26" s="8" t="s">
        <v>65</v>
      </c>
      <c r="B26" s="8">
        <v>3</v>
      </c>
      <c r="C26" s="8">
        <v>6</v>
      </c>
      <c r="D26" s="8">
        <v>0</v>
      </c>
      <c r="E26" s="8">
        <v>52</v>
      </c>
      <c r="F26" s="8">
        <v>2</v>
      </c>
      <c r="G26" s="8">
        <v>26</v>
      </c>
      <c r="I26" s="2" t="b">
        <f t="shared" si="1"/>
        <v>0</v>
      </c>
      <c r="J26" s="2" t="b">
        <f t="shared" si="2"/>
        <v>0</v>
      </c>
      <c r="K26" s="2" t="b">
        <f t="shared" si="0"/>
        <v>0</v>
      </c>
    </row>
    <row r="27" spans="1:11" x14ac:dyDescent="0.25">
      <c r="A27" s="8" t="s">
        <v>27</v>
      </c>
      <c r="B27" s="8">
        <v>8</v>
      </c>
      <c r="C27" s="8">
        <v>54.5</v>
      </c>
      <c r="D27" s="8">
        <v>4</v>
      </c>
      <c r="E27" s="8">
        <v>291</v>
      </c>
      <c r="F27" s="8">
        <v>11</v>
      </c>
      <c r="G27" s="8">
        <v>26.45</v>
      </c>
      <c r="I27" s="2" t="b">
        <f t="shared" si="1"/>
        <v>0</v>
      </c>
      <c r="J27" s="2" t="b">
        <f t="shared" si="2"/>
        <v>1</v>
      </c>
      <c r="K27" s="2" t="b">
        <f t="shared" si="0"/>
        <v>0</v>
      </c>
    </row>
    <row r="28" spans="1:11" x14ac:dyDescent="0.25">
      <c r="A28" s="8" t="s">
        <v>17</v>
      </c>
      <c r="B28" s="8">
        <v>13</v>
      </c>
      <c r="C28" s="8">
        <v>15</v>
      </c>
      <c r="D28" s="8">
        <v>0</v>
      </c>
      <c r="E28" s="8">
        <v>110</v>
      </c>
      <c r="F28" s="8">
        <v>4</v>
      </c>
      <c r="G28" s="8">
        <v>27.5</v>
      </c>
      <c r="I28" s="2" t="b">
        <f t="shared" si="1"/>
        <v>1</v>
      </c>
      <c r="J28" s="2" t="b">
        <f t="shared" si="2"/>
        <v>0</v>
      </c>
      <c r="K28" s="2" t="b">
        <f t="shared" si="0"/>
        <v>0</v>
      </c>
    </row>
    <row r="29" spans="1:11" x14ac:dyDescent="0.25">
      <c r="A29" s="8" t="s">
        <v>91</v>
      </c>
      <c r="B29" s="8">
        <v>5</v>
      </c>
      <c r="C29" s="8">
        <v>10</v>
      </c>
      <c r="D29" s="8">
        <v>0</v>
      </c>
      <c r="E29" s="8">
        <v>60</v>
      </c>
      <c r="F29" s="8">
        <v>2</v>
      </c>
      <c r="G29" s="8">
        <v>30</v>
      </c>
      <c r="I29" s="2" t="b">
        <f t="shared" si="1"/>
        <v>0</v>
      </c>
      <c r="J29" s="2" t="b">
        <f t="shared" si="2"/>
        <v>0</v>
      </c>
      <c r="K29" s="2" t="b">
        <f t="shared" si="0"/>
        <v>0</v>
      </c>
    </row>
    <row r="30" spans="1:11" x14ac:dyDescent="0.25">
      <c r="A30" s="8" t="s">
        <v>39</v>
      </c>
      <c r="B30" s="8">
        <v>6</v>
      </c>
      <c r="C30" s="8">
        <v>17</v>
      </c>
      <c r="D30" s="8">
        <v>1</v>
      </c>
      <c r="E30" s="8">
        <v>153</v>
      </c>
      <c r="F30" s="8">
        <v>5</v>
      </c>
      <c r="G30" s="8">
        <v>30.6</v>
      </c>
      <c r="I30" s="2" t="b">
        <f t="shared" si="1"/>
        <v>0</v>
      </c>
      <c r="J30" s="2" t="b">
        <f t="shared" si="2"/>
        <v>0</v>
      </c>
      <c r="K30" s="2" t="b">
        <f t="shared" si="0"/>
        <v>0</v>
      </c>
    </row>
    <row r="31" spans="1:11" x14ac:dyDescent="0.25">
      <c r="A31" s="8" t="s">
        <v>12</v>
      </c>
      <c r="B31" s="8">
        <v>19</v>
      </c>
      <c r="C31" s="8">
        <v>27</v>
      </c>
      <c r="D31" s="8">
        <v>0</v>
      </c>
      <c r="E31" s="8">
        <v>185</v>
      </c>
      <c r="F31" s="8">
        <v>6</v>
      </c>
      <c r="G31" s="8">
        <v>30.83</v>
      </c>
      <c r="I31" s="2" t="b">
        <f t="shared" si="1"/>
        <v>1</v>
      </c>
      <c r="J31" s="2" t="b">
        <f t="shared" si="2"/>
        <v>0</v>
      </c>
      <c r="K31" s="2" t="b">
        <f t="shared" si="0"/>
        <v>0</v>
      </c>
    </row>
    <row r="32" spans="1:11" x14ac:dyDescent="0.25">
      <c r="A32" s="8" t="s">
        <v>68</v>
      </c>
      <c r="B32" s="8">
        <v>1</v>
      </c>
      <c r="C32" s="8">
        <v>5.5</v>
      </c>
      <c r="D32" s="8">
        <v>0</v>
      </c>
      <c r="E32" s="8">
        <v>37</v>
      </c>
      <c r="F32" s="8">
        <v>1</v>
      </c>
      <c r="G32" s="8">
        <v>37</v>
      </c>
      <c r="I32" s="2" t="b">
        <f t="shared" si="1"/>
        <v>0</v>
      </c>
      <c r="J32" s="2" t="b">
        <f t="shared" si="2"/>
        <v>0</v>
      </c>
      <c r="K32" s="2" t="b">
        <f t="shared" si="0"/>
        <v>0</v>
      </c>
    </row>
    <row r="33" spans="1:11" x14ac:dyDescent="0.25">
      <c r="A33" s="8" t="s">
        <v>44</v>
      </c>
      <c r="B33" s="8">
        <v>6</v>
      </c>
      <c r="C33" s="8">
        <v>15</v>
      </c>
      <c r="D33" s="8">
        <v>2</v>
      </c>
      <c r="E33" s="8">
        <v>75</v>
      </c>
      <c r="F33" s="8">
        <v>2</v>
      </c>
      <c r="G33" s="8">
        <v>37.5</v>
      </c>
      <c r="I33" s="2" t="b">
        <f t="shared" si="1"/>
        <v>0</v>
      </c>
      <c r="J33" s="2" t="b">
        <f t="shared" si="2"/>
        <v>0</v>
      </c>
      <c r="K33" s="2" t="b">
        <f t="shared" si="0"/>
        <v>0</v>
      </c>
    </row>
    <row r="34" spans="1:11" x14ac:dyDescent="0.25">
      <c r="A34" s="8" t="s">
        <v>77</v>
      </c>
      <c r="B34" s="8">
        <v>1</v>
      </c>
      <c r="C34" s="8">
        <v>8</v>
      </c>
      <c r="D34" s="8">
        <v>1</v>
      </c>
      <c r="E34" s="8">
        <v>38</v>
      </c>
      <c r="F34" s="8">
        <v>1</v>
      </c>
      <c r="G34" s="8">
        <v>38</v>
      </c>
      <c r="I34" s="2" t="b">
        <f t="shared" si="1"/>
        <v>0</v>
      </c>
      <c r="J34" s="2" t="b">
        <f t="shared" si="2"/>
        <v>0</v>
      </c>
      <c r="K34" s="2" t="b">
        <f t="shared" si="0"/>
        <v>0</v>
      </c>
    </row>
    <row r="35" spans="1:11" x14ac:dyDescent="0.25">
      <c r="A35" s="8" t="s">
        <v>24</v>
      </c>
      <c r="B35" s="8">
        <v>10</v>
      </c>
      <c r="C35" s="8">
        <v>42</v>
      </c>
      <c r="D35" s="8">
        <v>3</v>
      </c>
      <c r="E35" s="8">
        <v>195</v>
      </c>
      <c r="F35" s="8">
        <v>5</v>
      </c>
      <c r="G35" s="8">
        <v>39</v>
      </c>
      <c r="I35" s="2" t="b">
        <f t="shared" si="1"/>
        <v>1</v>
      </c>
      <c r="J35" s="2" t="b">
        <f t="shared" si="2"/>
        <v>0</v>
      </c>
      <c r="K35" s="2" t="b">
        <f t="shared" si="0"/>
        <v>0</v>
      </c>
    </row>
    <row r="36" spans="1:11" x14ac:dyDescent="0.25">
      <c r="A36" s="8" t="s">
        <v>63</v>
      </c>
      <c r="B36" s="8">
        <v>1</v>
      </c>
      <c r="C36" s="8">
        <v>4</v>
      </c>
      <c r="D36" s="8">
        <v>0</v>
      </c>
      <c r="E36" s="8">
        <v>40</v>
      </c>
      <c r="F36" s="8">
        <v>1</v>
      </c>
      <c r="G36" s="8">
        <v>40</v>
      </c>
      <c r="I36" s="2" t="b">
        <f t="shared" si="1"/>
        <v>0</v>
      </c>
      <c r="J36" s="2" t="b">
        <f t="shared" si="2"/>
        <v>0</v>
      </c>
      <c r="K36" s="2" t="b">
        <f t="shared" si="0"/>
        <v>0</v>
      </c>
    </row>
    <row r="37" spans="1:11" x14ac:dyDescent="0.25">
      <c r="A37" s="8" t="s">
        <v>26</v>
      </c>
      <c r="B37" s="8">
        <v>6</v>
      </c>
      <c r="C37" s="8">
        <v>41</v>
      </c>
      <c r="D37" s="8">
        <v>6</v>
      </c>
      <c r="E37" s="8">
        <v>171</v>
      </c>
      <c r="F37" s="8">
        <v>4</v>
      </c>
      <c r="G37" s="8">
        <v>42.75</v>
      </c>
      <c r="I37" s="2" t="b">
        <f t="shared" si="1"/>
        <v>0</v>
      </c>
      <c r="J37" s="2" t="b">
        <f t="shared" si="2"/>
        <v>0</v>
      </c>
      <c r="K37" s="2" t="b">
        <f t="shared" si="0"/>
        <v>0</v>
      </c>
    </row>
    <row r="38" spans="1:11" x14ac:dyDescent="0.25">
      <c r="A38" s="8" t="s">
        <v>21</v>
      </c>
      <c r="B38" s="8">
        <v>8</v>
      </c>
      <c r="C38" s="8">
        <v>49</v>
      </c>
      <c r="D38" s="8">
        <v>6</v>
      </c>
      <c r="E38" s="8">
        <v>265</v>
      </c>
      <c r="F38" s="8">
        <v>6</v>
      </c>
      <c r="G38" s="8">
        <v>44.16</v>
      </c>
      <c r="I38" s="2" t="b">
        <f t="shared" si="1"/>
        <v>0</v>
      </c>
      <c r="J38" s="2" t="b">
        <f t="shared" si="2"/>
        <v>0</v>
      </c>
      <c r="K38" s="2" t="b">
        <f t="shared" si="0"/>
        <v>0</v>
      </c>
    </row>
    <row r="39" spans="1:11" x14ac:dyDescent="0.25">
      <c r="A39" s="8" t="s">
        <v>40</v>
      </c>
      <c r="B39" s="8">
        <v>17</v>
      </c>
      <c r="C39" s="8">
        <v>59.3</v>
      </c>
      <c r="D39" s="8">
        <v>2</v>
      </c>
      <c r="E39" s="8">
        <v>382</v>
      </c>
      <c r="F39" s="8">
        <v>8</v>
      </c>
      <c r="G39" s="8">
        <v>47.75</v>
      </c>
      <c r="I39" s="2" t="b">
        <f t="shared" si="1"/>
        <v>1</v>
      </c>
      <c r="J39" s="2" t="b">
        <f t="shared" si="2"/>
        <v>0</v>
      </c>
      <c r="K39" s="2" t="b">
        <f t="shared" si="0"/>
        <v>0</v>
      </c>
    </row>
    <row r="40" spans="1:11" x14ac:dyDescent="0.25">
      <c r="A40" s="8" t="s">
        <v>60</v>
      </c>
      <c r="B40" s="8">
        <v>2</v>
      </c>
      <c r="C40" s="8">
        <v>13</v>
      </c>
      <c r="D40" s="8">
        <v>1</v>
      </c>
      <c r="E40" s="8">
        <v>51</v>
      </c>
      <c r="F40" s="8">
        <v>1</v>
      </c>
      <c r="G40" s="8">
        <v>51</v>
      </c>
      <c r="I40" s="2" t="b">
        <f t="shared" si="1"/>
        <v>0</v>
      </c>
      <c r="J40" s="2" t="b">
        <f t="shared" si="2"/>
        <v>0</v>
      </c>
      <c r="K40" s="2" t="b">
        <f t="shared" si="0"/>
        <v>0</v>
      </c>
    </row>
    <row r="41" spans="1:11" x14ac:dyDescent="0.25">
      <c r="A41" s="8" t="s">
        <v>84</v>
      </c>
      <c r="B41" s="8">
        <v>11</v>
      </c>
      <c r="C41" s="8">
        <v>34</v>
      </c>
      <c r="D41" s="8">
        <v>0</v>
      </c>
      <c r="E41" s="8">
        <v>270</v>
      </c>
      <c r="F41" s="8">
        <v>5</v>
      </c>
      <c r="G41" s="8">
        <v>54</v>
      </c>
      <c r="I41" s="2" t="b">
        <f t="shared" si="1"/>
        <v>1</v>
      </c>
      <c r="J41" s="2" t="b">
        <f t="shared" si="2"/>
        <v>0</v>
      </c>
      <c r="K41" s="2" t="b">
        <f t="shared" si="0"/>
        <v>0</v>
      </c>
    </row>
    <row r="42" spans="1:11" x14ac:dyDescent="0.25">
      <c r="A42" s="8" t="s">
        <v>7</v>
      </c>
      <c r="B42" s="8">
        <v>13</v>
      </c>
      <c r="C42" s="8">
        <v>6</v>
      </c>
      <c r="D42" s="8">
        <v>0</v>
      </c>
      <c r="E42" s="8">
        <v>58</v>
      </c>
      <c r="F42" s="8">
        <v>1</v>
      </c>
      <c r="G42" s="8">
        <v>58</v>
      </c>
      <c r="I42" s="2" t="b">
        <f t="shared" ref="I42:I73" si="3">B42&gt;=$I$1</f>
        <v>1</v>
      </c>
      <c r="J42" s="2" t="b">
        <f t="shared" ref="J42:J73" si="4">F42&gt;=$J$1</f>
        <v>0</v>
      </c>
      <c r="K42" s="2" t="b">
        <f t="shared" ref="K42:K73" si="5">AND(I42,J42)</f>
        <v>0</v>
      </c>
    </row>
    <row r="43" spans="1:11" x14ac:dyDescent="0.25">
      <c r="A43" s="8" t="s">
        <v>42</v>
      </c>
      <c r="B43" s="8">
        <v>12</v>
      </c>
      <c r="C43" s="8">
        <v>41.1</v>
      </c>
      <c r="D43" s="8">
        <v>0</v>
      </c>
      <c r="E43" s="8">
        <v>233</v>
      </c>
      <c r="F43" s="8">
        <v>4</v>
      </c>
      <c r="G43" s="8">
        <v>58.25</v>
      </c>
      <c r="I43" s="2" t="b">
        <f t="shared" si="3"/>
        <v>1</v>
      </c>
      <c r="J43" s="2" t="b">
        <f t="shared" si="4"/>
        <v>0</v>
      </c>
      <c r="K43" s="2" t="b">
        <f t="shared" si="5"/>
        <v>0</v>
      </c>
    </row>
    <row r="44" spans="1:11" x14ac:dyDescent="0.25">
      <c r="A44" s="8" t="s">
        <v>31</v>
      </c>
      <c r="B44" s="8">
        <v>11</v>
      </c>
      <c r="C44" s="8">
        <v>0</v>
      </c>
      <c r="D44" s="8">
        <v>0</v>
      </c>
      <c r="E44" s="8">
        <v>0</v>
      </c>
      <c r="F44" s="8">
        <v>0</v>
      </c>
      <c r="G44" s="8" t="s">
        <v>3</v>
      </c>
      <c r="I44" s="2" t="b">
        <f t="shared" si="3"/>
        <v>1</v>
      </c>
      <c r="J44" s="2" t="b">
        <f t="shared" si="4"/>
        <v>0</v>
      </c>
      <c r="K44" s="2" t="b">
        <f t="shared" si="5"/>
        <v>0</v>
      </c>
    </row>
    <row r="45" spans="1:11" x14ac:dyDescent="0.25">
      <c r="A45" s="8" t="s">
        <v>38</v>
      </c>
      <c r="B45" s="8">
        <v>10</v>
      </c>
      <c r="C45" s="8">
        <v>1</v>
      </c>
      <c r="D45" s="8">
        <v>0</v>
      </c>
      <c r="E45" s="8">
        <v>16</v>
      </c>
      <c r="F45" s="8">
        <v>0</v>
      </c>
      <c r="G45" s="8" t="s">
        <v>3</v>
      </c>
      <c r="I45" s="2" t="b">
        <f t="shared" si="3"/>
        <v>1</v>
      </c>
      <c r="J45" s="2" t="b">
        <f t="shared" si="4"/>
        <v>0</v>
      </c>
      <c r="K45" s="2" t="b">
        <f t="shared" si="5"/>
        <v>0</v>
      </c>
    </row>
    <row r="46" spans="1:11" x14ac:dyDescent="0.25">
      <c r="A46" s="8" t="s">
        <v>62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 t="s">
        <v>3</v>
      </c>
      <c r="I46" s="2" t="b">
        <f t="shared" si="3"/>
        <v>0</v>
      </c>
      <c r="J46" s="2" t="b">
        <f t="shared" si="4"/>
        <v>0</v>
      </c>
      <c r="K46" s="2" t="b">
        <f t="shared" si="5"/>
        <v>0</v>
      </c>
    </row>
    <row r="47" spans="1:11" x14ac:dyDescent="0.25">
      <c r="A47" s="8" t="s">
        <v>64</v>
      </c>
      <c r="B47" s="8">
        <v>1</v>
      </c>
      <c r="C47" s="8">
        <v>0</v>
      </c>
      <c r="D47" s="8">
        <v>0</v>
      </c>
      <c r="E47" s="8">
        <v>0</v>
      </c>
      <c r="F47" s="8">
        <v>0</v>
      </c>
      <c r="G47" s="8" t="s">
        <v>3</v>
      </c>
      <c r="I47" s="2" t="b">
        <f t="shared" si="3"/>
        <v>0</v>
      </c>
      <c r="J47" s="2" t="b">
        <f t="shared" si="4"/>
        <v>0</v>
      </c>
      <c r="K47" s="2" t="b">
        <f t="shared" si="5"/>
        <v>0</v>
      </c>
    </row>
    <row r="48" spans="1:11" x14ac:dyDescent="0.25">
      <c r="A48" s="8" t="s">
        <v>66</v>
      </c>
      <c r="B48" s="8">
        <v>2</v>
      </c>
      <c r="C48" s="8">
        <v>0</v>
      </c>
      <c r="D48" s="8">
        <v>0</v>
      </c>
      <c r="E48" s="8">
        <v>0</v>
      </c>
      <c r="F48" s="8">
        <v>0</v>
      </c>
      <c r="G48" s="8" t="s">
        <v>3</v>
      </c>
      <c r="I48" s="2" t="b">
        <f t="shared" si="3"/>
        <v>0</v>
      </c>
      <c r="J48" s="2" t="b">
        <f t="shared" si="4"/>
        <v>0</v>
      </c>
      <c r="K48" s="2" t="b">
        <f t="shared" si="5"/>
        <v>0</v>
      </c>
    </row>
    <row r="49" spans="1:11" x14ac:dyDescent="0.25">
      <c r="A49" s="8" t="s">
        <v>29</v>
      </c>
      <c r="B49" s="8">
        <v>1</v>
      </c>
      <c r="C49" s="8">
        <v>0</v>
      </c>
      <c r="D49" s="8">
        <v>0</v>
      </c>
      <c r="E49" s="8">
        <v>0</v>
      </c>
      <c r="F49" s="8">
        <v>0</v>
      </c>
      <c r="G49" s="8" t="s">
        <v>3</v>
      </c>
      <c r="I49" s="2" t="b">
        <f t="shared" si="3"/>
        <v>0</v>
      </c>
      <c r="J49" s="2" t="b">
        <f t="shared" si="4"/>
        <v>0</v>
      </c>
      <c r="K49" s="2" t="b">
        <f t="shared" si="5"/>
        <v>0</v>
      </c>
    </row>
    <row r="50" spans="1:11" x14ac:dyDescent="0.25">
      <c r="A50" s="8" t="s">
        <v>48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 t="s">
        <v>3</v>
      </c>
      <c r="I50" s="2" t="b">
        <f t="shared" si="3"/>
        <v>0</v>
      </c>
      <c r="J50" s="2" t="b">
        <f t="shared" si="4"/>
        <v>0</v>
      </c>
      <c r="K50" s="2" t="b">
        <f t="shared" si="5"/>
        <v>0</v>
      </c>
    </row>
    <row r="51" spans="1:11" x14ac:dyDescent="0.25">
      <c r="A51" s="8" t="s">
        <v>69</v>
      </c>
      <c r="B51" s="8">
        <v>1</v>
      </c>
      <c r="C51" s="8">
        <v>3</v>
      </c>
      <c r="D51" s="8">
        <v>0</v>
      </c>
      <c r="E51" s="8">
        <v>42</v>
      </c>
      <c r="F51" s="8">
        <v>0</v>
      </c>
      <c r="G51" s="8" t="s">
        <v>3</v>
      </c>
      <c r="I51" s="2" t="b">
        <f t="shared" si="3"/>
        <v>0</v>
      </c>
      <c r="J51" s="2" t="b">
        <f t="shared" si="4"/>
        <v>0</v>
      </c>
      <c r="K51" s="2" t="b">
        <f t="shared" si="5"/>
        <v>0</v>
      </c>
    </row>
    <row r="52" spans="1:11" x14ac:dyDescent="0.25">
      <c r="A52" s="8" t="s">
        <v>70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 t="s">
        <v>3</v>
      </c>
      <c r="I52" s="2" t="b">
        <f t="shared" si="3"/>
        <v>0</v>
      </c>
      <c r="J52" s="2" t="b">
        <f t="shared" si="4"/>
        <v>0</v>
      </c>
      <c r="K52" s="2" t="b">
        <f t="shared" si="5"/>
        <v>0</v>
      </c>
    </row>
    <row r="53" spans="1:11" x14ac:dyDescent="0.25">
      <c r="A53" s="8" t="s">
        <v>16</v>
      </c>
      <c r="B53" s="8">
        <v>7</v>
      </c>
      <c r="C53" s="8">
        <v>4</v>
      </c>
      <c r="D53" s="8">
        <v>0</v>
      </c>
      <c r="E53" s="8">
        <v>40</v>
      </c>
      <c r="F53" s="8">
        <v>0</v>
      </c>
      <c r="G53" s="8" t="s">
        <v>3</v>
      </c>
      <c r="I53" s="2" t="b">
        <f t="shared" si="3"/>
        <v>0</v>
      </c>
      <c r="J53" s="2" t="b">
        <f t="shared" si="4"/>
        <v>0</v>
      </c>
      <c r="K53" s="2" t="b">
        <f t="shared" si="5"/>
        <v>0</v>
      </c>
    </row>
    <row r="54" spans="1:11" x14ac:dyDescent="0.25">
      <c r="A54" s="8" t="s">
        <v>71</v>
      </c>
      <c r="B54" s="8">
        <v>1</v>
      </c>
      <c r="C54" s="8">
        <v>1</v>
      </c>
      <c r="D54" s="8">
        <v>0</v>
      </c>
      <c r="E54" s="8">
        <v>11</v>
      </c>
      <c r="F54" s="8">
        <v>0</v>
      </c>
      <c r="G54" s="8" t="s">
        <v>3</v>
      </c>
      <c r="I54" s="2" t="b">
        <f t="shared" si="3"/>
        <v>0</v>
      </c>
      <c r="J54" s="2" t="b">
        <f t="shared" si="4"/>
        <v>0</v>
      </c>
      <c r="K54" s="2" t="b">
        <f t="shared" si="5"/>
        <v>0</v>
      </c>
    </row>
    <row r="55" spans="1:11" x14ac:dyDescent="0.25">
      <c r="A55" s="8" t="s">
        <v>72</v>
      </c>
      <c r="B55" s="8">
        <v>1</v>
      </c>
      <c r="C55" s="8">
        <v>0</v>
      </c>
      <c r="D55" s="8">
        <v>0</v>
      </c>
      <c r="E55" s="8">
        <v>0</v>
      </c>
      <c r="F55" s="8">
        <v>0</v>
      </c>
      <c r="G55" s="8" t="s">
        <v>3</v>
      </c>
      <c r="I55" s="2" t="b">
        <f t="shared" si="3"/>
        <v>0</v>
      </c>
      <c r="J55" s="2" t="b">
        <f t="shared" si="4"/>
        <v>0</v>
      </c>
      <c r="K55" s="2" t="b">
        <f t="shared" si="5"/>
        <v>0</v>
      </c>
    </row>
    <row r="56" spans="1:11" x14ac:dyDescent="0.25">
      <c r="A56" s="8" t="s">
        <v>73</v>
      </c>
      <c r="B56" s="8">
        <v>3</v>
      </c>
      <c r="C56" s="8">
        <v>0</v>
      </c>
      <c r="D56" s="8">
        <v>0</v>
      </c>
      <c r="E56" s="8">
        <v>0</v>
      </c>
      <c r="F56" s="8">
        <v>0</v>
      </c>
      <c r="G56" s="8" t="s">
        <v>3</v>
      </c>
      <c r="I56" s="2" t="b">
        <f t="shared" si="3"/>
        <v>0</v>
      </c>
      <c r="J56" s="2" t="b">
        <f t="shared" si="4"/>
        <v>0</v>
      </c>
      <c r="K56" s="2" t="b">
        <f t="shared" si="5"/>
        <v>0</v>
      </c>
    </row>
    <row r="57" spans="1:11" x14ac:dyDescent="0.25">
      <c r="A57" s="8" t="s">
        <v>74</v>
      </c>
      <c r="B57" s="8">
        <v>4</v>
      </c>
      <c r="C57" s="8">
        <v>3</v>
      </c>
      <c r="D57" s="8">
        <v>0</v>
      </c>
      <c r="E57" s="8">
        <v>45</v>
      </c>
      <c r="F57" s="8">
        <v>0</v>
      </c>
      <c r="G57" s="8" t="s">
        <v>3</v>
      </c>
      <c r="I57" s="2" t="b">
        <f t="shared" si="3"/>
        <v>0</v>
      </c>
      <c r="J57" s="2" t="b">
        <f t="shared" si="4"/>
        <v>0</v>
      </c>
      <c r="K57" s="2" t="b">
        <f t="shared" si="5"/>
        <v>0</v>
      </c>
    </row>
    <row r="58" spans="1:11" x14ac:dyDescent="0.25">
      <c r="A58" s="8" t="s">
        <v>75</v>
      </c>
      <c r="B58" s="8">
        <v>3</v>
      </c>
      <c r="C58" s="8">
        <v>0</v>
      </c>
      <c r="D58" s="8">
        <v>0</v>
      </c>
      <c r="E58" s="8">
        <v>0</v>
      </c>
      <c r="F58" s="8">
        <v>0</v>
      </c>
      <c r="G58" s="8" t="s">
        <v>3</v>
      </c>
      <c r="I58" s="2" t="b">
        <f t="shared" si="3"/>
        <v>0</v>
      </c>
      <c r="J58" s="2" t="b">
        <f t="shared" si="4"/>
        <v>0</v>
      </c>
      <c r="K58" s="2" t="b">
        <f t="shared" si="5"/>
        <v>0</v>
      </c>
    </row>
    <row r="59" spans="1:11" x14ac:dyDescent="0.25">
      <c r="A59" s="8" t="s">
        <v>8</v>
      </c>
      <c r="B59" s="8">
        <v>1</v>
      </c>
      <c r="C59" s="8">
        <v>0</v>
      </c>
      <c r="D59" s="8">
        <v>0</v>
      </c>
      <c r="E59" s="8">
        <v>0</v>
      </c>
      <c r="F59" s="8">
        <v>0</v>
      </c>
      <c r="G59" s="8" t="s">
        <v>3</v>
      </c>
      <c r="I59" s="2" t="b">
        <f t="shared" si="3"/>
        <v>0</v>
      </c>
      <c r="J59" s="2" t="b">
        <f t="shared" si="4"/>
        <v>0</v>
      </c>
      <c r="K59" s="2" t="b">
        <f t="shared" si="5"/>
        <v>0</v>
      </c>
    </row>
    <row r="60" spans="1:11" x14ac:dyDescent="0.25">
      <c r="A60" s="8" t="s">
        <v>80</v>
      </c>
      <c r="B60" s="8">
        <v>1</v>
      </c>
      <c r="C60" s="8">
        <v>1</v>
      </c>
      <c r="D60" s="8">
        <v>0</v>
      </c>
      <c r="E60" s="8">
        <v>13</v>
      </c>
      <c r="F60" s="8">
        <v>0</v>
      </c>
      <c r="G60" s="8" t="s">
        <v>3</v>
      </c>
      <c r="I60" s="2" t="b">
        <f t="shared" si="3"/>
        <v>0</v>
      </c>
      <c r="J60" s="2" t="b">
        <f t="shared" si="4"/>
        <v>0</v>
      </c>
      <c r="K60" s="2" t="b">
        <f t="shared" si="5"/>
        <v>0</v>
      </c>
    </row>
    <row r="61" spans="1:11" x14ac:dyDescent="0.25">
      <c r="A61" s="8" t="s">
        <v>33</v>
      </c>
      <c r="B61" s="8">
        <v>16</v>
      </c>
      <c r="C61" s="8">
        <v>0</v>
      </c>
      <c r="D61" s="8">
        <v>0</v>
      </c>
      <c r="E61" s="8">
        <v>0</v>
      </c>
      <c r="F61" s="8">
        <v>0</v>
      </c>
      <c r="G61" s="8" t="s">
        <v>3</v>
      </c>
      <c r="I61" s="2" t="b">
        <f t="shared" si="3"/>
        <v>1</v>
      </c>
      <c r="J61" s="2" t="b">
        <f t="shared" si="4"/>
        <v>0</v>
      </c>
      <c r="K61" s="2" t="b">
        <f t="shared" si="5"/>
        <v>0</v>
      </c>
    </row>
    <row r="62" spans="1:11" x14ac:dyDescent="0.25">
      <c r="A62" s="8" t="s">
        <v>81</v>
      </c>
      <c r="B62" s="8">
        <v>2</v>
      </c>
      <c r="C62" s="8">
        <v>0</v>
      </c>
      <c r="D62" s="8">
        <v>0</v>
      </c>
      <c r="E62" s="8">
        <v>0</v>
      </c>
      <c r="F62" s="8">
        <v>0</v>
      </c>
      <c r="G62" s="8" t="s">
        <v>3</v>
      </c>
      <c r="I62" s="2" t="b">
        <f t="shared" si="3"/>
        <v>0</v>
      </c>
      <c r="J62" s="2" t="b">
        <f t="shared" si="4"/>
        <v>0</v>
      </c>
      <c r="K62" s="2" t="b">
        <f t="shared" si="5"/>
        <v>0</v>
      </c>
    </row>
    <row r="63" spans="1:11" x14ac:dyDescent="0.25">
      <c r="A63" s="8" t="s">
        <v>82</v>
      </c>
      <c r="B63" s="8">
        <v>1</v>
      </c>
      <c r="C63" s="8">
        <v>2</v>
      </c>
      <c r="D63" s="8">
        <v>0</v>
      </c>
      <c r="E63" s="8">
        <v>15</v>
      </c>
      <c r="F63" s="8">
        <v>0</v>
      </c>
      <c r="G63" s="8" t="s">
        <v>3</v>
      </c>
      <c r="I63" s="2" t="b">
        <f t="shared" si="3"/>
        <v>0</v>
      </c>
      <c r="J63" s="2" t="b">
        <f t="shared" si="4"/>
        <v>0</v>
      </c>
      <c r="K63" s="2" t="b">
        <f t="shared" si="5"/>
        <v>0</v>
      </c>
    </row>
    <row r="64" spans="1:11" x14ac:dyDescent="0.25">
      <c r="A64" s="8" t="s">
        <v>83</v>
      </c>
      <c r="B64" s="8">
        <v>1</v>
      </c>
      <c r="C64" s="8">
        <v>0</v>
      </c>
      <c r="D64" s="8">
        <v>0</v>
      </c>
      <c r="E64" s="8">
        <v>0</v>
      </c>
      <c r="F64" s="8">
        <v>0</v>
      </c>
      <c r="G64" s="8" t="s">
        <v>3</v>
      </c>
      <c r="I64" s="2" t="b">
        <f t="shared" si="3"/>
        <v>0</v>
      </c>
      <c r="J64" s="2" t="b">
        <f t="shared" si="4"/>
        <v>0</v>
      </c>
      <c r="K64" s="2" t="b">
        <f t="shared" si="5"/>
        <v>0</v>
      </c>
    </row>
    <row r="65" spans="1:11" x14ac:dyDescent="0.25">
      <c r="A65" s="8" t="s">
        <v>85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8" t="s">
        <v>3</v>
      </c>
      <c r="I65" s="2" t="b">
        <f t="shared" si="3"/>
        <v>0</v>
      </c>
      <c r="J65" s="2" t="b">
        <f t="shared" si="4"/>
        <v>0</v>
      </c>
      <c r="K65" s="2" t="b">
        <f t="shared" si="5"/>
        <v>0</v>
      </c>
    </row>
    <row r="66" spans="1:11" x14ac:dyDescent="0.25">
      <c r="A66" s="8" t="s">
        <v>87</v>
      </c>
      <c r="B66" s="8">
        <v>1</v>
      </c>
      <c r="C66" s="8">
        <v>3</v>
      </c>
      <c r="D66" s="8">
        <v>0</v>
      </c>
      <c r="E66" s="8">
        <v>34</v>
      </c>
      <c r="F66" s="8">
        <v>0</v>
      </c>
      <c r="G66" s="8" t="s">
        <v>3</v>
      </c>
      <c r="I66" s="2" t="b">
        <f t="shared" si="3"/>
        <v>0</v>
      </c>
      <c r="J66" s="2" t="b">
        <f t="shared" si="4"/>
        <v>0</v>
      </c>
      <c r="K66" s="2" t="b">
        <f t="shared" si="5"/>
        <v>0</v>
      </c>
    </row>
    <row r="67" spans="1:11" x14ac:dyDescent="0.25">
      <c r="A67" s="8" t="s">
        <v>88</v>
      </c>
      <c r="B67" s="8">
        <v>4</v>
      </c>
      <c r="C67" s="8">
        <v>0</v>
      </c>
      <c r="D67" s="8">
        <v>0</v>
      </c>
      <c r="E67" s="8">
        <v>0</v>
      </c>
      <c r="F67" s="8">
        <v>0</v>
      </c>
      <c r="G67" s="8" t="s">
        <v>3</v>
      </c>
      <c r="I67" s="2" t="b">
        <f t="shared" si="3"/>
        <v>0</v>
      </c>
      <c r="J67" s="2" t="b">
        <f t="shared" si="4"/>
        <v>0</v>
      </c>
      <c r="K67" s="2" t="b">
        <f t="shared" si="5"/>
        <v>0</v>
      </c>
    </row>
    <row r="68" spans="1:11" x14ac:dyDescent="0.25">
      <c r="A68" s="8" t="s">
        <v>89</v>
      </c>
      <c r="B68" s="8">
        <v>1</v>
      </c>
      <c r="C68" s="8">
        <v>3</v>
      </c>
      <c r="D68" s="8">
        <v>0</v>
      </c>
      <c r="E68" s="8">
        <v>18</v>
      </c>
      <c r="F68" s="8">
        <v>0</v>
      </c>
      <c r="G68" s="8" t="s">
        <v>3</v>
      </c>
      <c r="I68" s="2" t="b">
        <f t="shared" si="3"/>
        <v>0</v>
      </c>
      <c r="J68" s="2" t="b">
        <f t="shared" si="4"/>
        <v>0</v>
      </c>
      <c r="K68" s="2" t="b">
        <f t="shared" si="5"/>
        <v>0</v>
      </c>
    </row>
    <row r="69" spans="1:11" x14ac:dyDescent="0.25">
      <c r="A69" s="8" t="s">
        <v>90</v>
      </c>
      <c r="B69" s="8">
        <v>1</v>
      </c>
      <c r="C69" s="8">
        <v>2</v>
      </c>
      <c r="D69" s="8">
        <v>0</v>
      </c>
      <c r="E69" s="8">
        <v>16</v>
      </c>
      <c r="F69" s="8">
        <v>0</v>
      </c>
      <c r="G69" s="8" t="s">
        <v>3</v>
      </c>
      <c r="I69" s="2" t="b">
        <f t="shared" si="3"/>
        <v>0</v>
      </c>
      <c r="J69" s="2" t="b">
        <f t="shared" si="4"/>
        <v>0</v>
      </c>
      <c r="K69" s="2" t="b">
        <f t="shared" si="5"/>
        <v>0</v>
      </c>
    </row>
    <row r="70" spans="1:11" x14ac:dyDescent="0.25">
      <c r="A70" s="8" t="s">
        <v>15</v>
      </c>
      <c r="B70" s="8">
        <v>16</v>
      </c>
      <c r="C70" s="8">
        <v>1</v>
      </c>
      <c r="D70" s="8">
        <v>0</v>
      </c>
      <c r="E70" s="8">
        <v>6</v>
      </c>
      <c r="F70" s="8">
        <v>0</v>
      </c>
      <c r="G70" s="8" t="s">
        <v>3</v>
      </c>
      <c r="I70" s="2" t="b">
        <f t="shared" si="3"/>
        <v>1</v>
      </c>
      <c r="J70" s="2" t="b">
        <f t="shared" si="4"/>
        <v>0</v>
      </c>
      <c r="K70" s="2" t="b">
        <f t="shared" si="5"/>
        <v>0</v>
      </c>
    </row>
    <row r="71" spans="1:11" x14ac:dyDescent="0.25">
      <c r="A71" s="8" t="s">
        <v>93</v>
      </c>
      <c r="B71" s="8">
        <v>2</v>
      </c>
      <c r="C71" s="8">
        <v>0</v>
      </c>
      <c r="D71" s="8">
        <v>0</v>
      </c>
      <c r="E71" s="8">
        <v>0</v>
      </c>
      <c r="F71" s="8">
        <v>0</v>
      </c>
      <c r="G71" s="8" t="s">
        <v>3</v>
      </c>
      <c r="I71" s="2" t="b">
        <f t="shared" si="3"/>
        <v>0</v>
      </c>
      <c r="J71" s="2" t="b">
        <f t="shared" si="4"/>
        <v>0</v>
      </c>
      <c r="K71" s="2" t="b">
        <f t="shared" si="5"/>
        <v>0</v>
      </c>
    </row>
    <row r="72" spans="1:11" x14ac:dyDescent="0.25">
      <c r="A72" s="8" t="s">
        <v>95</v>
      </c>
      <c r="B72" s="8">
        <v>2</v>
      </c>
      <c r="C72" s="8">
        <v>0</v>
      </c>
      <c r="D72" s="8">
        <v>0</v>
      </c>
      <c r="E72" s="8">
        <v>0</v>
      </c>
      <c r="F72" s="8">
        <v>0</v>
      </c>
      <c r="G72" s="8" t="s">
        <v>3</v>
      </c>
      <c r="I72" s="2" t="b">
        <f t="shared" si="3"/>
        <v>0</v>
      </c>
      <c r="J72" s="2" t="b">
        <f t="shared" si="4"/>
        <v>0</v>
      </c>
      <c r="K72" s="2" t="b">
        <f t="shared" si="5"/>
        <v>0</v>
      </c>
    </row>
    <row r="73" spans="1:11" x14ac:dyDescent="0.25">
      <c r="A73" s="8" t="s">
        <v>96</v>
      </c>
      <c r="B73" s="8">
        <v>1</v>
      </c>
      <c r="C73" s="8">
        <v>2</v>
      </c>
      <c r="D73" s="8">
        <v>0</v>
      </c>
      <c r="E73" s="8">
        <v>36</v>
      </c>
      <c r="F73" s="8">
        <v>0</v>
      </c>
      <c r="G73" s="8" t="s">
        <v>3</v>
      </c>
      <c r="I73" s="2" t="b">
        <f t="shared" si="3"/>
        <v>0</v>
      </c>
      <c r="J73" s="2" t="b">
        <f t="shared" si="4"/>
        <v>0</v>
      </c>
      <c r="K73" s="2" t="b">
        <f t="shared" si="5"/>
        <v>0</v>
      </c>
    </row>
  </sheetData>
  <autoFilter ref="A2:K41" xr:uid="{0A5D25F9-973B-4AC6-99C9-22E0CA1F5037}"/>
  <conditionalFormatting sqref="I3:K73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39AA-5350-4CB6-BFDC-CFD6172B17B0}">
  <dimension ref="A1:N73"/>
  <sheetViews>
    <sheetView workbookViewId="0">
      <selection activeCell="J17" sqref="J17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10</v>
      </c>
      <c r="K1" s="3"/>
    </row>
    <row r="2" spans="1:14" s="1" customFormat="1" ht="55.5" x14ac:dyDescent="0.25">
      <c r="A2" s="1" t="s">
        <v>4</v>
      </c>
      <c r="B2" s="1" t="s">
        <v>106</v>
      </c>
      <c r="C2" s="1" t="s">
        <v>51</v>
      </c>
      <c r="D2" s="1" t="s">
        <v>52</v>
      </c>
      <c r="E2" s="1" t="s">
        <v>0</v>
      </c>
      <c r="F2" s="1" t="s">
        <v>53</v>
      </c>
      <c r="G2" s="1" t="s">
        <v>5</v>
      </c>
      <c r="I2" s="1" t="s">
        <v>2</v>
      </c>
      <c r="J2" s="1" t="s">
        <v>50</v>
      </c>
      <c r="K2" s="1" t="s">
        <v>1</v>
      </c>
      <c r="M2" s="6" t="s">
        <v>56</v>
      </c>
      <c r="N2" s="7">
        <f>COUNTIF(K:K,TRUE)</f>
        <v>6</v>
      </c>
    </row>
    <row r="3" spans="1:14" ht="15.75" x14ac:dyDescent="0.25">
      <c r="A3" t="s">
        <v>7</v>
      </c>
      <c r="B3">
        <v>13</v>
      </c>
      <c r="C3">
        <v>7.5</v>
      </c>
      <c r="D3">
        <v>2</v>
      </c>
      <c r="E3">
        <v>17</v>
      </c>
      <c r="F3">
        <v>4</v>
      </c>
      <c r="G3">
        <v>4.25</v>
      </c>
      <c r="I3" s="2" t="b">
        <f>B3&gt;=$I$1</f>
        <v>1</v>
      </c>
      <c r="J3" s="2" t="b">
        <f>F3&gt;=$J$1</f>
        <v>0</v>
      </c>
      <c r="K3" s="2" t="b">
        <f>AND(I3,J3)</f>
        <v>0</v>
      </c>
    </row>
    <row r="4" spans="1:14" ht="15.75" x14ac:dyDescent="0.25">
      <c r="A4" t="s">
        <v>33</v>
      </c>
      <c r="B4">
        <v>15</v>
      </c>
      <c r="C4">
        <v>4</v>
      </c>
      <c r="D4">
        <v>1</v>
      </c>
      <c r="E4">
        <v>15</v>
      </c>
      <c r="F4">
        <v>3</v>
      </c>
      <c r="G4">
        <v>5</v>
      </c>
      <c r="I4" s="2" t="b">
        <f t="shared" ref="I4:I38" si="0">B4&gt;=$I$1</f>
        <v>1</v>
      </c>
      <c r="J4" s="2" t="b">
        <f t="shared" ref="J4:J38" si="1">F4&gt;=$J$1</f>
        <v>0</v>
      </c>
      <c r="K4" s="2" t="b">
        <f t="shared" ref="K4:K38" si="2">AND(I4,J4)</f>
        <v>0</v>
      </c>
    </row>
    <row r="5" spans="1:14" ht="15.75" x14ac:dyDescent="0.25">
      <c r="A5" t="s">
        <v>13</v>
      </c>
      <c r="B5">
        <v>4</v>
      </c>
      <c r="C5">
        <v>26</v>
      </c>
      <c r="D5">
        <v>4</v>
      </c>
      <c r="E5">
        <v>71</v>
      </c>
      <c r="F5">
        <v>10</v>
      </c>
      <c r="G5">
        <v>7.1</v>
      </c>
      <c r="I5" s="2" t="b">
        <f t="shared" si="0"/>
        <v>0</v>
      </c>
      <c r="J5" s="2" t="b">
        <f t="shared" si="1"/>
        <v>1</v>
      </c>
      <c r="K5" s="2" t="b">
        <f t="shared" si="2"/>
        <v>0</v>
      </c>
    </row>
    <row r="6" spans="1:14" ht="15.75" x14ac:dyDescent="0.25">
      <c r="A6" t="s">
        <v>85</v>
      </c>
      <c r="B6">
        <v>3</v>
      </c>
      <c r="C6">
        <v>3</v>
      </c>
      <c r="D6">
        <v>0</v>
      </c>
      <c r="E6">
        <v>9</v>
      </c>
      <c r="F6">
        <v>1</v>
      </c>
      <c r="G6">
        <v>9</v>
      </c>
      <c r="I6" s="2" t="b">
        <f t="shared" si="0"/>
        <v>0</v>
      </c>
      <c r="J6" s="2" t="b">
        <f t="shared" si="1"/>
        <v>0</v>
      </c>
      <c r="K6" s="2" t="b">
        <f t="shared" si="2"/>
        <v>0</v>
      </c>
    </row>
    <row r="7" spans="1:14" ht="15.75" x14ac:dyDescent="0.25">
      <c r="A7" t="s">
        <v>10</v>
      </c>
      <c r="B7">
        <v>17</v>
      </c>
      <c r="C7">
        <v>118</v>
      </c>
      <c r="D7">
        <v>28</v>
      </c>
      <c r="E7">
        <v>367</v>
      </c>
      <c r="F7">
        <v>35</v>
      </c>
      <c r="G7">
        <v>10.49</v>
      </c>
      <c r="I7" s="2" t="b">
        <f t="shared" si="0"/>
        <v>1</v>
      </c>
      <c r="J7" s="2" t="b">
        <f t="shared" si="1"/>
        <v>1</v>
      </c>
      <c r="K7" s="2" t="b">
        <f t="shared" si="2"/>
        <v>1</v>
      </c>
    </row>
    <row r="8" spans="1:14" ht="15.75" x14ac:dyDescent="0.25">
      <c r="A8" t="s">
        <v>17</v>
      </c>
      <c r="B8">
        <v>14</v>
      </c>
      <c r="C8">
        <v>6.1</v>
      </c>
      <c r="D8">
        <v>0</v>
      </c>
      <c r="E8">
        <v>21</v>
      </c>
      <c r="F8">
        <v>2</v>
      </c>
      <c r="G8">
        <v>10.5</v>
      </c>
      <c r="I8" s="2" t="b">
        <f t="shared" si="0"/>
        <v>1</v>
      </c>
      <c r="J8" s="2" t="b">
        <f t="shared" si="1"/>
        <v>0</v>
      </c>
      <c r="K8" s="2" t="b">
        <f t="shared" si="2"/>
        <v>0</v>
      </c>
    </row>
    <row r="9" spans="1:14" ht="15.75" x14ac:dyDescent="0.25">
      <c r="A9" t="s">
        <v>103</v>
      </c>
      <c r="B9">
        <v>2</v>
      </c>
      <c r="C9">
        <v>23</v>
      </c>
      <c r="D9">
        <v>1</v>
      </c>
      <c r="E9">
        <v>65</v>
      </c>
      <c r="F9">
        <v>6</v>
      </c>
      <c r="G9">
        <v>10.83</v>
      </c>
      <c r="I9" s="2" t="b">
        <f t="shared" si="0"/>
        <v>0</v>
      </c>
      <c r="J9" s="2" t="b">
        <f t="shared" si="1"/>
        <v>0</v>
      </c>
      <c r="K9" s="2" t="b">
        <f t="shared" si="2"/>
        <v>0</v>
      </c>
    </row>
    <row r="10" spans="1:14" ht="15.75" x14ac:dyDescent="0.25">
      <c r="A10" t="s">
        <v>26</v>
      </c>
      <c r="B10">
        <v>7</v>
      </c>
      <c r="C10">
        <v>50</v>
      </c>
      <c r="D10">
        <v>9</v>
      </c>
      <c r="E10">
        <v>145</v>
      </c>
      <c r="F10">
        <v>10</v>
      </c>
      <c r="G10">
        <v>14.5</v>
      </c>
      <c r="I10" s="2" t="b">
        <f t="shared" si="0"/>
        <v>0</v>
      </c>
      <c r="J10" s="2" t="b">
        <f t="shared" si="1"/>
        <v>1</v>
      </c>
      <c r="K10" s="2" t="b">
        <f t="shared" si="2"/>
        <v>0</v>
      </c>
    </row>
    <row r="11" spans="1:14" ht="15.75" x14ac:dyDescent="0.25">
      <c r="A11" t="s">
        <v>104</v>
      </c>
      <c r="B11">
        <v>8</v>
      </c>
      <c r="C11">
        <v>60</v>
      </c>
      <c r="D11">
        <v>15</v>
      </c>
      <c r="E11">
        <v>174</v>
      </c>
      <c r="F11">
        <v>12</v>
      </c>
      <c r="G11">
        <v>14.5</v>
      </c>
      <c r="I11" s="2" t="b">
        <f t="shared" si="0"/>
        <v>0</v>
      </c>
      <c r="J11" s="2" t="b">
        <f t="shared" si="1"/>
        <v>1</v>
      </c>
      <c r="K11" s="2" t="b">
        <f t="shared" si="2"/>
        <v>0</v>
      </c>
    </row>
    <row r="12" spans="1:14" ht="15.75" x14ac:dyDescent="0.25">
      <c r="A12" t="s">
        <v>9</v>
      </c>
      <c r="B12">
        <v>18</v>
      </c>
      <c r="C12">
        <v>97.4</v>
      </c>
      <c r="D12">
        <v>9</v>
      </c>
      <c r="E12">
        <v>462</v>
      </c>
      <c r="F12">
        <v>29</v>
      </c>
      <c r="G12">
        <v>15.93</v>
      </c>
      <c r="I12" s="2" t="b">
        <f t="shared" si="0"/>
        <v>1</v>
      </c>
      <c r="J12" s="2" t="b">
        <f t="shared" si="1"/>
        <v>1</v>
      </c>
      <c r="K12" s="2" t="b">
        <f t="shared" si="2"/>
        <v>1</v>
      </c>
    </row>
    <row r="13" spans="1:14" ht="15.75" x14ac:dyDescent="0.25">
      <c r="A13" t="s">
        <v>59</v>
      </c>
      <c r="B13">
        <v>7</v>
      </c>
      <c r="C13">
        <v>46.1</v>
      </c>
      <c r="D13">
        <v>7</v>
      </c>
      <c r="E13">
        <v>179</v>
      </c>
      <c r="F13">
        <v>10</v>
      </c>
      <c r="G13">
        <v>17.899999999999999</v>
      </c>
      <c r="I13" s="2" t="b">
        <f t="shared" si="0"/>
        <v>0</v>
      </c>
      <c r="J13" s="2" t="b">
        <f t="shared" si="1"/>
        <v>1</v>
      </c>
      <c r="K13" s="2" t="b">
        <f t="shared" si="2"/>
        <v>0</v>
      </c>
    </row>
    <row r="14" spans="1:14" ht="15.75" x14ac:dyDescent="0.25">
      <c r="A14" t="s">
        <v>27</v>
      </c>
      <c r="B14">
        <v>9</v>
      </c>
      <c r="C14">
        <v>64.3</v>
      </c>
      <c r="D14">
        <v>3</v>
      </c>
      <c r="E14">
        <v>347</v>
      </c>
      <c r="F14">
        <v>18</v>
      </c>
      <c r="G14">
        <v>19.28</v>
      </c>
      <c r="I14" s="2" t="b">
        <f t="shared" si="0"/>
        <v>0</v>
      </c>
      <c r="J14" s="2" t="b">
        <f t="shared" si="1"/>
        <v>1</v>
      </c>
      <c r="K14" s="2" t="b">
        <f t="shared" si="2"/>
        <v>0</v>
      </c>
    </row>
    <row r="15" spans="1:14" ht="15.75" x14ac:dyDescent="0.25">
      <c r="A15" t="s">
        <v>12</v>
      </c>
      <c r="B15">
        <v>22</v>
      </c>
      <c r="C15">
        <v>65.400000000000006</v>
      </c>
      <c r="D15">
        <v>1</v>
      </c>
      <c r="E15">
        <v>320</v>
      </c>
      <c r="F15">
        <v>16</v>
      </c>
      <c r="G15">
        <v>20</v>
      </c>
      <c r="I15" s="2" t="b">
        <f t="shared" si="0"/>
        <v>1</v>
      </c>
      <c r="J15" s="2" t="b">
        <f t="shared" si="1"/>
        <v>1</v>
      </c>
      <c r="K15" s="2" t="b">
        <f t="shared" si="2"/>
        <v>1</v>
      </c>
    </row>
    <row r="16" spans="1:14" ht="15.75" x14ac:dyDescent="0.25">
      <c r="A16" t="s">
        <v>37</v>
      </c>
      <c r="B16">
        <v>9</v>
      </c>
      <c r="C16">
        <v>60</v>
      </c>
      <c r="D16">
        <v>4</v>
      </c>
      <c r="E16">
        <v>225</v>
      </c>
      <c r="F16">
        <v>11</v>
      </c>
      <c r="G16">
        <v>20.45</v>
      </c>
      <c r="I16" s="2" t="b">
        <f t="shared" si="0"/>
        <v>0</v>
      </c>
      <c r="J16" s="2" t="b">
        <f t="shared" si="1"/>
        <v>1</v>
      </c>
      <c r="K16" s="2" t="b">
        <f t="shared" si="2"/>
        <v>0</v>
      </c>
    </row>
    <row r="17" spans="1:11" ht="15.75" x14ac:dyDescent="0.25">
      <c r="A17" t="s">
        <v>41</v>
      </c>
      <c r="B17">
        <v>15</v>
      </c>
      <c r="C17">
        <v>93.3</v>
      </c>
      <c r="D17">
        <v>4</v>
      </c>
      <c r="E17">
        <v>425</v>
      </c>
      <c r="F17">
        <v>20</v>
      </c>
      <c r="G17">
        <v>21.25</v>
      </c>
      <c r="I17" s="2" t="b">
        <f t="shared" si="0"/>
        <v>1</v>
      </c>
      <c r="J17" s="2" t="b">
        <f t="shared" si="1"/>
        <v>1</v>
      </c>
      <c r="K17" s="2" t="b">
        <f t="shared" si="2"/>
        <v>1</v>
      </c>
    </row>
    <row r="18" spans="1:11" ht="15.75" x14ac:dyDescent="0.25">
      <c r="A18" t="s">
        <v>24</v>
      </c>
      <c r="B18">
        <v>15</v>
      </c>
      <c r="C18">
        <v>28.4</v>
      </c>
      <c r="D18">
        <v>1</v>
      </c>
      <c r="E18">
        <v>150</v>
      </c>
      <c r="F18">
        <v>7</v>
      </c>
      <c r="G18">
        <v>21.43</v>
      </c>
      <c r="I18" s="2" t="b">
        <f t="shared" si="0"/>
        <v>1</v>
      </c>
      <c r="J18" s="2" t="b">
        <f t="shared" si="1"/>
        <v>0</v>
      </c>
      <c r="K18" s="2" t="b">
        <f t="shared" si="2"/>
        <v>0</v>
      </c>
    </row>
    <row r="19" spans="1:11" ht="15.75" x14ac:dyDescent="0.25">
      <c r="A19" t="s">
        <v>19</v>
      </c>
      <c r="B19">
        <v>17</v>
      </c>
      <c r="C19">
        <v>64</v>
      </c>
      <c r="D19">
        <v>6</v>
      </c>
      <c r="E19">
        <v>285</v>
      </c>
      <c r="F19">
        <v>13</v>
      </c>
      <c r="G19">
        <v>21.92</v>
      </c>
      <c r="I19" s="2" t="b">
        <f t="shared" si="0"/>
        <v>1</v>
      </c>
      <c r="J19" s="2" t="b">
        <f t="shared" si="1"/>
        <v>1</v>
      </c>
      <c r="K19" s="2" t="b">
        <f t="shared" si="2"/>
        <v>1</v>
      </c>
    </row>
    <row r="20" spans="1:11" ht="15.75" x14ac:dyDescent="0.25">
      <c r="A20" t="s">
        <v>84</v>
      </c>
      <c r="B20">
        <v>10</v>
      </c>
      <c r="C20">
        <v>17</v>
      </c>
      <c r="D20">
        <v>0</v>
      </c>
      <c r="E20">
        <v>95</v>
      </c>
      <c r="F20">
        <v>4</v>
      </c>
      <c r="G20">
        <v>23.75</v>
      </c>
      <c r="I20" s="2" t="b">
        <f t="shared" si="0"/>
        <v>1</v>
      </c>
      <c r="J20" s="2" t="b">
        <f t="shared" si="1"/>
        <v>0</v>
      </c>
      <c r="K20" s="2" t="b">
        <f t="shared" si="2"/>
        <v>0</v>
      </c>
    </row>
    <row r="21" spans="1:11" ht="15.75" x14ac:dyDescent="0.25">
      <c r="A21" t="s">
        <v>54</v>
      </c>
      <c r="B21">
        <v>10</v>
      </c>
      <c r="C21">
        <v>71.2</v>
      </c>
      <c r="D21">
        <v>4</v>
      </c>
      <c r="E21">
        <v>277</v>
      </c>
      <c r="F21">
        <v>11</v>
      </c>
      <c r="G21">
        <v>25.18</v>
      </c>
      <c r="I21" s="2" t="b">
        <f t="shared" si="0"/>
        <v>1</v>
      </c>
      <c r="J21" s="2" t="b">
        <f t="shared" si="1"/>
        <v>1</v>
      </c>
      <c r="K21" s="2" t="b">
        <f t="shared" si="2"/>
        <v>1</v>
      </c>
    </row>
    <row r="22" spans="1:11" ht="15.75" x14ac:dyDescent="0.25">
      <c r="A22" t="s">
        <v>39</v>
      </c>
      <c r="B22">
        <v>11</v>
      </c>
      <c r="C22">
        <v>33.200000000000003</v>
      </c>
      <c r="D22">
        <v>0</v>
      </c>
      <c r="E22">
        <v>178</v>
      </c>
      <c r="F22">
        <v>6</v>
      </c>
      <c r="G22">
        <v>29.67</v>
      </c>
      <c r="I22" s="2" t="b">
        <f t="shared" si="0"/>
        <v>1</v>
      </c>
      <c r="J22" s="2" t="b">
        <f t="shared" si="1"/>
        <v>0</v>
      </c>
      <c r="K22" s="2" t="b">
        <f t="shared" si="2"/>
        <v>0</v>
      </c>
    </row>
    <row r="23" spans="1:11" ht="15.75" x14ac:dyDescent="0.25">
      <c r="A23" t="s">
        <v>15</v>
      </c>
      <c r="B23">
        <v>4</v>
      </c>
      <c r="C23">
        <v>20.2</v>
      </c>
      <c r="D23">
        <v>0</v>
      </c>
      <c r="E23">
        <v>97</v>
      </c>
      <c r="F23">
        <v>3</v>
      </c>
      <c r="G23">
        <v>32.33</v>
      </c>
      <c r="I23" s="2" t="b">
        <f t="shared" si="0"/>
        <v>0</v>
      </c>
      <c r="J23" s="2" t="b">
        <f t="shared" si="1"/>
        <v>0</v>
      </c>
      <c r="K23" s="2" t="b">
        <f t="shared" si="2"/>
        <v>0</v>
      </c>
    </row>
    <row r="24" spans="1:11" ht="15.75" x14ac:dyDescent="0.25">
      <c r="A24" t="s">
        <v>44</v>
      </c>
      <c r="B24">
        <v>17</v>
      </c>
      <c r="C24">
        <v>67</v>
      </c>
      <c r="D24">
        <v>7</v>
      </c>
      <c r="E24">
        <v>308</v>
      </c>
      <c r="F24">
        <v>8</v>
      </c>
      <c r="G24">
        <v>38.5</v>
      </c>
      <c r="I24" s="2" t="b">
        <f t="shared" si="0"/>
        <v>1</v>
      </c>
      <c r="J24" s="2" t="b">
        <f t="shared" si="1"/>
        <v>0</v>
      </c>
      <c r="K24" s="2" t="b">
        <f t="shared" si="2"/>
        <v>0</v>
      </c>
    </row>
    <row r="25" spans="1:11" ht="15.75" x14ac:dyDescent="0.25">
      <c r="A25" t="s">
        <v>8</v>
      </c>
      <c r="B25">
        <v>15</v>
      </c>
      <c r="C25">
        <v>23.2</v>
      </c>
      <c r="D25">
        <v>1</v>
      </c>
      <c r="E25">
        <v>148</v>
      </c>
      <c r="F25">
        <v>2</v>
      </c>
      <c r="G25">
        <v>74</v>
      </c>
      <c r="I25" s="2" t="b">
        <f t="shared" si="0"/>
        <v>1</v>
      </c>
      <c r="J25" s="2" t="b">
        <f t="shared" si="1"/>
        <v>0</v>
      </c>
      <c r="K25" s="2" t="b">
        <f t="shared" si="2"/>
        <v>0</v>
      </c>
    </row>
    <row r="26" spans="1:11" ht="15.75" x14ac:dyDescent="0.25">
      <c r="A26" t="s">
        <v>100</v>
      </c>
      <c r="B26">
        <v>4</v>
      </c>
      <c r="C26">
        <v>13</v>
      </c>
      <c r="D26">
        <v>0</v>
      </c>
      <c r="E26">
        <v>75</v>
      </c>
      <c r="F26">
        <v>1</v>
      </c>
      <c r="G26">
        <v>75</v>
      </c>
      <c r="I26" s="2" t="b">
        <f t="shared" si="0"/>
        <v>0</v>
      </c>
      <c r="J26" s="2" t="b">
        <f t="shared" si="1"/>
        <v>0</v>
      </c>
      <c r="K26" s="2" t="b">
        <f t="shared" si="2"/>
        <v>0</v>
      </c>
    </row>
    <row r="27" spans="1:11" ht="15.75" x14ac:dyDescent="0.25">
      <c r="A27" t="s">
        <v>99</v>
      </c>
      <c r="B27">
        <v>9</v>
      </c>
      <c r="C27">
        <v>0</v>
      </c>
      <c r="D27">
        <v>0</v>
      </c>
      <c r="E27">
        <v>0</v>
      </c>
      <c r="F27">
        <v>0</v>
      </c>
      <c r="G27" t="s">
        <v>3</v>
      </c>
      <c r="I27" s="2" t="b">
        <f t="shared" si="0"/>
        <v>0</v>
      </c>
      <c r="J27" s="2" t="b">
        <f t="shared" si="1"/>
        <v>0</v>
      </c>
      <c r="K27" s="2" t="b">
        <f t="shared" si="2"/>
        <v>0</v>
      </c>
    </row>
    <row r="28" spans="1:11" ht="15.75" x14ac:dyDescent="0.25">
      <c r="A28" t="s">
        <v>6</v>
      </c>
      <c r="B28">
        <v>22</v>
      </c>
      <c r="C28">
        <v>0</v>
      </c>
      <c r="D28">
        <v>0</v>
      </c>
      <c r="E28">
        <v>0</v>
      </c>
      <c r="F28">
        <v>0</v>
      </c>
      <c r="G28" t="s">
        <v>3</v>
      </c>
      <c r="I28" s="2" t="b">
        <f t="shared" si="0"/>
        <v>1</v>
      </c>
      <c r="J28" s="2" t="b">
        <f t="shared" si="1"/>
        <v>0</v>
      </c>
      <c r="K28" s="2" t="b">
        <f t="shared" si="2"/>
        <v>0</v>
      </c>
    </row>
    <row r="29" spans="1:11" ht="15.75" x14ac:dyDescent="0.25">
      <c r="A29" t="s">
        <v>31</v>
      </c>
      <c r="B29">
        <v>7</v>
      </c>
      <c r="C29">
        <v>0</v>
      </c>
      <c r="D29">
        <v>0</v>
      </c>
      <c r="E29">
        <v>0</v>
      </c>
      <c r="F29">
        <v>0</v>
      </c>
      <c r="G29" t="s">
        <v>3</v>
      </c>
      <c r="I29" s="2" t="b">
        <f t="shared" si="0"/>
        <v>0</v>
      </c>
      <c r="J29" s="2" t="b">
        <f t="shared" si="1"/>
        <v>0</v>
      </c>
      <c r="K29" s="2" t="b">
        <f t="shared" si="2"/>
        <v>0</v>
      </c>
    </row>
    <row r="30" spans="1:11" ht="15.75" x14ac:dyDescent="0.25">
      <c r="A30" t="s">
        <v>40</v>
      </c>
      <c r="B30">
        <v>1</v>
      </c>
      <c r="C30">
        <v>2</v>
      </c>
      <c r="D30">
        <v>0</v>
      </c>
      <c r="E30">
        <v>27</v>
      </c>
      <c r="F30">
        <v>0</v>
      </c>
      <c r="G30" t="s">
        <v>3</v>
      </c>
      <c r="I30" s="2" t="b">
        <f t="shared" si="0"/>
        <v>0</v>
      </c>
      <c r="J30" s="2" t="b">
        <f t="shared" si="1"/>
        <v>0</v>
      </c>
      <c r="K30" s="2" t="b">
        <f t="shared" si="2"/>
        <v>0</v>
      </c>
    </row>
    <row r="31" spans="1:11" ht="15.75" x14ac:dyDescent="0.25">
      <c r="A31" t="s">
        <v>74</v>
      </c>
      <c r="B31">
        <v>2</v>
      </c>
      <c r="C31">
        <v>0</v>
      </c>
      <c r="D31">
        <v>0</v>
      </c>
      <c r="E31">
        <v>0</v>
      </c>
      <c r="F31">
        <v>0</v>
      </c>
      <c r="G31" t="s">
        <v>3</v>
      </c>
      <c r="I31" s="2" t="b">
        <f t="shared" si="0"/>
        <v>0</v>
      </c>
      <c r="J31" s="2" t="b">
        <f t="shared" si="1"/>
        <v>0</v>
      </c>
      <c r="K31" s="2" t="b">
        <f t="shared" si="2"/>
        <v>0</v>
      </c>
    </row>
    <row r="32" spans="1:11" ht="15.75" x14ac:dyDescent="0.25">
      <c r="A32" t="s">
        <v>101</v>
      </c>
      <c r="B32">
        <v>1</v>
      </c>
      <c r="C32">
        <v>0</v>
      </c>
      <c r="D32">
        <v>0</v>
      </c>
      <c r="E32">
        <v>0</v>
      </c>
      <c r="F32">
        <v>0</v>
      </c>
      <c r="G32" t="s">
        <v>3</v>
      </c>
      <c r="I32" s="2" t="b">
        <f t="shared" si="0"/>
        <v>0</v>
      </c>
      <c r="J32" s="2" t="b">
        <f t="shared" si="1"/>
        <v>0</v>
      </c>
      <c r="K32" s="2" t="b">
        <f t="shared" si="2"/>
        <v>0</v>
      </c>
    </row>
    <row r="33" spans="1:11" ht="15.75" x14ac:dyDescent="0.25">
      <c r="A33" t="s">
        <v>102</v>
      </c>
      <c r="B33">
        <v>1</v>
      </c>
      <c r="C33">
        <v>6</v>
      </c>
      <c r="D33">
        <v>1</v>
      </c>
      <c r="E33">
        <v>15</v>
      </c>
      <c r="F33">
        <v>0</v>
      </c>
      <c r="G33" t="s">
        <v>3</v>
      </c>
      <c r="I33" s="2" t="b">
        <f t="shared" si="0"/>
        <v>0</v>
      </c>
      <c r="J33" s="2" t="b">
        <f t="shared" si="1"/>
        <v>0</v>
      </c>
      <c r="K33" s="2" t="b">
        <f t="shared" si="2"/>
        <v>0</v>
      </c>
    </row>
    <row r="34" spans="1:11" ht="15.75" x14ac:dyDescent="0.25">
      <c r="A34" t="s">
        <v>83</v>
      </c>
      <c r="B34">
        <v>1</v>
      </c>
      <c r="C34">
        <v>0</v>
      </c>
      <c r="D34">
        <v>0</v>
      </c>
      <c r="E34">
        <v>0</v>
      </c>
      <c r="F34">
        <v>0</v>
      </c>
      <c r="G34" t="s">
        <v>3</v>
      </c>
      <c r="I34" s="2" t="b">
        <f t="shared" si="0"/>
        <v>0</v>
      </c>
      <c r="J34" s="2" t="b">
        <f t="shared" si="1"/>
        <v>0</v>
      </c>
      <c r="K34" s="2" t="b">
        <f t="shared" si="2"/>
        <v>0</v>
      </c>
    </row>
    <row r="35" spans="1:11" ht="15.75" x14ac:dyDescent="0.25">
      <c r="A35" t="s">
        <v>93</v>
      </c>
      <c r="B35">
        <v>1</v>
      </c>
      <c r="C35">
        <v>0</v>
      </c>
      <c r="D35">
        <v>0</v>
      </c>
      <c r="E35">
        <v>0</v>
      </c>
      <c r="F35">
        <v>0</v>
      </c>
      <c r="G35" t="s">
        <v>3</v>
      </c>
      <c r="I35" s="2" t="b">
        <f t="shared" si="0"/>
        <v>0</v>
      </c>
      <c r="J35" s="2" t="b">
        <f t="shared" si="1"/>
        <v>0</v>
      </c>
      <c r="K35" s="2" t="b">
        <f t="shared" si="2"/>
        <v>0</v>
      </c>
    </row>
    <row r="36" spans="1:11" ht="15.75" x14ac:dyDescent="0.25">
      <c r="A36" t="s">
        <v>95</v>
      </c>
      <c r="B36">
        <v>2</v>
      </c>
      <c r="C36">
        <v>3</v>
      </c>
      <c r="D36">
        <v>0</v>
      </c>
      <c r="E36">
        <v>18</v>
      </c>
      <c r="F36">
        <v>0</v>
      </c>
      <c r="G36" t="s">
        <v>3</v>
      </c>
      <c r="I36" s="2" t="b">
        <f t="shared" si="0"/>
        <v>0</v>
      </c>
      <c r="J36" s="2" t="b">
        <f t="shared" si="1"/>
        <v>0</v>
      </c>
      <c r="K36" s="2" t="b">
        <f t="shared" si="2"/>
        <v>0</v>
      </c>
    </row>
    <row r="37" spans="1:11" ht="15.75" x14ac:dyDescent="0.25">
      <c r="A37" t="s">
        <v>105</v>
      </c>
      <c r="B37">
        <v>2</v>
      </c>
      <c r="C37">
        <v>0</v>
      </c>
      <c r="D37">
        <v>0</v>
      </c>
      <c r="E37">
        <v>0</v>
      </c>
      <c r="F37">
        <v>0</v>
      </c>
      <c r="G37" t="s">
        <v>3</v>
      </c>
      <c r="I37" s="2" t="b">
        <f t="shared" si="0"/>
        <v>0</v>
      </c>
      <c r="J37" s="2" t="b">
        <f t="shared" si="1"/>
        <v>0</v>
      </c>
      <c r="K37" s="2" t="b">
        <f t="shared" si="2"/>
        <v>0</v>
      </c>
    </row>
    <row r="38" spans="1:11" x14ac:dyDescent="0.25">
      <c r="I38" s="2" t="b">
        <f t="shared" si="0"/>
        <v>0</v>
      </c>
      <c r="J38" s="2" t="b">
        <f t="shared" si="1"/>
        <v>0</v>
      </c>
      <c r="K38" s="2" t="b">
        <f t="shared" si="2"/>
        <v>0</v>
      </c>
    </row>
    <row r="39" spans="1:11" x14ac:dyDescent="0.25">
      <c r="A39" s="8"/>
      <c r="B39" s="8"/>
      <c r="C39" s="8"/>
      <c r="D39" s="8"/>
      <c r="E39" s="8"/>
      <c r="F39" s="8"/>
      <c r="G39" s="8"/>
    </row>
    <row r="40" spans="1:11" x14ac:dyDescent="0.25">
      <c r="A40" s="8"/>
      <c r="B40" s="8"/>
      <c r="C40" s="8"/>
      <c r="D40" s="8"/>
      <c r="E40" s="8"/>
      <c r="F40" s="8"/>
      <c r="G40" s="8"/>
    </row>
    <row r="41" spans="1:11" x14ac:dyDescent="0.25">
      <c r="A41" s="8"/>
      <c r="B41" s="8"/>
      <c r="C41" s="8"/>
      <c r="D41" s="8"/>
      <c r="E41" s="8"/>
      <c r="F41" s="8"/>
      <c r="G41" s="8"/>
    </row>
    <row r="42" spans="1:11" x14ac:dyDescent="0.25">
      <c r="A42" s="8"/>
      <c r="B42" s="8"/>
      <c r="C42" s="8"/>
      <c r="D42" s="8"/>
      <c r="E42" s="8"/>
      <c r="F42" s="8"/>
      <c r="G42" s="8"/>
    </row>
    <row r="43" spans="1:11" x14ac:dyDescent="0.25">
      <c r="A43" s="8"/>
      <c r="B43" s="8"/>
      <c r="C43" s="8"/>
      <c r="D43" s="8"/>
      <c r="E43" s="8"/>
      <c r="F43" s="8"/>
      <c r="G43" s="8"/>
    </row>
    <row r="44" spans="1:11" x14ac:dyDescent="0.25">
      <c r="A44" s="8"/>
      <c r="B44" s="8"/>
      <c r="C44" s="8"/>
      <c r="D44" s="8"/>
      <c r="E44" s="8"/>
      <c r="F44" s="8"/>
      <c r="G44" s="8"/>
    </row>
    <row r="45" spans="1:11" x14ac:dyDescent="0.25">
      <c r="A45" s="8"/>
      <c r="B45" s="8"/>
      <c r="C45" s="8"/>
      <c r="D45" s="8"/>
      <c r="E45" s="8"/>
      <c r="F45" s="8"/>
      <c r="G45" s="8"/>
    </row>
    <row r="46" spans="1:11" x14ac:dyDescent="0.25">
      <c r="A46" s="8"/>
      <c r="B46" s="8"/>
      <c r="C46" s="8"/>
      <c r="D46" s="8"/>
      <c r="E46" s="8"/>
      <c r="F46" s="8"/>
      <c r="G46" s="8"/>
    </row>
    <row r="47" spans="1:11" x14ac:dyDescent="0.25">
      <c r="A47" s="8"/>
      <c r="B47" s="8"/>
      <c r="C47" s="8"/>
      <c r="D47" s="8"/>
      <c r="E47" s="8"/>
      <c r="F47" s="8"/>
      <c r="G47" s="8"/>
    </row>
    <row r="48" spans="1:11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8"/>
      <c r="F50" s="8"/>
      <c r="G50" s="8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  <row r="60" spans="1:7" x14ac:dyDescent="0.25">
      <c r="A60" s="8"/>
      <c r="B60" s="8"/>
      <c r="C60" s="8"/>
      <c r="D60" s="8"/>
      <c r="E60" s="8"/>
      <c r="F60" s="8"/>
      <c r="G60" s="8"/>
    </row>
    <row r="61" spans="1:7" x14ac:dyDescent="0.25">
      <c r="A61" s="8"/>
      <c r="B61" s="8"/>
      <c r="C61" s="8"/>
      <c r="D61" s="8"/>
      <c r="E61" s="8"/>
      <c r="F61" s="8"/>
      <c r="G61" s="8"/>
    </row>
    <row r="62" spans="1:7" x14ac:dyDescent="0.25">
      <c r="A62" s="8"/>
      <c r="B62" s="8"/>
      <c r="C62" s="8"/>
      <c r="D62" s="8"/>
      <c r="E62" s="8"/>
      <c r="F62" s="8"/>
      <c r="G62" s="8"/>
    </row>
    <row r="63" spans="1:7" x14ac:dyDescent="0.25">
      <c r="A63" s="8"/>
      <c r="B63" s="8"/>
      <c r="C63" s="8"/>
      <c r="D63" s="8"/>
      <c r="E63" s="8"/>
      <c r="F63" s="8"/>
      <c r="G63" s="8"/>
    </row>
    <row r="64" spans="1:7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/>
      <c r="B65" s="8"/>
      <c r="C65" s="8"/>
      <c r="D65" s="8"/>
      <c r="E65" s="8"/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/>
      <c r="B67" s="8"/>
      <c r="C67" s="8"/>
      <c r="D67" s="8"/>
      <c r="E67" s="8"/>
      <c r="F67" s="8"/>
      <c r="G67" s="8"/>
    </row>
    <row r="68" spans="1:7" x14ac:dyDescent="0.25">
      <c r="A68" s="8"/>
      <c r="B68" s="8"/>
      <c r="C68" s="8"/>
      <c r="D68" s="8"/>
      <c r="E68" s="8"/>
      <c r="F68" s="8"/>
      <c r="G68" s="8"/>
    </row>
    <row r="69" spans="1:7" x14ac:dyDescent="0.25">
      <c r="A69" s="8"/>
      <c r="B69" s="8"/>
      <c r="C69" s="8"/>
      <c r="D69" s="8"/>
      <c r="E69" s="8"/>
      <c r="F69" s="8"/>
      <c r="G69" s="8"/>
    </row>
    <row r="70" spans="1:7" x14ac:dyDescent="0.25">
      <c r="A70" s="8"/>
      <c r="B70" s="8"/>
      <c r="C70" s="8"/>
      <c r="D70" s="8"/>
      <c r="E70" s="8"/>
      <c r="F70" s="8"/>
      <c r="G70" s="8"/>
    </row>
    <row r="71" spans="1:7" x14ac:dyDescent="0.25">
      <c r="A71" s="8"/>
      <c r="B71" s="8"/>
      <c r="C71" s="8"/>
      <c r="D71" s="8"/>
      <c r="E71" s="8"/>
      <c r="F71" s="8"/>
      <c r="G71" s="8"/>
    </row>
    <row r="72" spans="1:7" x14ac:dyDescent="0.25">
      <c r="A72" s="8"/>
      <c r="B72" s="8"/>
      <c r="C72" s="8"/>
      <c r="D72" s="8"/>
      <c r="E72" s="8"/>
      <c r="F72" s="8"/>
      <c r="G72" s="8"/>
    </row>
    <row r="73" spans="1:7" x14ac:dyDescent="0.25">
      <c r="A73" s="8"/>
      <c r="B73" s="8"/>
      <c r="C73" s="8"/>
      <c r="D73" s="8"/>
      <c r="E73" s="8"/>
      <c r="F73" s="8"/>
      <c r="G73" s="8"/>
    </row>
  </sheetData>
  <autoFilter ref="A2:K41" xr:uid="{0A5D25F9-973B-4AC6-99C9-22E0CA1F5037}"/>
  <conditionalFormatting sqref="I3:K38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FA24-DF59-4A31-AF32-BF42B54005CA}">
  <dimension ref="A1:N73"/>
  <sheetViews>
    <sheetView workbookViewId="0">
      <selection activeCell="J2" sqref="J2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10</v>
      </c>
      <c r="K1" s="3"/>
    </row>
    <row r="2" spans="1:14" s="1" customFormat="1" ht="55.5" x14ac:dyDescent="0.25">
      <c r="A2" s="1" t="s">
        <v>4</v>
      </c>
      <c r="B2" s="1" t="s">
        <v>106</v>
      </c>
      <c r="C2" s="1" t="s">
        <v>51</v>
      </c>
      <c r="D2" s="1" t="s">
        <v>52</v>
      </c>
      <c r="E2" s="1" t="s">
        <v>0</v>
      </c>
      <c r="F2" s="1" t="s">
        <v>53</v>
      </c>
      <c r="G2" s="1" t="s">
        <v>5</v>
      </c>
      <c r="I2" s="1" t="s">
        <v>2</v>
      </c>
      <c r="J2" s="1" t="s">
        <v>50</v>
      </c>
      <c r="K2" s="1" t="s">
        <v>1</v>
      </c>
      <c r="M2" s="6" t="s">
        <v>56</v>
      </c>
      <c r="N2" s="7">
        <f>COUNTIF(K:K,TRUE)</f>
        <v>10</v>
      </c>
    </row>
    <row r="3" spans="1:14" x14ac:dyDescent="0.25">
      <c r="A3" s="2" t="s">
        <v>178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I3" s="2" t="b">
        <f>B3&gt;=$I$1</f>
        <v>0</v>
      </c>
      <c r="J3" s="2" t="b">
        <f>F3&gt;=$J$1</f>
        <v>0</v>
      </c>
      <c r="K3" s="2" t="b">
        <f>AND(I3,J3)</f>
        <v>0</v>
      </c>
    </row>
    <row r="4" spans="1:14" x14ac:dyDescent="0.25">
      <c r="A4" s="2" t="s">
        <v>129</v>
      </c>
      <c r="B4" s="2">
        <v>1</v>
      </c>
      <c r="C4" s="2">
        <v>3</v>
      </c>
      <c r="D4" s="2">
        <v>0</v>
      </c>
      <c r="E4" s="2">
        <v>16</v>
      </c>
      <c r="F4" s="2">
        <v>2</v>
      </c>
      <c r="G4" s="2">
        <v>8</v>
      </c>
      <c r="I4" s="2" t="b">
        <f t="shared" ref="I4:I38" si="0">B4&gt;=$I$1</f>
        <v>0</v>
      </c>
      <c r="J4" s="2" t="b">
        <f t="shared" ref="J4:J38" si="1">F4&gt;=$J$1</f>
        <v>0</v>
      </c>
      <c r="K4" s="2" t="b">
        <f t="shared" ref="K4:K38" si="2">AND(I4,J4)</f>
        <v>0</v>
      </c>
    </row>
    <row r="5" spans="1:14" x14ac:dyDescent="0.25">
      <c r="A5" s="2" t="s">
        <v>158</v>
      </c>
      <c r="B5" s="2">
        <v>1</v>
      </c>
      <c r="C5" s="2">
        <v>5</v>
      </c>
      <c r="D5" s="2">
        <v>0</v>
      </c>
      <c r="E5" s="2">
        <v>28</v>
      </c>
      <c r="F5" s="2">
        <v>2</v>
      </c>
      <c r="G5" s="2">
        <v>14</v>
      </c>
      <c r="I5" s="2" t="b">
        <f t="shared" si="0"/>
        <v>0</v>
      </c>
      <c r="J5" s="2" t="b">
        <f t="shared" si="1"/>
        <v>0</v>
      </c>
      <c r="K5" s="2" t="b">
        <f t="shared" si="2"/>
        <v>0</v>
      </c>
    </row>
    <row r="6" spans="1:14" x14ac:dyDescent="0.25">
      <c r="A6" s="2" t="s">
        <v>136</v>
      </c>
      <c r="B6" s="2">
        <v>4</v>
      </c>
      <c r="C6" s="2">
        <v>7</v>
      </c>
      <c r="D6" s="2">
        <v>0</v>
      </c>
      <c r="E6" s="2">
        <v>57</v>
      </c>
      <c r="F6" s="2">
        <v>4</v>
      </c>
      <c r="G6" s="2">
        <v>14.25</v>
      </c>
      <c r="I6" s="2" t="b">
        <f t="shared" si="0"/>
        <v>0</v>
      </c>
      <c r="J6" s="2" t="b">
        <f t="shared" si="1"/>
        <v>0</v>
      </c>
      <c r="K6" s="2" t="b">
        <f t="shared" si="2"/>
        <v>0</v>
      </c>
    </row>
    <row r="7" spans="1:14" x14ac:dyDescent="0.25">
      <c r="A7" s="2" t="s">
        <v>150</v>
      </c>
      <c r="B7" s="2">
        <v>16</v>
      </c>
      <c r="C7" s="2">
        <v>112</v>
      </c>
      <c r="D7" s="2">
        <v>17</v>
      </c>
      <c r="E7" s="2">
        <v>459</v>
      </c>
      <c r="F7" s="2">
        <v>32</v>
      </c>
      <c r="G7" s="2">
        <v>14.34375</v>
      </c>
      <c r="I7" s="2" t="b">
        <f t="shared" si="0"/>
        <v>1</v>
      </c>
      <c r="J7" s="2" t="b">
        <f t="shared" si="1"/>
        <v>1</v>
      </c>
      <c r="K7" s="2" t="b">
        <f t="shared" si="2"/>
        <v>1</v>
      </c>
    </row>
    <row r="8" spans="1:14" x14ac:dyDescent="0.25">
      <c r="A8" s="2" t="s">
        <v>169</v>
      </c>
      <c r="B8" s="2">
        <v>1</v>
      </c>
      <c r="C8" s="2">
        <v>8</v>
      </c>
      <c r="D8" s="2">
        <v>0</v>
      </c>
      <c r="E8" s="2">
        <v>31</v>
      </c>
      <c r="F8" s="2">
        <v>2</v>
      </c>
      <c r="G8" s="2">
        <v>15.5</v>
      </c>
      <c r="I8" s="2" t="b">
        <f t="shared" si="0"/>
        <v>0</v>
      </c>
      <c r="J8" s="2" t="b">
        <f t="shared" si="1"/>
        <v>0</v>
      </c>
      <c r="K8" s="2" t="b">
        <f t="shared" si="2"/>
        <v>0</v>
      </c>
    </row>
    <row r="9" spans="1:14" x14ac:dyDescent="0.25">
      <c r="A9" s="2" t="s">
        <v>118</v>
      </c>
      <c r="B9" s="2">
        <v>11</v>
      </c>
      <c r="C9" s="2">
        <v>3</v>
      </c>
      <c r="D9" s="2">
        <v>0</v>
      </c>
      <c r="E9" s="2">
        <v>16</v>
      </c>
      <c r="F9" s="2">
        <v>1</v>
      </c>
      <c r="G9" s="2">
        <v>16</v>
      </c>
      <c r="I9" s="2" t="b">
        <f t="shared" si="0"/>
        <v>1</v>
      </c>
      <c r="J9" s="2" t="b">
        <f t="shared" si="1"/>
        <v>0</v>
      </c>
      <c r="K9" s="2" t="b">
        <f t="shared" si="2"/>
        <v>0</v>
      </c>
    </row>
    <row r="10" spans="1:14" x14ac:dyDescent="0.25">
      <c r="A10" s="2" t="s">
        <v>171</v>
      </c>
      <c r="B10" s="2">
        <v>17</v>
      </c>
      <c r="C10" s="2">
        <v>110</v>
      </c>
      <c r="D10" s="2">
        <v>10</v>
      </c>
      <c r="E10" s="2">
        <v>540</v>
      </c>
      <c r="F10" s="2">
        <v>30</v>
      </c>
      <c r="G10" s="2">
        <v>18</v>
      </c>
      <c r="I10" s="2" t="b">
        <f t="shared" si="0"/>
        <v>1</v>
      </c>
      <c r="J10" s="2" t="b">
        <f t="shared" si="1"/>
        <v>1</v>
      </c>
      <c r="K10" s="2" t="b">
        <f t="shared" si="2"/>
        <v>1</v>
      </c>
    </row>
    <row r="11" spans="1:14" x14ac:dyDescent="0.25">
      <c r="A11" s="2" t="s">
        <v>164</v>
      </c>
      <c r="B11" s="2">
        <v>3</v>
      </c>
      <c r="C11" s="2">
        <v>18</v>
      </c>
      <c r="D11" s="2">
        <v>4</v>
      </c>
      <c r="E11" s="2">
        <v>54</v>
      </c>
      <c r="F11" s="2">
        <v>3</v>
      </c>
      <c r="G11" s="2">
        <v>18</v>
      </c>
      <c r="I11" s="2" t="b">
        <f t="shared" si="0"/>
        <v>0</v>
      </c>
      <c r="J11" s="2" t="b">
        <f t="shared" si="1"/>
        <v>0</v>
      </c>
      <c r="K11" s="2" t="b">
        <f t="shared" si="2"/>
        <v>0</v>
      </c>
    </row>
    <row r="12" spans="1:14" x14ac:dyDescent="0.25">
      <c r="A12" s="2" t="s">
        <v>114</v>
      </c>
      <c r="B12" s="2">
        <v>1</v>
      </c>
      <c r="C12" s="2">
        <v>8</v>
      </c>
      <c r="D12" s="2">
        <v>0</v>
      </c>
      <c r="E12" s="2">
        <v>36</v>
      </c>
      <c r="F12" s="2">
        <v>2</v>
      </c>
      <c r="G12" s="2">
        <v>18</v>
      </c>
      <c r="I12" s="2" t="b">
        <f t="shared" si="0"/>
        <v>0</v>
      </c>
      <c r="J12" s="2" t="b">
        <f t="shared" si="1"/>
        <v>0</v>
      </c>
      <c r="K12" s="2" t="b">
        <f t="shared" si="2"/>
        <v>0</v>
      </c>
    </row>
    <row r="13" spans="1:14" x14ac:dyDescent="0.25">
      <c r="A13" s="2" t="s">
        <v>165</v>
      </c>
      <c r="B13" s="2">
        <v>13</v>
      </c>
      <c r="C13" s="2">
        <v>90</v>
      </c>
      <c r="D13" s="2">
        <v>11</v>
      </c>
      <c r="E13" s="2">
        <v>345</v>
      </c>
      <c r="F13" s="2">
        <v>18</v>
      </c>
      <c r="G13" s="2">
        <v>19.166666666666668</v>
      </c>
      <c r="I13" s="2" t="b">
        <f t="shared" si="0"/>
        <v>1</v>
      </c>
      <c r="J13" s="2" t="b">
        <f t="shared" si="1"/>
        <v>1</v>
      </c>
      <c r="K13" s="2" t="b">
        <f t="shared" si="2"/>
        <v>1</v>
      </c>
    </row>
    <row r="14" spans="1:14" x14ac:dyDescent="0.25">
      <c r="A14" s="2" t="s">
        <v>167</v>
      </c>
      <c r="B14" s="2">
        <v>17</v>
      </c>
      <c r="C14" s="2">
        <v>63</v>
      </c>
      <c r="D14" s="2">
        <v>29</v>
      </c>
      <c r="E14" s="2">
        <v>306</v>
      </c>
      <c r="F14" s="2">
        <v>15</v>
      </c>
      <c r="G14" s="2">
        <v>20.399999999999999</v>
      </c>
      <c r="I14" s="2" t="b">
        <f t="shared" si="0"/>
        <v>1</v>
      </c>
      <c r="J14" s="2" t="b">
        <f t="shared" si="1"/>
        <v>1</v>
      </c>
      <c r="K14" s="2" t="b">
        <f t="shared" si="2"/>
        <v>1</v>
      </c>
    </row>
    <row r="15" spans="1:14" x14ac:dyDescent="0.25">
      <c r="A15" s="2" t="s">
        <v>184</v>
      </c>
      <c r="B15" s="2">
        <v>21</v>
      </c>
      <c r="C15" s="2">
        <v>71</v>
      </c>
      <c r="D15" s="2">
        <v>6</v>
      </c>
      <c r="E15" s="2">
        <v>347</v>
      </c>
      <c r="F15" s="2">
        <v>17</v>
      </c>
      <c r="G15" s="2">
        <v>20.411764705882351</v>
      </c>
      <c r="I15" s="2" t="b">
        <f t="shared" si="0"/>
        <v>1</v>
      </c>
      <c r="J15" s="2" t="b">
        <f t="shared" si="1"/>
        <v>1</v>
      </c>
      <c r="K15" s="2" t="b">
        <f t="shared" si="2"/>
        <v>1</v>
      </c>
    </row>
    <row r="16" spans="1:14" x14ac:dyDescent="0.25">
      <c r="A16" s="2" t="s">
        <v>124</v>
      </c>
      <c r="B16" s="2">
        <v>7</v>
      </c>
      <c r="C16" s="2">
        <v>38</v>
      </c>
      <c r="D16" s="2">
        <v>3</v>
      </c>
      <c r="E16" s="2">
        <v>134</v>
      </c>
      <c r="F16" s="2">
        <v>6</v>
      </c>
      <c r="G16" s="2">
        <v>22.333333333333332</v>
      </c>
      <c r="I16" s="2" t="b">
        <f t="shared" si="0"/>
        <v>0</v>
      </c>
      <c r="J16" s="2" t="b">
        <f t="shared" si="1"/>
        <v>0</v>
      </c>
      <c r="K16" s="2" t="b">
        <f t="shared" si="2"/>
        <v>0</v>
      </c>
    </row>
    <row r="17" spans="1:11" x14ac:dyDescent="0.25">
      <c r="A17" s="2" t="s">
        <v>125</v>
      </c>
      <c r="B17" s="2">
        <v>10</v>
      </c>
      <c r="C17" s="2">
        <v>70</v>
      </c>
      <c r="D17" s="2">
        <v>7</v>
      </c>
      <c r="E17" s="2">
        <v>320</v>
      </c>
      <c r="F17" s="2">
        <v>14</v>
      </c>
      <c r="G17" s="2">
        <v>22.857142857142858</v>
      </c>
      <c r="I17" s="2" t="b">
        <f t="shared" si="0"/>
        <v>1</v>
      </c>
      <c r="J17" s="2" t="b">
        <f t="shared" si="1"/>
        <v>1</v>
      </c>
      <c r="K17" s="2" t="b">
        <f t="shared" si="2"/>
        <v>1</v>
      </c>
    </row>
    <row r="18" spans="1:11" x14ac:dyDescent="0.25">
      <c r="A18" s="2" t="s">
        <v>155</v>
      </c>
      <c r="B18" s="2">
        <v>14</v>
      </c>
      <c r="C18" s="2">
        <v>25</v>
      </c>
      <c r="D18" s="2">
        <v>2</v>
      </c>
      <c r="E18" s="2">
        <v>116</v>
      </c>
      <c r="F18" s="2">
        <v>5</v>
      </c>
      <c r="G18" s="2">
        <v>23.2</v>
      </c>
      <c r="I18" s="2" t="b">
        <f t="shared" si="0"/>
        <v>1</v>
      </c>
      <c r="J18" s="2" t="b">
        <f t="shared" si="1"/>
        <v>0</v>
      </c>
      <c r="K18" s="2" t="b">
        <f t="shared" si="2"/>
        <v>0</v>
      </c>
    </row>
    <row r="19" spans="1:11" x14ac:dyDescent="0.25">
      <c r="A19" s="2" t="s">
        <v>148</v>
      </c>
      <c r="B19" s="2">
        <v>2</v>
      </c>
      <c r="C19" s="2">
        <v>12</v>
      </c>
      <c r="D19" s="2">
        <v>1</v>
      </c>
      <c r="E19" s="2">
        <v>47</v>
      </c>
      <c r="F19" s="2">
        <v>2</v>
      </c>
      <c r="G19" s="2">
        <v>23.5</v>
      </c>
      <c r="I19" s="2" t="b">
        <f t="shared" si="0"/>
        <v>0</v>
      </c>
      <c r="J19" s="2" t="b">
        <f t="shared" si="1"/>
        <v>0</v>
      </c>
      <c r="K19" s="2" t="b">
        <f t="shared" si="2"/>
        <v>0</v>
      </c>
    </row>
    <row r="20" spans="1:11" x14ac:dyDescent="0.25">
      <c r="A20" s="2" t="s">
        <v>117</v>
      </c>
      <c r="B20" s="2">
        <v>11</v>
      </c>
      <c r="C20" s="2">
        <v>62</v>
      </c>
      <c r="D20" s="2">
        <v>7</v>
      </c>
      <c r="E20" s="2">
        <v>288</v>
      </c>
      <c r="F20" s="2">
        <v>12</v>
      </c>
      <c r="G20" s="2">
        <v>24</v>
      </c>
      <c r="I20" s="2" t="b">
        <f t="shared" si="0"/>
        <v>1</v>
      </c>
      <c r="J20" s="2" t="b">
        <f t="shared" si="1"/>
        <v>1</v>
      </c>
      <c r="K20" s="2" t="b">
        <f t="shared" si="2"/>
        <v>1</v>
      </c>
    </row>
    <row r="21" spans="1:11" x14ac:dyDescent="0.25">
      <c r="A21" s="2" t="s">
        <v>156</v>
      </c>
      <c r="B21" s="2">
        <v>6</v>
      </c>
      <c r="C21" s="2">
        <v>29</v>
      </c>
      <c r="D21" s="2">
        <v>0</v>
      </c>
      <c r="E21" s="2">
        <v>128</v>
      </c>
      <c r="F21" s="2">
        <v>5</v>
      </c>
      <c r="G21" s="2">
        <v>25.6</v>
      </c>
      <c r="I21" s="2" t="b">
        <f t="shared" si="0"/>
        <v>0</v>
      </c>
      <c r="J21" s="2" t="b">
        <f t="shared" si="1"/>
        <v>0</v>
      </c>
      <c r="K21" s="2" t="b">
        <f t="shared" si="2"/>
        <v>0</v>
      </c>
    </row>
    <row r="22" spans="1:11" x14ac:dyDescent="0.25">
      <c r="A22" s="2" t="s">
        <v>131</v>
      </c>
      <c r="B22" s="2">
        <v>1</v>
      </c>
      <c r="C22" s="2">
        <v>5</v>
      </c>
      <c r="D22" s="2">
        <v>0</v>
      </c>
      <c r="E22" s="2">
        <v>26</v>
      </c>
      <c r="F22" s="2">
        <v>1</v>
      </c>
      <c r="G22" s="2">
        <v>26</v>
      </c>
      <c r="I22" s="2" t="b">
        <f t="shared" si="0"/>
        <v>0</v>
      </c>
      <c r="J22" s="2" t="b">
        <f t="shared" si="1"/>
        <v>0</v>
      </c>
      <c r="K22" s="2" t="b">
        <f t="shared" si="2"/>
        <v>0</v>
      </c>
    </row>
    <row r="23" spans="1:11" x14ac:dyDescent="0.25">
      <c r="A23" s="2" t="s">
        <v>122</v>
      </c>
      <c r="B23" s="2">
        <v>19</v>
      </c>
      <c r="C23" s="2">
        <v>68</v>
      </c>
      <c r="D23" s="2">
        <v>8</v>
      </c>
      <c r="E23" s="2">
        <v>320</v>
      </c>
      <c r="F23" s="2">
        <v>12</v>
      </c>
      <c r="G23" s="2">
        <v>26.666666666666668</v>
      </c>
      <c r="I23" s="2" t="b">
        <f t="shared" si="0"/>
        <v>1</v>
      </c>
      <c r="J23" s="2" t="b">
        <f t="shared" si="1"/>
        <v>1</v>
      </c>
      <c r="K23" s="2" t="b">
        <f t="shared" si="2"/>
        <v>1</v>
      </c>
    </row>
    <row r="24" spans="1:11" x14ac:dyDescent="0.25">
      <c r="A24" s="2" t="s">
        <v>113</v>
      </c>
      <c r="B24" s="2">
        <v>8</v>
      </c>
      <c r="C24" s="2">
        <v>30</v>
      </c>
      <c r="D24" s="2">
        <v>0</v>
      </c>
      <c r="E24" s="2">
        <v>215</v>
      </c>
      <c r="F24" s="2">
        <v>8</v>
      </c>
      <c r="G24" s="2">
        <v>26.875</v>
      </c>
      <c r="I24" s="2" t="b">
        <f t="shared" si="0"/>
        <v>0</v>
      </c>
      <c r="J24" s="2" t="b">
        <f t="shared" si="1"/>
        <v>0</v>
      </c>
      <c r="K24" s="2" t="b">
        <f t="shared" si="2"/>
        <v>0</v>
      </c>
    </row>
    <row r="25" spans="1:11" x14ac:dyDescent="0.25">
      <c r="A25" s="2" t="s">
        <v>175</v>
      </c>
      <c r="B25" s="2">
        <v>16</v>
      </c>
      <c r="C25" s="2">
        <v>74</v>
      </c>
      <c r="D25" s="2">
        <v>2</v>
      </c>
      <c r="E25" s="2">
        <v>432</v>
      </c>
      <c r="F25" s="2">
        <v>16</v>
      </c>
      <c r="G25" s="2">
        <v>27</v>
      </c>
      <c r="I25" s="2" t="b">
        <f t="shared" si="0"/>
        <v>1</v>
      </c>
      <c r="J25" s="2" t="b">
        <f t="shared" si="1"/>
        <v>1</v>
      </c>
      <c r="K25" s="2" t="b">
        <f t="shared" si="2"/>
        <v>1</v>
      </c>
    </row>
    <row r="26" spans="1:11" x14ac:dyDescent="0.25">
      <c r="A26" s="2" t="s">
        <v>139</v>
      </c>
      <c r="B26" s="2">
        <v>15</v>
      </c>
      <c r="C26" s="2">
        <v>36</v>
      </c>
      <c r="D26" s="2">
        <v>0</v>
      </c>
      <c r="E26" s="2">
        <v>236</v>
      </c>
      <c r="F26" s="2">
        <v>8</v>
      </c>
      <c r="G26" s="2">
        <v>29.5</v>
      </c>
      <c r="I26" s="2" t="b">
        <f t="shared" si="0"/>
        <v>1</v>
      </c>
      <c r="J26" s="2" t="b">
        <f t="shared" si="1"/>
        <v>0</v>
      </c>
      <c r="K26" s="2" t="b">
        <f t="shared" si="2"/>
        <v>0</v>
      </c>
    </row>
    <row r="27" spans="1:11" x14ac:dyDescent="0.25">
      <c r="A27" s="2" t="s">
        <v>157</v>
      </c>
      <c r="B27" s="2">
        <v>1</v>
      </c>
      <c r="C27" s="2">
        <v>5</v>
      </c>
      <c r="D27" s="2">
        <v>0</v>
      </c>
      <c r="E27" s="2">
        <v>30</v>
      </c>
      <c r="F27" s="2">
        <v>1</v>
      </c>
      <c r="G27" s="2">
        <v>30</v>
      </c>
      <c r="I27" s="2" t="b">
        <f t="shared" si="0"/>
        <v>0</v>
      </c>
      <c r="J27" s="2" t="b">
        <f t="shared" si="1"/>
        <v>0</v>
      </c>
      <c r="K27" s="2" t="b">
        <f t="shared" si="2"/>
        <v>0</v>
      </c>
    </row>
    <row r="28" spans="1:11" x14ac:dyDescent="0.25">
      <c r="A28" s="2" t="s">
        <v>111</v>
      </c>
      <c r="B28" s="2">
        <v>5</v>
      </c>
      <c r="C28" s="2">
        <v>43</v>
      </c>
      <c r="D28" s="2">
        <v>3</v>
      </c>
      <c r="E28" s="2">
        <v>186</v>
      </c>
      <c r="F28" s="2">
        <v>5</v>
      </c>
      <c r="G28" s="2">
        <v>37.200000000000003</v>
      </c>
      <c r="I28" s="2" t="b">
        <f t="shared" si="0"/>
        <v>0</v>
      </c>
      <c r="J28" s="2" t="b">
        <f t="shared" si="1"/>
        <v>0</v>
      </c>
      <c r="K28" s="2" t="b">
        <f t="shared" si="2"/>
        <v>0</v>
      </c>
    </row>
    <row r="29" spans="1:11" x14ac:dyDescent="0.25">
      <c r="A29" s="2" t="s">
        <v>154</v>
      </c>
      <c r="B29" s="2">
        <v>6</v>
      </c>
      <c r="C29" s="2">
        <v>29</v>
      </c>
      <c r="D29" s="2">
        <v>3</v>
      </c>
      <c r="E29" s="2">
        <v>155</v>
      </c>
      <c r="F29" s="2">
        <v>4</v>
      </c>
      <c r="G29" s="2">
        <v>38.75</v>
      </c>
      <c r="I29" s="2" t="b">
        <f t="shared" si="0"/>
        <v>0</v>
      </c>
      <c r="J29" s="2" t="b">
        <f t="shared" si="1"/>
        <v>0</v>
      </c>
      <c r="K29" s="2" t="b">
        <f t="shared" si="2"/>
        <v>0</v>
      </c>
    </row>
    <row r="30" spans="1:11" x14ac:dyDescent="0.25">
      <c r="A30" s="2" t="s">
        <v>141</v>
      </c>
      <c r="B30" s="2">
        <v>11</v>
      </c>
      <c r="C30" s="2">
        <v>21</v>
      </c>
      <c r="D30" s="2">
        <v>0</v>
      </c>
      <c r="E30" s="2">
        <v>122</v>
      </c>
      <c r="F30" s="2">
        <v>3</v>
      </c>
      <c r="G30" s="2">
        <v>40.666666666666664</v>
      </c>
      <c r="I30" s="2" t="b">
        <f t="shared" si="0"/>
        <v>1</v>
      </c>
      <c r="J30" s="2" t="b">
        <f t="shared" si="1"/>
        <v>0</v>
      </c>
      <c r="K30" s="2" t="b">
        <f t="shared" si="2"/>
        <v>0</v>
      </c>
    </row>
    <row r="31" spans="1:11" x14ac:dyDescent="0.25">
      <c r="A31" s="2" t="s">
        <v>127</v>
      </c>
      <c r="B31" s="2">
        <v>1</v>
      </c>
      <c r="C31" s="2">
        <v>6</v>
      </c>
      <c r="D31" s="2">
        <v>0</v>
      </c>
      <c r="E31" s="2">
        <v>42</v>
      </c>
      <c r="F31" s="2">
        <v>1</v>
      </c>
      <c r="G31" s="2">
        <v>42</v>
      </c>
      <c r="I31" s="2" t="b">
        <f t="shared" si="0"/>
        <v>0</v>
      </c>
      <c r="J31" s="2" t="b">
        <f t="shared" si="1"/>
        <v>0</v>
      </c>
      <c r="K31" s="2" t="b">
        <f t="shared" si="2"/>
        <v>0</v>
      </c>
    </row>
    <row r="32" spans="1:11" x14ac:dyDescent="0.25">
      <c r="A32" s="2" t="s">
        <v>149</v>
      </c>
      <c r="B32" s="2">
        <v>16</v>
      </c>
      <c r="C32" s="2">
        <v>7</v>
      </c>
      <c r="D32" s="2">
        <v>0</v>
      </c>
      <c r="E32" s="2">
        <v>43</v>
      </c>
      <c r="F32" s="2">
        <v>1</v>
      </c>
      <c r="G32" s="2">
        <v>43</v>
      </c>
      <c r="I32" s="2" t="b">
        <f t="shared" si="0"/>
        <v>1</v>
      </c>
      <c r="J32" s="2" t="b">
        <f t="shared" si="1"/>
        <v>0</v>
      </c>
      <c r="K32" s="2" t="b">
        <f t="shared" si="2"/>
        <v>0</v>
      </c>
    </row>
    <row r="33" spans="1:11" x14ac:dyDescent="0.25">
      <c r="A33" s="2" t="s">
        <v>137</v>
      </c>
      <c r="B33" s="2">
        <v>16</v>
      </c>
      <c r="C33" s="2">
        <v>90</v>
      </c>
      <c r="D33" s="2">
        <v>4</v>
      </c>
      <c r="E33" s="2">
        <v>539</v>
      </c>
      <c r="F33" s="2">
        <v>10</v>
      </c>
      <c r="G33" s="2">
        <v>53.9</v>
      </c>
      <c r="I33" s="2" t="b">
        <f t="shared" si="0"/>
        <v>1</v>
      </c>
      <c r="J33" s="2" t="b">
        <f t="shared" si="1"/>
        <v>1</v>
      </c>
      <c r="K33" s="2" t="b">
        <f t="shared" si="2"/>
        <v>1</v>
      </c>
    </row>
    <row r="34" spans="1:11" x14ac:dyDescent="0.25">
      <c r="A34" s="2" t="s">
        <v>126</v>
      </c>
      <c r="B34" s="2">
        <v>8</v>
      </c>
      <c r="C34" s="2">
        <v>30</v>
      </c>
      <c r="D34" s="2">
        <v>1</v>
      </c>
      <c r="E34" s="2">
        <v>216</v>
      </c>
      <c r="F34" s="2">
        <v>4</v>
      </c>
      <c r="G34" s="2">
        <v>54</v>
      </c>
      <c r="I34" s="2" t="b">
        <f t="shared" si="0"/>
        <v>0</v>
      </c>
      <c r="J34" s="2" t="b">
        <f t="shared" si="1"/>
        <v>0</v>
      </c>
      <c r="K34" s="2" t="b">
        <f t="shared" si="2"/>
        <v>0</v>
      </c>
    </row>
    <row r="35" spans="1:11" x14ac:dyDescent="0.25">
      <c r="A35" s="2" t="s">
        <v>172</v>
      </c>
      <c r="B35" s="2">
        <v>13</v>
      </c>
      <c r="C35" s="2">
        <v>24</v>
      </c>
      <c r="D35" s="2">
        <v>0</v>
      </c>
      <c r="E35" s="2">
        <v>131</v>
      </c>
      <c r="F35" s="2">
        <v>2</v>
      </c>
      <c r="G35" s="2">
        <v>65.5</v>
      </c>
      <c r="I35" s="2" t="b">
        <f t="shared" si="0"/>
        <v>1</v>
      </c>
      <c r="J35" s="2" t="b">
        <f t="shared" si="1"/>
        <v>0</v>
      </c>
      <c r="K35" s="2" t="b">
        <f t="shared" si="2"/>
        <v>0</v>
      </c>
    </row>
    <row r="36" spans="1:11" x14ac:dyDescent="0.25">
      <c r="A36" s="2" t="s">
        <v>115</v>
      </c>
      <c r="B36" s="2">
        <v>19</v>
      </c>
      <c r="C36" s="2">
        <v>2</v>
      </c>
      <c r="D36" s="2">
        <v>0</v>
      </c>
      <c r="E36" s="2">
        <v>18</v>
      </c>
      <c r="F36" s="2">
        <v>0</v>
      </c>
      <c r="G36" s="2" t="s">
        <v>3</v>
      </c>
      <c r="I36" s="2" t="b">
        <f t="shared" si="0"/>
        <v>1</v>
      </c>
      <c r="J36" s="2" t="b">
        <f t="shared" si="1"/>
        <v>0</v>
      </c>
      <c r="K36" s="2" t="b">
        <f t="shared" si="2"/>
        <v>0</v>
      </c>
    </row>
    <row r="37" spans="1:11" x14ac:dyDescent="0.25">
      <c r="A37" s="2" t="s">
        <v>163</v>
      </c>
      <c r="B37" s="2">
        <v>19</v>
      </c>
      <c r="C37" s="2">
        <v>4</v>
      </c>
      <c r="D37" s="2">
        <v>0</v>
      </c>
      <c r="E37" s="2">
        <v>45</v>
      </c>
      <c r="F37" s="2">
        <v>0</v>
      </c>
      <c r="G37" s="2" t="s">
        <v>3</v>
      </c>
      <c r="I37" s="2" t="b">
        <f t="shared" si="0"/>
        <v>1</v>
      </c>
      <c r="J37" s="2" t="b">
        <f t="shared" si="1"/>
        <v>0</v>
      </c>
      <c r="K37" s="2" t="b">
        <f t="shared" si="2"/>
        <v>0</v>
      </c>
    </row>
    <row r="38" spans="1:11" x14ac:dyDescent="0.25">
      <c r="A38" s="2" t="s">
        <v>112</v>
      </c>
      <c r="B38" s="2">
        <v>15</v>
      </c>
      <c r="C38" s="2">
        <v>1</v>
      </c>
      <c r="D38" s="2">
        <v>0</v>
      </c>
      <c r="E38" s="2">
        <v>13</v>
      </c>
      <c r="F38" s="2">
        <v>0</v>
      </c>
      <c r="G38" s="2" t="s">
        <v>3</v>
      </c>
      <c r="I38" s="2" t="b">
        <f t="shared" si="0"/>
        <v>1</v>
      </c>
      <c r="J38" s="2" t="b">
        <f t="shared" si="1"/>
        <v>0</v>
      </c>
      <c r="K38" s="2" t="b">
        <f t="shared" si="2"/>
        <v>0</v>
      </c>
    </row>
    <row r="39" spans="1:11" x14ac:dyDescent="0.25">
      <c r="A39" s="2" t="s">
        <v>138</v>
      </c>
      <c r="B39" s="2">
        <v>15</v>
      </c>
      <c r="C39" s="2">
        <v>2</v>
      </c>
      <c r="D39" s="2">
        <v>0</v>
      </c>
      <c r="E39" s="2">
        <v>14</v>
      </c>
      <c r="F39" s="2">
        <v>0</v>
      </c>
      <c r="G39" s="2" t="s">
        <v>3</v>
      </c>
      <c r="I39" s="2" t="b">
        <f t="shared" ref="I39:I61" si="3">B39&gt;=$I$1</f>
        <v>1</v>
      </c>
      <c r="J39" s="2" t="b">
        <f t="shared" ref="J39:J61" si="4">F39&gt;=$J$1</f>
        <v>0</v>
      </c>
      <c r="K39" s="2" t="b">
        <f t="shared" ref="K39:K61" si="5">AND(I39,J39)</f>
        <v>0</v>
      </c>
    </row>
    <row r="40" spans="1:11" x14ac:dyDescent="0.25">
      <c r="A40" s="2" t="s">
        <v>123</v>
      </c>
      <c r="B40" s="2">
        <v>13</v>
      </c>
      <c r="C40" s="2">
        <v>5</v>
      </c>
      <c r="D40" s="2">
        <v>0</v>
      </c>
      <c r="E40" s="2">
        <v>49</v>
      </c>
      <c r="F40" s="2">
        <v>0</v>
      </c>
      <c r="G40" s="2" t="s">
        <v>3</v>
      </c>
      <c r="I40" s="2" t="b">
        <f t="shared" si="3"/>
        <v>1</v>
      </c>
      <c r="J40" s="2" t="b">
        <f t="shared" si="4"/>
        <v>0</v>
      </c>
      <c r="K40" s="2" t="b">
        <f t="shared" si="5"/>
        <v>0</v>
      </c>
    </row>
    <row r="41" spans="1:11" x14ac:dyDescent="0.25">
      <c r="A41" s="2" t="s">
        <v>108</v>
      </c>
      <c r="B41" s="2">
        <v>10</v>
      </c>
      <c r="C41" s="2">
        <v>16</v>
      </c>
      <c r="D41" s="2">
        <v>0</v>
      </c>
      <c r="E41" s="2">
        <v>79</v>
      </c>
      <c r="F41" s="2">
        <v>0</v>
      </c>
      <c r="G41" s="2" t="s">
        <v>3</v>
      </c>
      <c r="I41" s="2" t="b">
        <f t="shared" si="3"/>
        <v>1</v>
      </c>
      <c r="J41" s="2" t="b">
        <f t="shared" si="4"/>
        <v>0</v>
      </c>
      <c r="K41" s="2" t="b">
        <f t="shared" si="5"/>
        <v>0</v>
      </c>
    </row>
    <row r="42" spans="1:11" x14ac:dyDescent="0.25">
      <c r="A42" s="2" t="s">
        <v>116</v>
      </c>
      <c r="B42" s="2">
        <v>8</v>
      </c>
      <c r="C42" s="2">
        <v>4</v>
      </c>
      <c r="D42" s="2">
        <v>0</v>
      </c>
      <c r="E42" s="2">
        <v>44</v>
      </c>
      <c r="F42" s="2">
        <v>0</v>
      </c>
      <c r="G42" s="2" t="s">
        <v>3</v>
      </c>
      <c r="I42" s="2" t="b">
        <f t="shared" si="3"/>
        <v>0</v>
      </c>
      <c r="J42" s="2" t="b">
        <f t="shared" si="4"/>
        <v>0</v>
      </c>
      <c r="K42" s="2" t="b">
        <f t="shared" si="5"/>
        <v>0</v>
      </c>
    </row>
    <row r="43" spans="1:11" x14ac:dyDescent="0.25">
      <c r="A43" s="2" t="s">
        <v>183</v>
      </c>
      <c r="B43" s="2">
        <v>8</v>
      </c>
      <c r="C43" s="2">
        <v>0</v>
      </c>
      <c r="D43" s="2">
        <v>0</v>
      </c>
      <c r="E43" s="2">
        <v>0</v>
      </c>
      <c r="F43" s="2">
        <v>0</v>
      </c>
      <c r="G43" s="2" t="s">
        <v>3</v>
      </c>
      <c r="I43" s="2" t="b">
        <f t="shared" si="3"/>
        <v>0</v>
      </c>
      <c r="J43" s="2" t="b">
        <f t="shared" si="4"/>
        <v>0</v>
      </c>
      <c r="K43" s="2" t="b">
        <f t="shared" si="5"/>
        <v>0</v>
      </c>
    </row>
    <row r="44" spans="1:11" x14ac:dyDescent="0.25">
      <c r="A44" s="2" t="s">
        <v>161</v>
      </c>
      <c r="B44" s="2">
        <v>7</v>
      </c>
      <c r="C44" s="2">
        <v>0</v>
      </c>
      <c r="D44" s="2">
        <v>0</v>
      </c>
      <c r="E44" s="2">
        <v>0</v>
      </c>
      <c r="F44" s="2">
        <v>0</v>
      </c>
      <c r="G44" s="2" t="s">
        <v>3</v>
      </c>
      <c r="I44" s="2" t="b">
        <f t="shared" si="3"/>
        <v>0</v>
      </c>
      <c r="J44" s="2" t="b">
        <f t="shared" si="4"/>
        <v>0</v>
      </c>
      <c r="K44" s="2" t="b">
        <f t="shared" si="5"/>
        <v>0</v>
      </c>
    </row>
    <row r="45" spans="1:11" x14ac:dyDescent="0.25">
      <c r="A45" s="2" t="s">
        <v>130</v>
      </c>
      <c r="B45" s="2">
        <v>6</v>
      </c>
      <c r="C45" s="2">
        <v>0</v>
      </c>
      <c r="D45" s="2">
        <v>0</v>
      </c>
      <c r="E45" s="2">
        <v>0</v>
      </c>
      <c r="F45" s="2">
        <v>0</v>
      </c>
      <c r="G45" s="2" t="s">
        <v>3</v>
      </c>
      <c r="I45" s="2" t="b">
        <f t="shared" si="3"/>
        <v>0</v>
      </c>
      <c r="J45" s="2" t="b">
        <f t="shared" si="4"/>
        <v>0</v>
      </c>
      <c r="K45" s="2" t="b">
        <f t="shared" si="5"/>
        <v>0</v>
      </c>
    </row>
    <row r="46" spans="1:11" x14ac:dyDescent="0.25">
      <c r="A46" s="2" t="s">
        <v>144</v>
      </c>
      <c r="B46" s="2">
        <v>3</v>
      </c>
      <c r="C46" s="2">
        <v>0</v>
      </c>
      <c r="D46" s="2">
        <v>0</v>
      </c>
      <c r="E46" s="2">
        <v>0</v>
      </c>
      <c r="F46" s="2">
        <v>0</v>
      </c>
      <c r="G46" s="2" t="s">
        <v>3</v>
      </c>
      <c r="I46" s="2" t="b">
        <f t="shared" si="3"/>
        <v>0</v>
      </c>
      <c r="J46" s="2" t="b">
        <f t="shared" si="4"/>
        <v>0</v>
      </c>
      <c r="K46" s="2" t="b">
        <f t="shared" si="5"/>
        <v>0</v>
      </c>
    </row>
    <row r="47" spans="1:11" x14ac:dyDescent="0.25">
      <c r="A47" s="2" t="s">
        <v>146</v>
      </c>
      <c r="B47" s="2">
        <v>3</v>
      </c>
      <c r="C47" s="2">
        <v>14</v>
      </c>
      <c r="D47" s="2">
        <v>0</v>
      </c>
      <c r="E47" s="2">
        <v>90</v>
      </c>
      <c r="F47" s="2">
        <v>0</v>
      </c>
      <c r="G47" s="2" t="s">
        <v>3</v>
      </c>
      <c r="I47" s="2" t="b">
        <f t="shared" si="3"/>
        <v>0</v>
      </c>
      <c r="J47" s="2" t="b">
        <f t="shared" si="4"/>
        <v>0</v>
      </c>
      <c r="K47" s="2" t="b">
        <f t="shared" si="5"/>
        <v>0</v>
      </c>
    </row>
    <row r="48" spans="1:11" x14ac:dyDescent="0.25">
      <c r="A48" s="2" t="s">
        <v>170</v>
      </c>
      <c r="B48" s="2">
        <v>3</v>
      </c>
      <c r="C48" s="2">
        <v>0</v>
      </c>
      <c r="D48" s="2">
        <v>0</v>
      </c>
      <c r="E48" s="2">
        <v>0</v>
      </c>
      <c r="F48" s="2">
        <v>0</v>
      </c>
      <c r="G48" s="2" t="s">
        <v>3</v>
      </c>
      <c r="I48" s="2" t="b">
        <f t="shared" si="3"/>
        <v>0</v>
      </c>
      <c r="J48" s="2" t="b">
        <f t="shared" si="4"/>
        <v>0</v>
      </c>
      <c r="K48" s="2" t="b">
        <f t="shared" si="5"/>
        <v>0</v>
      </c>
    </row>
    <row r="49" spans="1:11" x14ac:dyDescent="0.25">
      <c r="A49" s="2" t="s">
        <v>176</v>
      </c>
      <c r="B49" s="2">
        <v>3</v>
      </c>
      <c r="C49" s="2">
        <v>0</v>
      </c>
      <c r="D49" s="2">
        <v>0</v>
      </c>
      <c r="E49" s="2">
        <v>0</v>
      </c>
      <c r="F49" s="2">
        <v>0</v>
      </c>
      <c r="G49" s="2" t="s">
        <v>3</v>
      </c>
      <c r="I49" s="2" t="b">
        <f t="shared" si="3"/>
        <v>0</v>
      </c>
      <c r="J49" s="2" t="b">
        <f t="shared" si="4"/>
        <v>0</v>
      </c>
      <c r="K49" s="2" t="b">
        <f t="shared" si="5"/>
        <v>0</v>
      </c>
    </row>
    <row r="50" spans="1:11" x14ac:dyDescent="0.25">
      <c r="A50" s="2" t="s">
        <v>181</v>
      </c>
      <c r="B50" s="2">
        <v>3</v>
      </c>
      <c r="C50" s="2">
        <v>0</v>
      </c>
      <c r="D50" s="2">
        <v>0</v>
      </c>
      <c r="E50" s="2">
        <v>0</v>
      </c>
      <c r="F50" s="2">
        <v>0</v>
      </c>
      <c r="G50" s="2" t="s">
        <v>3</v>
      </c>
      <c r="I50" s="2" t="b">
        <f t="shared" si="3"/>
        <v>0</v>
      </c>
      <c r="J50" s="2" t="b">
        <f t="shared" si="4"/>
        <v>0</v>
      </c>
      <c r="K50" s="2" t="b">
        <f t="shared" si="5"/>
        <v>0</v>
      </c>
    </row>
    <row r="51" spans="1:11" x14ac:dyDescent="0.25">
      <c r="A51" s="2" t="s">
        <v>182</v>
      </c>
      <c r="B51" s="2">
        <v>3</v>
      </c>
      <c r="C51" s="2">
        <v>0</v>
      </c>
      <c r="D51" s="2">
        <v>0</v>
      </c>
      <c r="E51" s="2">
        <v>0</v>
      </c>
      <c r="F51" s="2">
        <v>0</v>
      </c>
      <c r="G51" s="2" t="s">
        <v>3</v>
      </c>
      <c r="I51" s="2" t="b">
        <f t="shared" si="3"/>
        <v>0</v>
      </c>
      <c r="J51" s="2" t="b">
        <f t="shared" si="4"/>
        <v>0</v>
      </c>
      <c r="K51" s="2" t="b">
        <f t="shared" si="5"/>
        <v>0</v>
      </c>
    </row>
    <row r="52" spans="1:11" x14ac:dyDescent="0.25">
      <c r="A52" s="2" t="s">
        <v>121</v>
      </c>
      <c r="B52" s="2">
        <v>2</v>
      </c>
      <c r="C52" s="2">
        <v>0</v>
      </c>
      <c r="D52" s="2">
        <v>0</v>
      </c>
      <c r="E52" s="2">
        <v>0</v>
      </c>
      <c r="F52" s="2">
        <v>0</v>
      </c>
      <c r="G52" s="2" t="s">
        <v>3</v>
      </c>
      <c r="I52" s="2" t="b">
        <f t="shared" si="3"/>
        <v>0</v>
      </c>
      <c r="J52" s="2" t="b">
        <f t="shared" si="4"/>
        <v>0</v>
      </c>
      <c r="K52" s="2" t="b">
        <f t="shared" si="5"/>
        <v>0</v>
      </c>
    </row>
    <row r="53" spans="1:11" x14ac:dyDescent="0.25">
      <c r="A53" s="2" t="s">
        <v>145</v>
      </c>
      <c r="B53" s="2">
        <v>2</v>
      </c>
      <c r="C53" s="2">
        <v>0</v>
      </c>
      <c r="D53" s="2">
        <v>0</v>
      </c>
      <c r="E53" s="2">
        <v>0</v>
      </c>
      <c r="F53" s="2">
        <v>0</v>
      </c>
      <c r="G53" s="2" t="s">
        <v>3</v>
      </c>
      <c r="I53" s="2" t="b">
        <f t="shared" si="3"/>
        <v>0</v>
      </c>
      <c r="J53" s="2" t="b">
        <f t="shared" si="4"/>
        <v>0</v>
      </c>
      <c r="K53" s="2" t="b">
        <f t="shared" si="5"/>
        <v>0</v>
      </c>
    </row>
    <row r="54" spans="1:11" x14ac:dyDescent="0.25">
      <c r="A54" s="2" t="s">
        <v>151</v>
      </c>
      <c r="B54" s="2">
        <v>2</v>
      </c>
      <c r="C54" s="2">
        <v>0</v>
      </c>
      <c r="D54" s="2">
        <v>0</v>
      </c>
      <c r="E54" s="2">
        <v>0</v>
      </c>
      <c r="F54" s="2">
        <v>0</v>
      </c>
      <c r="G54" s="2" t="s">
        <v>3</v>
      </c>
      <c r="I54" s="2" t="b">
        <f t="shared" si="3"/>
        <v>0</v>
      </c>
      <c r="J54" s="2" t="b">
        <f t="shared" si="4"/>
        <v>0</v>
      </c>
      <c r="K54" s="2" t="b">
        <f t="shared" si="5"/>
        <v>0</v>
      </c>
    </row>
    <row r="55" spans="1:11" x14ac:dyDescent="0.25">
      <c r="A55" s="2" t="s">
        <v>168</v>
      </c>
      <c r="B55" s="2">
        <v>2</v>
      </c>
      <c r="C55" s="2">
        <v>0</v>
      </c>
      <c r="D55" s="2">
        <v>0</v>
      </c>
      <c r="E55" s="2">
        <v>0</v>
      </c>
      <c r="F55" s="2">
        <v>0</v>
      </c>
      <c r="G55" s="2" t="s">
        <v>3</v>
      </c>
      <c r="I55" s="2" t="b">
        <f t="shared" si="3"/>
        <v>0</v>
      </c>
      <c r="J55" s="2" t="b">
        <f t="shared" si="4"/>
        <v>0</v>
      </c>
      <c r="K55" s="2" t="b">
        <f t="shared" si="5"/>
        <v>0</v>
      </c>
    </row>
    <row r="56" spans="1:11" x14ac:dyDescent="0.25">
      <c r="A56" s="2" t="s">
        <v>120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 t="s">
        <v>3</v>
      </c>
      <c r="I56" s="2" t="b">
        <f t="shared" si="3"/>
        <v>0</v>
      </c>
      <c r="J56" s="2" t="b">
        <f t="shared" si="4"/>
        <v>0</v>
      </c>
      <c r="K56" s="2" t="b">
        <f t="shared" si="5"/>
        <v>0</v>
      </c>
    </row>
    <row r="57" spans="1:11" x14ac:dyDescent="0.25">
      <c r="A57" s="2" t="s">
        <v>133</v>
      </c>
      <c r="B57" s="2">
        <v>1</v>
      </c>
      <c r="C57" s="2">
        <v>8</v>
      </c>
      <c r="D57" s="2">
        <v>0</v>
      </c>
      <c r="E57" s="2">
        <v>50</v>
      </c>
      <c r="F57" s="2">
        <v>0</v>
      </c>
      <c r="G57" s="2" t="s">
        <v>3</v>
      </c>
      <c r="I57" s="2" t="b">
        <f t="shared" si="3"/>
        <v>0</v>
      </c>
      <c r="J57" s="2" t="b">
        <f t="shared" si="4"/>
        <v>0</v>
      </c>
      <c r="K57" s="2" t="b">
        <f t="shared" si="5"/>
        <v>0</v>
      </c>
    </row>
    <row r="58" spans="1:11" x14ac:dyDescent="0.25">
      <c r="A58" s="2" t="s">
        <v>135</v>
      </c>
      <c r="B58" s="2">
        <v>1</v>
      </c>
      <c r="C58" s="2">
        <v>1</v>
      </c>
      <c r="D58" s="2">
        <v>0</v>
      </c>
      <c r="E58" s="2">
        <v>10</v>
      </c>
      <c r="F58" s="2">
        <v>0</v>
      </c>
      <c r="G58" s="2" t="s">
        <v>3</v>
      </c>
      <c r="I58" s="2" t="b">
        <f t="shared" si="3"/>
        <v>0</v>
      </c>
      <c r="J58" s="2" t="b">
        <f t="shared" si="4"/>
        <v>0</v>
      </c>
      <c r="K58" s="2" t="b">
        <f t="shared" si="5"/>
        <v>0</v>
      </c>
    </row>
    <row r="59" spans="1:11" x14ac:dyDescent="0.25">
      <c r="A59" s="2" t="s">
        <v>152</v>
      </c>
      <c r="B59" s="2">
        <v>1</v>
      </c>
      <c r="C59" s="2">
        <v>3</v>
      </c>
      <c r="D59" s="2">
        <v>0</v>
      </c>
      <c r="E59" s="2">
        <v>35</v>
      </c>
      <c r="F59" s="2">
        <v>0</v>
      </c>
      <c r="G59" s="2" t="s">
        <v>3</v>
      </c>
      <c r="I59" s="2" t="b">
        <f t="shared" si="3"/>
        <v>0</v>
      </c>
      <c r="J59" s="2" t="b">
        <f t="shared" si="4"/>
        <v>0</v>
      </c>
      <c r="K59" s="2" t="b">
        <f t="shared" si="5"/>
        <v>0</v>
      </c>
    </row>
    <row r="60" spans="1:11" x14ac:dyDescent="0.25">
      <c r="A60" s="2" t="s">
        <v>159</v>
      </c>
      <c r="B60" s="2">
        <v>1</v>
      </c>
      <c r="C60" s="2">
        <v>0</v>
      </c>
      <c r="D60" s="2">
        <v>0</v>
      </c>
      <c r="E60" s="2">
        <v>0</v>
      </c>
      <c r="F60" s="2">
        <v>0</v>
      </c>
      <c r="G60" s="2" t="s">
        <v>3</v>
      </c>
      <c r="I60" s="2" t="b">
        <f t="shared" si="3"/>
        <v>0</v>
      </c>
      <c r="J60" s="2" t="b">
        <f t="shared" si="4"/>
        <v>0</v>
      </c>
      <c r="K60" s="2" t="b">
        <f t="shared" si="5"/>
        <v>0</v>
      </c>
    </row>
    <row r="61" spans="1:11" x14ac:dyDescent="0.25">
      <c r="A61" s="2" t="s">
        <v>162</v>
      </c>
      <c r="B61" s="2">
        <v>1</v>
      </c>
      <c r="C61" s="2">
        <v>0</v>
      </c>
      <c r="D61" s="2">
        <v>0</v>
      </c>
      <c r="E61" s="2">
        <v>0</v>
      </c>
      <c r="F61" s="2">
        <v>0</v>
      </c>
      <c r="G61" s="2" t="s">
        <v>3</v>
      </c>
      <c r="I61" s="2" t="b">
        <f t="shared" si="3"/>
        <v>0</v>
      </c>
      <c r="J61" s="2" t="b">
        <f t="shared" si="4"/>
        <v>0</v>
      </c>
      <c r="K61" s="2" t="b">
        <f t="shared" si="5"/>
        <v>0</v>
      </c>
    </row>
    <row r="62" spans="1:11" x14ac:dyDescent="0.25">
      <c r="A62" s="8"/>
      <c r="B62" s="8"/>
      <c r="C62" s="8"/>
      <c r="D62" s="8"/>
      <c r="E62" s="8"/>
      <c r="F62" s="8"/>
      <c r="G62" s="8"/>
    </row>
    <row r="63" spans="1:11" x14ac:dyDescent="0.25">
      <c r="A63" s="8"/>
      <c r="B63" s="8"/>
      <c r="C63" s="8"/>
      <c r="D63" s="8"/>
      <c r="E63" s="8"/>
      <c r="F63" s="8"/>
      <c r="G63" s="8"/>
    </row>
    <row r="64" spans="1:11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/>
      <c r="B65" s="8"/>
      <c r="C65" s="8"/>
      <c r="D65" s="8"/>
      <c r="E65" s="8"/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/>
      <c r="B67" s="8"/>
      <c r="C67" s="8"/>
      <c r="D67" s="8"/>
      <c r="E67" s="8"/>
      <c r="F67" s="8"/>
      <c r="G67" s="8"/>
    </row>
    <row r="68" spans="1:7" x14ac:dyDescent="0.25">
      <c r="A68" s="8"/>
      <c r="B68" s="8"/>
      <c r="C68" s="8"/>
      <c r="D68" s="8"/>
      <c r="E68" s="8"/>
      <c r="F68" s="8"/>
      <c r="G68" s="8"/>
    </row>
    <row r="69" spans="1:7" x14ac:dyDescent="0.25">
      <c r="A69" s="8"/>
      <c r="B69" s="8"/>
      <c r="C69" s="8"/>
      <c r="D69" s="8"/>
      <c r="E69" s="8"/>
      <c r="F69" s="8"/>
      <c r="G69" s="8"/>
    </row>
    <row r="70" spans="1:7" x14ac:dyDescent="0.25">
      <c r="A70" s="8"/>
      <c r="B70" s="8"/>
      <c r="C70" s="8"/>
      <c r="D70" s="8"/>
      <c r="E70" s="8"/>
      <c r="F70" s="8"/>
      <c r="G70" s="8"/>
    </row>
    <row r="71" spans="1:7" x14ac:dyDescent="0.25">
      <c r="A71" s="8"/>
      <c r="B71" s="8"/>
      <c r="C71" s="8"/>
      <c r="D71" s="8"/>
      <c r="E71" s="8"/>
      <c r="F71" s="8"/>
      <c r="G71" s="8"/>
    </row>
    <row r="72" spans="1:7" x14ac:dyDescent="0.25">
      <c r="A72" s="8"/>
      <c r="B72" s="8"/>
      <c r="C72" s="8"/>
      <c r="D72" s="8"/>
      <c r="E72" s="8"/>
      <c r="F72" s="8"/>
      <c r="G72" s="8"/>
    </row>
    <row r="73" spans="1:7" x14ac:dyDescent="0.25">
      <c r="A73" s="8"/>
      <c r="B73" s="8"/>
      <c r="C73" s="8"/>
      <c r="D73" s="8"/>
      <c r="E73" s="8"/>
      <c r="F73" s="8"/>
      <c r="G73" s="8"/>
    </row>
  </sheetData>
  <autoFilter ref="A2:K41" xr:uid="{0A5D25F9-973B-4AC6-99C9-22E0CA1F5037}"/>
  <conditionalFormatting sqref="I3:K61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D0EF-34B8-40C7-A7C0-3517383F25F9}">
  <dimension ref="A1:N73"/>
  <sheetViews>
    <sheetView workbookViewId="0">
      <selection activeCell="J2" sqref="J2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10</v>
      </c>
      <c r="K1" s="3"/>
    </row>
    <row r="2" spans="1:14" s="1" customFormat="1" ht="55.5" x14ac:dyDescent="0.25">
      <c r="A2" s="1" t="s">
        <v>4</v>
      </c>
      <c r="B2" s="1" t="s">
        <v>106</v>
      </c>
      <c r="C2" s="1" t="s">
        <v>51</v>
      </c>
      <c r="D2" s="1" t="s">
        <v>52</v>
      </c>
      <c r="E2" s="1" t="s">
        <v>0</v>
      </c>
      <c r="F2" s="1" t="s">
        <v>53</v>
      </c>
      <c r="G2" s="1" t="s">
        <v>5</v>
      </c>
      <c r="I2" s="1" t="s">
        <v>2</v>
      </c>
      <c r="J2" s="1" t="s">
        <v>50</v>
      </c>
      <c r="K2" s="1" t="s">
        <v>1</v>
      </c>
      <c r="M2" s="6" t="s">
        <v>56</v>
      </c>
      <c r="N2" s="7">
        <f>COUNTIF(K:K,TRUE)</f>
        <v>9</v>
      </c>
    </row>
    <row r="3" spans="1:14" x14ac:dyDescent="0.25">
      <c r="A3" s="9" t="s">
        <v>140</v>
      </c>
      <c r="B3" s="11">
        <v>1</v>
      </c>
      <c r="C3" s="12">
        <v>1</v>
      </c>
      <c r="D3" s="11">
        <v>0</v>
      </c>
      <c r="E3" s="12">
        <v>0</v>
      </c>
      <c r="F3" s="11">
        <v>1</v>
      </c>
      <c r="G3" s="10">
        <v>0</v>
      </c>
      <c r="I3" s="2" t="b">
        <f>B3&gt;=$I$1</f>
        <v>0</v>
      </c>
      <c r="J3" s="2" t="b">
        <f>F3&gt;=$J$1</f>
        <v>0</v>
      </c>
      <c r="K3" s="2" t="b">
        <f>AND(I3,J3)</f>
        <v>0</v>
      </c>
    </row>
    <row r="4" spans="1:14" x14ac:dyDescent="0.25">
      <c r="A4" s="9" t="s">
        <v>109</v>
      </c>
      <c r="B4" s="11">
        <v>1</v>
      </c>
      <c r="C4" s="12">
        <v>4</v>
      </c>
      <c r="D4" s="11">
        <v>1</v>
      </c>
      <c r="E4" s="12">
        <v>13</v>
      </c>
      <c r="F4" s="11">
        <v>4</v>
      </c>
      <c r="G4" s="10">
        <v>3.25</v>
      </c>
      <c r="I4" s="2" t="b">
        <f>B4&gt;=$I$1</f>
        <v>0</v>
      </c>
      <c r="J4" s="2" t="b">
        <f>F4&gt;=$J$1</f>
        <v>0</v>
      </c>
      <c r="K4" s="2" t="b">
        <f t="shared" ref="K4:K61" si="0">AND(I4,J4)</f>
        <v>0</v>
      </c>
    </row>
    <row r="5" spans="1:14" x14ac:dyDescent="0.25">
      <c r="A5" s="9" t="s">
        <v>112</v>
      </c>
      <c r="B5" s="11">
        <v>20</v>
      </c>
      <c r="C5" s="12">
        <v>2</v>
      </c>
      <c r="D5" s="11">
        <v>0</v>
      </c>
      <c r="E5" s="12">
        <v>4</v>
      </c>
      <c r="F5" s="11">
        <v>1</v>
      </c>
      <c r="G5" s="10">
        <v>4</v>
      </c>
      <c r="I5" s="2" t="b">
        <f>B5&gt;=$I$1</f>
        <v>1</v>
      </c>
      <c r="J5" s="2" t="b">
        <f>F5&gt;=$J$1</f>
        <v>0</v>
      </c>
      <c r="K5" s="2" t="b">
        <f t="shared" si="0"/>
        <v>0</v>
      </c>
    </row>
    <row r="6" spans="1:14" x14ac:dyDescent="0.25">
      <c r="A6" s="9" t="s">
        <v>152</v>
      </c>
      <c r="B6" s="11">
        <v>1</v>
      </c>
      <c r="C6" s="12">
        <v>4</v>
      </c>
      <c r="D6" s="11">
        <v>1</v>
      </c>
      <c r="E6" s="12">
        <v>5</v>
      </c>
      <c r="F6" s="11">
        <v>1</v>
      </c>
      <c r="G6" s="10">
        <v>5</v>
      </c>
      <c r="I6" s="2" t="b">
        <f>B6&gt;=$I$1</f>
        <v>0</v>
      </c>
      <c r="J6" s="2" t="b">
        <f>F6&gt;=$J$1</f>
        <v>0</v>
      </c>
      <c r="K6" s="2" t="b">
        <f t="shared" si="0"/>
        <v>0</v>
      </c>
    </row>
    <row r="7" spans="1:14" x14ac:dyDescent="0.25">
      <c r="A7" s="9" t="s">
        <v>125</v>
      </c>
      <c r="B7" s="11">
        <v>10</v>
      </c>
      <c r="C7" s="12">
        <v>68</v>
      </c>
      <c r="D7" s="11">
        <v>11</v>
      </c>
      <c r="E7" s="12">
        <v>168</v>
      </c>
      <c r="F7" s="11">
        <v>19</v>
      </c>
      <c r="G7" s="10">
        <v>8.8421052631578956</v>
      </c>
      <c r="I7" s="2" t="b">
        <f>B7&gt;=$I$1</f>
        <v>1</v>
      </c>
      <c r="J7" s="2" t="b">
        <f>F7&gt;=$J$1</f>
        <v>1</v>
      </c>
      <c r="K7" s="2" t="b">
        <f t="shared" si="0"/>
        <v>1</v>
      </c>
    </row>
    <row r="8" spans="1:14" x14ac:dyDescent="0.25">
      <c r="A8" s="9" t="s">
        <v>150</v>
      </c>
      <c r="B8" s="11">
        <v>14</v>
      </c>
      <c r="C8" s="12">
        <v>85</v>
      </c>
      <c r="D8" s="11">
        <v>13</v>
      </c>
      <c r="E8" s="12">
        <v>302</v>
      </c>
      <c r="F8" s="11">
        <v>28</v>
      </c>
      <c r="G8" s="10">
        <v>10.785714285714286</v>
      </c>
      <c r="I8" s="2" t="b">
        <f>B8&gt;=$I$1</f>
        <v>1</v>
      </c>
      <c r="J8" s="2" t="b">
        <f>F8&gt;=$J$1</f>
        <v>1</v>
      </c>
      <c r="K8" s="2" t="b">
        <f t="shared" si="0"/>
        <v>1</v>
      </c>
    </row>
    <row r="9" spans="1:14" x14ac:dyDescent="0.25">
      <c r="A9" s="9" t="s">
        <v>119</v>
      </c>
      <c r="B9" s="11">
        <v>14</v>
      </c>
      <c r="C9" s="12">
        <v>23</v>
      </c>
      <c r="D9" s="11">
        <v>3</v>
      </c>
      <c r="E9" s="12">
        <v>87</v>
      </c>
      <c r="F9" s="11">
        <v>8</v>
      </c>
      <c r="G9" s="10">
        <v>10.875</v>
      </c>
      <c r="I9" s="2" t="b">
        <f>B9&gt;=$I$1</f>
        <v>1</v>
      </c>
      <c r="J9" s="2" t="b">
        <f>F9&gt;=$J$1</f>
        <v>0</v>
      </c>
      <c r="K9" s="2" t="b">
        <f t="shared" si="0"/>
        <v>0</v>
      </c>
    </row>
    <row r="10" spans="1:14" x14ac:dyDescent="0.25">
      <c r="A10" s="9" t="s">
        <v>184</v>
      </c>
      <c r="B10" s="11">
        <v>17</v>
      </c>
      <c r="C10" s="12">
        <v>2</v>
      </c>
      <c r="D10" s="11">
        <v>0</v>
      </c>
      <c r="E10" s="12">
        <v>12</v>
      </c>
      <c r="F10" s="11">
        <v>1</v>
      </c>
      <c r="G10" s="10">
        <v>12</v>
      </c>
      <c r="I10" s="2" t="b">
        <f>B10&gt;=$I$1</f>
        <v>1</v>
      </c>
      <c r="J10" s="2" t="b">
        <f>F10&gt;=$J$1</f>
        <v>0</v>
      </c>
      <c r="K10" s="2" t="b">
        <f t="shared" si="0"/>
        <v>0</v>
      </c>
    </row>
    <row r="11" spans="1:14" x14ac:dyDescent="0.25">
      <c r="A11" s="9" t="s">
        <v>163</v>
      </c>
      <c r="B11" s="11">
        <v>19</v>
      </c>
      <c r="C11" s="12">
        <v>9</v>
      </c>
      <c r="D11" s="11">
        <v>0</v>
      </c>
      <c r="E11" s="12">
        <v>54</v>
      </c>
      <c r="F11" s="11">
        <v>4</v>
      </c>
      <c r="G11" s="10">
        <v>13.5</v>
      </c>
      <c r="I11" s="2" t="b">
        <f>B11&gt;=$I$1</f>
        <v>1</v>
      </c>
      <c r="J11" s="2" t="b">
        <f>F11&gt;=$J$1</f>
        <v>0</v>
      </c>
      <c r="K11" s="2" t="b">
        <f t="shared" si="0"/>
        <v>0</v>
      </c>
    </row>
    <row r="12" spans="1:14" x14ac:dyDescent="0.25">
      <c r="A12" s="9" t="s">
        <v>107</v>
      </c>
      <c r="B12" s="11">
        <v>7</v>
      </c>
      <c r="C12" s="12">
        <v>43</v>
      </c>
      <c r="D12" s="11">
        <v>7</v>
      </c>
      <c r="E12" s="12">
        <v>109</v>
      </c>
      <c r="F12" s="11">
        <v>8</v>
      </c>
      <c r="G12" s="10">
        <v>13.625</v>
      </c>
      <c r="I12" s="2" t="b">
        <f>B12&gt;=$I$1</f>
        <v>0</v>
      </c>
      <c r="J12" s="2" t="b">
        <f>F12&gt;=$J$1</f>
        <v>0</v>
      </c>
      <c r="K12" s="2" t="b">
        <f t="shared" si="0"/>
        <v>0</v>
      </c>
    </row>
    <row r="13" spans="1:14" x14ac:dyDescent="0.25">
      <c r="A13" s="9" t="s">
        <v>111</v>
      </c>
      <c r="B13" s="11">
        <v>5</v>
      </c>
      <c r="C13" s="12">
        <v>31</v>
      </c>
      <c r="D13" s="11">
        <v>1</v>
      </c>
      <c r="E13" s="12">
        <v>106</v>
      </c>
      <c r="F13" s="11">
        <v>7</v>
      </c>
      <c r="G13" s="10">
        <v>15.142857142857142</v>
      </c>
      <c r="I13" s="2" t="b">
        <f>B13&gt;=$I$1</f>
        <v>0</v>
      </c>
      <c r="J13" s="2" t="b">
        <f>F13&gt;=$J$1</f>
        <v>0</v>
      </c>
      <c r="K13" s="2" t="b">
        <f t="shared" si="0"/>
        <v>0</v>
      </c>
    </row>
    <row r="14" spans="1:14" x14ac:dyDescent="0.25">
      <c r="A14" s="9" t="s">
        <v>114</v>
      </c>
      <c r="B14" s="11">
        <v>10</v>
      </c>
      <c r="C14" s="12">
        <v>42</v>
      </c>
      <c r="D14" s="11">
        <v>4</v>
      </c>
      <c r="E14" s="12">
        <v>272</v>
      </c>
      <c r="F14" s="11">
        <v>17</v>
      </c>
      <c r="G14" s="10">
        <v>16</v>
      </c>
      <c r="I14" s="2" t="b">
        <f>B14&gt;=$I$1</f>
        <v>1</v>
      </c>
      <c r="J14" s="2" t="b">
        <f>F14&gt;=$J$1</f>
        <v>1</v>
      </c>
      <c r="K14" s="2" t="b">
        <f t="shared" si="0"/>
        <v>1</v>
      </c>
    </row>
    <row r="15" spans="1:14" x14ac:dyDescent="0.25">
      <c r="A15" s="9" t="s">
        <v>147</v>
      </c>
      <c r="B15" s="11">
        <v>2</v>
      </c>
      <c r="C15" s="12">
        <v>7</v>
      </c>
      <c r="D15" s="11">
        <v>1</v>
      </c>
      <c r="E15" s="12">
        <v>16</v>
      </c>
      <c r="F15" s="11">
        <v>1</v>
      </c>
      <c r="G15" s="10">
        <v>16</v>
      </c>
      <c r="I15" s="2" t="b">
        <f>B15&gt;=$I$1</f>
        <v>0</v>
      </c>
      <c r="J15" s="2" t="b">
        <f>F15&gt;=$J$1</f>
        <v>0</v>
      </c>
      <c r="K15" s="2" t="b">
        <f t="shared" si="0"/>
        <v>0</v>
      </c>
    </row>
    <row r="16" spans="1:14" x14ac:dyDescent="0.25">
      <c r="A16" s="9" t="s">
        <v>165</v>
      </c>
      <c r="B16" s="11">
        <v>16</v>
      </c>
      <c r="C16" s="12">
        <v>103</v>
      </c>
      <c r="D16" s="11">
        <v>13</v>
      </c>
      <c r="E16" s="12">
        <v>356</v>
      </c>
      <c r="F16" s="11">
        <v>22</v>
      </c>
      <c r="G16" s="10">
        <v>16.181818181818183</v>
      </c>
      <c r="I16" s="2" t="b">
        <f>B16&gt;=$I$1</f>
        <v>1</v>
      </c>
      <c r="J16" s="2" t="b">
        <f>F16&gt;=$J$1</f>
        <v>1</v>
      </c>
      <c r="K16" s="2" t="b">
        <f t="shared" si="0"/>
        <v>1</v>
      </c>
    </row>
    <row r="17" spans="1:11" x14ac:dyDescent="0.25">
      <c r="A17" s="9" t="s">
        <v>133</v>
      </c>
      <c r="B17" s="11">
        <v>19</v>
      </c>
      <c r="C17" s="12">
        <v>145</v>
      </c>
      <c r="D17" s="11">
        <v>20</v>
      </c>
      <c r="E17" s="12">
        <v>592</v>
      </c>
      <c r="F17" s="11">
        <v>32</v>
      </c>
      <c r="G17" s="10">
        <v>18.5</v>
      </c>
      <c r="I17" s="2" t="b">
        <f>B17&gt;=$I$1</f>
        <v>1</v>
      </c>
      <c r="J17" s="2" t="b">
        <f>F17&gt;=$J$1</f>
        <v>1</v>
      </c>
      <c r="K17" s="2" t="b">
        <f t="shared" si="0"/>
        <v>1</v>
      </c>
    </row>
    <row r="18" spans="1:11" x14ac:dyDescent="0.25">
      <c r="A18" s="9" t="s">
        <v>153</v>
      </c>
      <c r="B18" s="11">
        <v>1</v>
      </c>
      <c r="C18" s="12">
        <v>5</v>
      </c>
      <c r="D18" s="11">
        <v>0</v>
      </c>
      <c r="E18" s="12">
        <v>19</v>
      </c>
      <c r="F18" s="11">
        <v>1</v>
      </c>
      <c r="G18" s="10">
        <v>19</v>
      </c>
      <c r="I18" s="2" t="b">
        <f>B18&gt;=$I$1</f>
        <v>0</v>
      </c>
      <c r="J18" s="2" t="b">
        <f>F18&gt;=$J$1</f>
        <v>0</v>
      </c>
      <c r="K18" s="2" t="b">
        <f t="shared" si="0"/>
        <v>0</v>
      </c>
    </row>
    <row r="19" spans="1:11" x14ac:dyDescent="0.25">
      <c r="A19" s="9" t="s">
        <v>129</v>
      </c>
      <c r="B19" s="11">
        <v>15</v>
      </c>
      <c r="C19" s="12">
        <v>37</v>
      </c>
      <c r="D19" s="11">
        <v>4</v>
      </c>
      <c r="E19" s="12">
        <v>172</v>
      </c>
      <c r="F19" s="11">
        <v>9</v>
      </c>
      <c r="G19" s="10">
        <v>19.111111111111111</v>
      </c>
      <c r="I19" s="2" t="b">
        <f>B19&gt;=$I$1</f>
        <v>1</v>
      </c>
      <c r="J19" s="2" t="b">
        <f>F19&gt;=$J$1</f>
        <v>0</v>
      </c>
      <c r="K19" s="2" t="b">
        <f t="shared" si="0"/>
        <v>0</v>
      </c>
    </row>
    <row r="20" spans="1:11" x14ac:dyDescent="0.25">
      <c r="A20" s="9" t="s">
        <v>126</v>
      </c>
      <c r="B20" s="11">
        <v>16</v>
      </c>
      <c r="C20" s="12">
        <v>54</v>
      </c>
      <c r="D20" s="11">
        <v>2</v>
      </c>
      <c r="E20" s="12">
        <v>307</v>
      </c>
      <c r="F20" s="11">
        <v>15</v>
      </c>
      <c r="G20" s="10">
        <v>20.466666666666665</v>
      </c>
      <c r="I20" s="2" t="b">
        <f>B20&gt;=$I$1</f>
        <v>1</v>
      </c>
      <c r="J20" s="2" t="b">
        <f>F20&gt;=$J$1</f>
        <v>1</v>
      </c>
      <c r="K20" s="2" t="b">
        <f t="shared" si="0"/>
        <v>1</v>
      </c>
    </row>
    <row r="21" spans="1:11" x14ac:dyDescent="0.25">
      <c r="A21" s="9" t="s">
        <v>137</v>
      </c>
      <c r="B21" s="11">
        <v>16</v>
      </c>
      <c r="C21" s="12">
        <v>65</v>
      </c>
      <c r="D21" s="11">
        <v>4</v>
      </c>
      <c r="E21" s="12">
        <v>328</v>
      </c>
      <c r="F21" s="11">
        <v>16</v>
      </c>
      <c r="G21" s="10">
        <v>20.5</v>
      </c>
      <c r="I21" s="2" t="b">
        <f>B21&gt;=$I$1</f>
        <v>1</v>
      </c>
      <c r="J21" s="2" t="b">
        <f>F21&gt;=$J$1</f>
        <v>1</v>
      </c>
      <c r="K21" s="2" t="b">
        <f t="shared" si="0"/>
        <v>1</v>
      </c>
    </row>
    <row r="22" spans="1:11" x14ac:dyDescent="0.25">
      <c r="A22" s="9" t="s">
        <v>174</v>
      </c>
      <c r="B22" s="11">
        <v>15</v>
      </c>
      <c r="C22" s="12">
        <v>62</v>
      </c>
      <c r="D22" s="11">
        <v>14</v>
      </c>
      <c r="E22" s="12">
        <v>253</v>
      </c>
      <c r="F22" s="11">
        <v>12</v>
      </c>
      <c r="G22" s="10">
        <v>21.083333333333332</v>
      </c>
      <c r="I22" s="2" t="b">
        <f>B22&gt;=$I$1</f>
        <v>1</v>
      </c>
      <c r="J22" s="2" t="b">
        <f>F22&gt;=$J$1</f>
        <v>1</v>
      </c>
      <c r="K22" s="2" t="b">
        <f t="shared" si="0"/>
        <v>1</v>
      </c>
    </row>
    <row r="23" spans="1:11" x14ac:dyDescent="0.25">
      <c r="A23" s="9" t="s">
        <v>179</v>
      </c>
      <c r="B23" s="11">
        <v>10</v>
      </c>
      <c r="C23" s="12">
        <v>45</v>
      </c>
      <c r="D23" s="11">
        <v>6</v>
      </c>
      <c r="E23" s="12">
        <v>212</v>
      </c>
      <c r="F23" s="11">
        <v>10</v>
      </c>
      <c r="G23" s="10">
        <v>21.2</v>
      </c>
      <c r="I23" s="2" t="b">
        <f>B23&gt;=$I$1</f>
        <v>1</v>
      </c>
      <c r="J23" s="2" t="b">
        <f>F23&gt;=$J$1</f>
        <v>1</v>
      </c>
      <c r="K23" s="2" t="b">
        <f t="shared" si="0"/>
        <v>1</v>
      </c>
    </row>
    <row r="24" spans="1:11" x14ac:dyDescent="0.25">
      <c r="A24" s="9" t="s">
        <v>171</v>
      </c>
      <c r="B24" s="11">
        <v>6</v>
      </c>
      <c r="C24" s="12">
        <v>24</v>
      </c>
      <c r="D24" s="11">
        <v>2</v>
      </c>
      <c r="E24" s="12">
        <v>87</v>
      </c>
      <c r="F24" s="11">
        <v>4</v>
      </c>
      <c r="G24" s="10">
        <v>21.75</v>
      </c>
      <c r="I24" s="2" t="b">
        <f>B24&gt;=$I$1</f>
        <v>0</v>
      </c>
      <c r="J24" s="2" t="b">
        <f>F24&gt;=$J$1</f>
        <v>0</v>
      </c>
      <c r="K24" s="2" t="b">
        <f t="shared" si="0"/>
        <v>0</v>
      </c>
    </row>
    <row r="25" spans="1:11" x14ac:dyDescent="0.25">
      <c r="A25" s="9" t="s">
        <v>172</v>
      </c>
      <c r="B25" s="11">
        <v>9</v>
      </c>
      <c r="C25" s="12">
        <v>29</v>
      </c>
      <c r="D25" s="11">
        <v>0</v>
      </c>
      <c r="E25" s="12">
        <v>209</v>
      </c>
      <c r="F25" s="11">
        <v>9</v>
      </c>
      <c r="G25" s="10">
        <v>23.222222222222221</v>
      </c>
      <c r="I25" s="2" t="b">
        <f>B25&gt;=$I$1</f>
        <v>0</v>
      </c>
      <c r="J25" s="2" t="b">
        <f>F25&gt;=$J$1</f>
        <v>0</v>
      </c>
      <c r="K25" s="2" t="b">
        <f t="shared" si="0"/>
        <v>0</v>
      </c>
    </row>
    <row r="26" spans="1:11" x14ac:dyDescent="0.25">
      <c r="A26" s="9" t="s">
        <v>146</v>
      </c>
      <c r="B26" s="11">
        <v>7</v>
      </c>
      <c r="C26" s="12">
        <v>93</v>
      </c>
      <c r="D26" s="11">
        <v>5</v>
      </c>
      <c r="E26" s="12">
        <v>188</v>
      </c>
      <c r="F26" s="11">
        <v>8</v>
      </c>
      <c r="G26" s="10">
        <v>23.5</v>
      </c>
      <c r="I26" s="2" t="b">
        <f>B26&gt;=$I$1</f>
        <v>0</v>
      </c>
      <c r="J26" s="2" t="b">
        <f>F26&gt;=$J$1</f>
        <v>0</v>
      </c>
      <c r="K26" s="2" t="b">
        <f t="shared" si="0"/>
        <v>0</v>
      </c>
    </row>
    <row r="27" spans="1:11" x14ac:dyDescent="0.25">
      <c r="A27" s="9" t="s">
        <v>132</v>
      </c>
      <c r="B27" s="11">
        <v>10</v>
      </c>
      <c r="C27" s="12">
        <v>31</v>
      </c>
      <c r="D27" s="11">
        <v>1</v>
      </c>
      <c r="E27" s="12">
        <v>143</v>
      </c>
      <c r="F27" s="11">
        <v>6</v>
      </c>
      <c r="G27" s="10">
        <v>23.833333333333332</v>
      </c>
      <c r="I27" s="2" t="b">
        <f>B27&gt;=$I$1</f>
        <v>1</v>
      </c>
      <c r="J27" s="2" t="b">
        <f>F27&gt;=$J$1</f>
        <v>0</v>
      </c>
      <c r="K27" s="2" t="b">
        <f t="shared" si="0"/>
        <v>0</v>
      </c>
    </row>
    <row r="28" spans="1:11" x14ac:dyDescent="0.25">
      <c r="A28" s="9" t="s">
        <v>155</v>
      </c>
      <c r="B28" s="11">
        <v>12</v>
      </c>
      <c r="C28" s="12">
        <v>40</v>
      </c>
      <c r="D28" s="11">
        <v>0</v>
      </c>
      <c r="E28" s="12">
        <v>217</v>
      </c>
      <c r="F28" s="11">
        <v>8</v>
      </c>
      <c r="G28" s="10">
        <v>27.125</v>
      </c>
      <c r="I28" s="2" t="b">
        <f>B28&gt;=$I$1</f>
        <v>1</v>
      </c>
      <c r="J28" s="2" t="b">
        <f>F28&gt;=$J$1</f>
        <v>0</v>
      </c>
      <c r="K28" s="2" t="b">
        <f t="shared" si="0"/>
        <v>0</v>
      </c>
    </row>
    <row r="29" spans="1:11" x14ac:dyDescent="0.25">
      <c r="A29" s="9" t="s">
        <v>139</v>
      </c>
      <c r="B29" s="11">
        <v>12</v>
      </c>
      <c r="C29" s="12">
        <v>15</v>
      </c>
      <c r="D29" s="11">
        <v>0</v>
      </c>
      <c r="E29" s="12">
        <v>117</v>
      </c>
      <c r="F29" s="11">
        <v>4</v>
      </c>
      <c r="G29" s="10">
        <v>29.25</v>
      </c>
      <c r="I29" s="2" t="b">
        <f>B29&gt;=$I$1</f>
        <v>1</v>
      </c>
      <c r="J29" s="2" t="b">
        <f>F29&gt;=$J$1</f>
        <v>0</v>
      </c>
      <c r="K29" s="2" t="b">
        <f t="shared" si="0"/>
        <v>0</v>
      </c>
    </row>
    <row r="30" spans="1:11" x14ac:dyDescent="0.25">
      <c r="A30" s="9" t="s">
        <v>175</v>
      </c>
      <c r="B30" s="11">
        <v>16</v>
      </c>
      <c r="C30" s="12">
        <v>30</v>
      </c>
      <c r="D30" s="11">
        <v>0</v>
      </c>
      <c r="E30" s="12">
        <v>208</v>
      </c>
      <c r="F30" s="11">
        <v>7</v>
      </c>
      <c r="G30" s="10">
        <v>29.714285714285715</v>
      </c>
      <c r="I30" s="2" t="b">
        <f>B30&gt;=$I$1</f>
        <v>1</v>
      </c>
      <c r="J30" s="2" t="b">
        <f>F30&gt;=$J$1</f>
        <v>0</v>
      </c>
      <c r="K30" s="2" t="b">
        <f t="shared" si="0"/>
        <v>0</v>
      </c>
    </row>
    <row r="31" spans="1:11" x14ac:dyDescent="0.25">
      <c r="A31" s="9" t="s">
        <v>122</v>
      </c>
      <c r="B31" s="11">
        <v>13</v>
      </c>
      <c r="C31" s="12">
        <v>52</v>
      </c>
      <c r="D31" s="11">
        <v>7</v>
      </c>
      <c r="E31" s="12">
        <v>242</v>
      </c>
      <c r="F31" s="11">
        <v>7</v>
      </c>
      <c r="G31" s="10">
        <v>34.571428571428569</v>
      </c>
      <c r="I31" s="2" t="b">
        <f>B31&gt;=$I$1</f>
        <v>1</v>
      </c>
      <c r="J31" s="2" t="b">
        <f>F31&gt;=$J$1</f>
        <v>0</v>
      </c>
      <c r="K31" s="2" t="b">
        <f t="shared" si="0"/>
        <v>0</v>
      </c>
    </row>
    <row r="32" spans="1:11" x14ac:dyDescent="0.25">
      <c r="A32" s="9" t="s">
        <v>143</v>
      </c>
      <c r="B32" s="11">
        <v>2</v>
      </c>
      <c r="C32" s="12">
        <v>7</v>
      </c>
      <c r="D32" s="11">
        <v>0</v>
      </c>
      <c r="E32" s="12">
        <v>35</v>
      </c>
      <c r="F32" s="11">
        <v>1</v>
      </c>
      <c r="G32" s="10">
        <v>35</v>
      </c>
      <c r="I32" s="2" t="b">
        <f>B32&gt;=$I$1</f>
        <v>0</v>
      </c>
      <c r="J32" s="2" t="b">
        <f>F32&gt;=$J$1</f>
        <v>0</v>
      </c>
      <c r="K32" s="2" t="b">
        <f t="shared" si="0"/>
        <v>0</v>
      </c>
    </row>
    <row r="33" spans="1:11" x14ac:dyDescent="0.25">
      <c r="A33" s="9" t="s">
        <v>168</v>
      </c>
      <c r="B33" s="11">
        <v>10</v>
      </c>
      <c r="C33" s="12">
        <v>18</v>
      </c>
      <c r="D33" s="11">
        <v>0</v>
      </c>
      <c r="E33" s="12">
        <v>111</v>
      </c>
      <c r="F33" s="11">
        <v>3</v>
      </c>
      <c r="G33" s="10">
        <v>37</v>
      </c>
      <c r="I33" s="2" t="b">
        <f>B33&gt;=$I$1</f>
        <v>1</v>
      </c>
      <c r="J33" s="2" t="b">
        <f>F33&gt;=$J$1</f>
        <v>0</v>
      </c>
      <c r="K33" s="2" t="b">
        <f t="shared" si="0"/>
        <v>0</v>
      </c>
    </row>
    <row r="34" spans="1:11" x14ac:dyDescent="0.25">
      <c r="A34" s="9" t="s">
        <v>113</v>
      </c>
      <c r="B34" s="11">
        <v>7</v>
      </c>
      <c r="C34" s="12">
        <v>30</v>
      </c>
      <c r="D34" s="11">
        <v>1</v>
      </c>
      <c r="E34" s="12">
        <v>200</v>
      </c>
      <c r="F34" s="11">
        <v>5</v>
      </c>
      <c r="G34" s="10">
        <v>40</v>
      </c>
      <c r="I34" s="2" t="b">
        <f>B34&gt;=$I$1</f>
        <v>0</v>
      </c>
      <c r="J34" s="2" t="b">
        <f>F34&gt;=$J$1</f>
        <v>0</v>
      </c>
      <c r="K34" s="2" t="b">
        <f t="shared" si="0"/>
        <v>0</v>
      </c>
    </row>
    <row r="35" spans="1:11" x14ac:dyDescent="0.25">
      <c r="A35" s="9" t="s">
        <v>164</v>
      </c>
      <c r="B35" s="11">
        <v>4</v>
      </c>
      <c r="C35" s="12">
        <v>15</v>
      </c>
      <c r="D35" s="11">
        <v>1</v>
      </c>
      <c r="E35" s="12">
        <v>105</v>
      </c>
      <c r="F35" s="11">
        <v>2</v>
      </c>
      <c r="G35" s="10">
        <v>52.5</v>
      </c>
      <c r="I35" s="2" t="b">
        <f>B35&gt;=$I$1</f>
        <v>0</v>
      </c>
      <c r="J35" s="2" t="b">
        <f>F35&gt;=$J$1</f>
        <v>0</v>
      </c>
      <c r="K35" s="2" t="b">
        <f t="shared" si="0"/>
        <v>0</v>
      </c>
    </row>
    <row r="36" spans="1:11" x14ac:dyDescent="0.25">
      <c r="A36" s="9" t="s">
        <v>156</v>
      </c>
      <c r="B36" s="11">
        <v>4</v>
      </c>
      <c r="C36" s="12">
        <v>23</v>
      </c>
      <c r="D36" s="11">
        <v>2</v>
      </c>
      <c r="E36" s="12">
        <v>117</v>
      </c>
      <c r="F36" s="11">
        <v>2</v>
      </c>
      <c r="G36" s="10">
        <v>58.5</v>
      </c>
      <c r="I36" s="2" t="b">
        <f>B36&gt;=$I$1</f>
        <v>0</v>
      </c>
      <c r="J36" s="2" t="b">
        <f>F36&gt;=$J$1</f>
        <v>0</v>
      </c>
      <c r="K36" s="2" t="b">
        <f t="shared" si="0"/>
        <v>0</v>
      </c>
    </row>
    <row r="37" spans="1:11" x14ac:dyDescent="0.25">
      <c r="A37" s="9" t="s">
        <v>115</v>
      </c>
      <c r="B37" s="11">
        <v>23</v>
      </c>
      <c r="C37" s="12">
        <v>1</v>
      </c>
      <c r="D37" s="11">
        <v>0</v>
      </c>
      <c r="E37" s="12">
        <v>9</v>
      </c>
      <c r="F37" s="11">
        <v>0</v>
      </c>
      <c r="G37" s="10" t="s">
        <v>3</v>
      </c>
      <c r="I37" s="2" t="b">
        <f>B37&gt;=$I$1</f>
        <v>1</v>
      </c>
      <c r="J37" s="2" t="b">
        <f>F37&gt;=$J$1</f>
        <v>0</v>
      </c>
      <c r="K37" s="2" t="b">
        <f t="shared" si="0"/>
        <v>0</v>
      </c>
    </row>
    <row r="38" spans="1:11" x14ac:dyDescent="0.25">
      <c r="A38" s="9" t="s">
        <v>149</v>
      </c>
      <c r="B38" s="11">
        <v>13</v>
      </c>
      <c r="C38" s="12">
        <v>2</v>
      </c>
      <c r="D38" s="11">
        <v>0</v>
      </c>
      <c r="E38" s="12">
        <v>13</v>
      </c>
      <c r="F38" s="11">
        <v>0</v>
      </c>
      <c r="G38" s="10" t="s">
        <v>3</v>
      </c>
      <c r="I38" s="2" t="b">
        <f>B38&gt;=$I$1</f>
        <v>1</v>
      </c>
      <c r="J38" s="2" t="b">
        <f>F38&gt;=$J$1</f>
        <v>0</v>
      </c>
      <c r="K38" s="2" t="b">
        <f t="shared" si="0"/>
        <v>0</v>
      </c>
    </row>
    <row r="39" spans="1:11" x14ac:dyDescent="0.25">
      <c r="A39" s="9" t="s">
        <v>138</v>
      </c>
      <c r="B39" s="11">
        <v>12</v>
      </c>
      <c r="C39" s="12">
        <v>0</v>
      </c>
      <c r="D39" s="11">
        <v>0</v>
      </c>
      <c r="E39" s="12">
        <v>0</v>
      </c>
      <c r="F39" s="11">
        <v>0</v>
      </c>
      <c r="G39" s="10" t="s">
        <v>3</v>
      </c>
      <c r="I39" s="2" t="b">
        <f>B39&gt;=$I$1</f>
        <v>1</v>
      </c>
      <c r="J39" s="2" t="b">
        <f>F39&gt;=$J$1</f>
        <v>0</v>
      </c>
      <c r="K39" s="2" t="b">
        <f t="shared" si="0"/>
        <v>0</v>
      </c>
    </row>
    <row r="40" spans="1:11" x14ac:dyDescent="0.25">
      <c r="A40" s="9" t="s">
        <v>134</v>
      </c>
      <c r="B40" s="11">
        <v>10</v>
      </c>
      <c r="C40" s="12">
        <v>2</v>
      </c>
      <c r="D40" s="11">
        <v>0</v>
      </c>
      <c r="E40" s="12">
        <v>23</v>
      </c>
      <c r="F40" s="11">
        <v>0</v>
      </c>
      <c r="G40" s="10" t="s">
        <v>3</v>
      </c>
      <c r="I40" s="2" t="b">
        <f>B40&gt;=$I$1</f>
        <v>1</v>
      </c>
      <c r="J40" s="2" t="b">
        <f>F40&gt;=$J$1</f>
        <v>0</v>
      </c>
      <c r="K40" s="2" t="b">
        <f t="shared" si="0"/>
        <v>0</v>
      </c>
    </row>
    <row r="41" spans="1:11" x14ac:dyDescent="0.25">
      <c r="A41" s="9" t="s">
        <v>124</v>
      </c>
      <c r="B41" s="11">
        <v>7</v>
      </c>
      <c r="C41" s="12">
        <v>18</v>
      </c>
      <c r="D41" s="11">
        <v>1</v>
      </c>
      <c r="E41" s="12">
        <v>70</v>
      </c>
      <c r="F41" s="11">
        <v>0</v>
      </c>
      <c r="G41" s="10" t="s">
        <v>3</v>
      </c>
      <c r="I41" s="2" t="b">
        <f>B41&gt;=$I$1</f>
        <v>0</v>
      </c>
      <c r="J41" s="2" t="b">
        <f>F41&gt;=$J$1</f>
        <v>0</v>
      </c>
      <c r="K41" s="2" t="b">
        <f t="shared" si="0"/>
        <v>0</v>
      </c>
    </row>
    <row r="42" spans="1:11" x14ac:dyDescent="0.25">
      <c r="A42" s="9" t="s">
        <v>182</v>
      </c>
      <c r="B42" s="11">
        <v>5</v>
      </c>
      <c r="C42" s="12">
        <v>3</v>
      </c>
      <c r="D42" s="11">
        <v>0</v>
      </c>
      <c r="E42" s="12">
        <v>33</v>
      </c>
      <c r="F42" s="11">
        <v>0</v>
      </c>
      <c r="G42" s="10" t="s">
        <v>3</v>
      </c>
      <c r="I42" s="2" t="b">
        <f>B42&gt;=$I$1</f>
        <v>0</v>
      </c>
      <c r="J42" s="2" t="b">
        <f>F42&gt;=$J$1</f>
        <v>0</v>
      </c>
      <c r="K42" s="2" t="b">
        <f t="shared" si="0"/>
        <v>0</v>
      </c>
    </row>
    <row r="43" spans="1:11" x14ac:dyDescent="0.25">
      <c r="A43" s="9" t="s">
        <v>177</v>
      </c>
      <c r="B43" s="11">
        <v>4</v>
      </c>
      <c r="C43" s="12">
        <v>0</v>
      </c>
      <c r="D43" s="11">
        <v>0</v>
      </c>
      <c r="E43" s="12">
        <v>0</v>
      </c>
      <c r="F43" s="11">
        <v>0</v>
      </c>
      <c r="G43" s="10" t="s">
        <v>3</v>
      </c>
      <c r="I43" s="2" t="b">
        <f>B43&gt;=$I$1</f>
        <v>0</v>
      </c>
      <c r="J43" s="2" t="b">
        <f>F43&gt;=$J$1</f>
        <v>0</v>
      </c>
      <c r="K43" s="2" t="b">
        <f t="shared" si="0"/>
        <v>0</v>
      </c>
    </row>
    <row r="44" spans="1:11" x14ac:dyDescent="0.25">
      <c r="A44" s="9" t="s">
        <v>181</v>
      </c>
      <c r="B44" s="11">
        <v>4</v>
      </c>
      <c r="C44" s="12">
        <v>4</v>
      </c>
      <c r="D44" s="11">
        <v>0</v>
      </c>
      <c r="E44" s="12">
        <v>23</v>
      </c>
      <c r="F44" s="11">
        <v>0</v>
      </c>
      <c r="G44" s="10" t="s">
        <v>3</v>
      </c>
      <c r="I44" s="2" t="b">
        <f>B44&gt;=$I$1</f>
        <v>0</v>
      </c>
      <c r="J44" s="2" t="b">
        <f>F44&gt;=$J$1</f>
        <v>0</v>
      </c>
      <c r="K44" s="2" t="b">
        <f t="shared" si="0"/>
        <v>0</v>
      </c>
    </row>
    <row r="45" spans="1:11" x14ac:dyDescent="0.25">
      <c r="A45" s="9" t="s">
        <v>116</v>
      </c>
      <c r="B45" s="11">
        <v>3</v>
      </c>
      <c r="C45" s="12">
        <v>0</v>
      </c>
      <c r="D45" s="11">
        <v>0</v>
      </c>
      <c r="E45" s="12">
        <v>0</v>
      </c>
      <c r="F45" s="11">
        <v>0</v>
      </c>
      <c r="G45" s="10" t="s">
        <v>3</v>
      </c>
      <c r="I45" s="2" t="b">
        <f>B45&gt;=$I$1</f>
        <v>0</v>
      </c>
      <c r="J45" s="2" t="b">
        <f>F45&gt;=$J$1</f>
        <v>0</v>
      </c>
      <c r="K45" s="2" t="b">
        <f t="shared" si="0"/>
        <v>0</v>
      </c>
    </row>
    <row r="46" spans="1:11" x14ac:dyDescent="0.25">
      <c r="A46" s="9" t="s">
        <v>144</v>
      </c>
      <c r="B46" s="11">
        <v>2</v>
      </c>
      <c r="C46" s="12">
        <v>0</v>
      </c>
      <c r="D46" s="11">
        <v>0</v>
      </c>
      <c r="E46" s="12">
        <v>0</v>
      </c>
      <c r="F46" s="11">
        <v>0</v>
      </c>
      <c r="G46" s="10" t="s">
        <v>3</v>
      </c>
      <c r="I46" s="2" t="b">
        <f>B46&gt;=$I$1</f>
        <v>0</v>
      </c>
      <c r="J46" s="2" t="b">
        <f>F46&gt;=$J$1</f>
        <v>0</v>
      </c>
      <c r="K46" s="2" t="b">
        <f t="shared" si="0"/>
        <v>0</v>
      </c>
    </row>
    <row r="47" spans="1:11" x14ac:dyDescent="0.25">
      <c r="A47" s="9" t="s">
        <v>173</v>
      </c>
      <c r="B47" s="11">
        <v>2</v>
      </c>
      <c r="C47" s="12">
        <v>0</v>
      </c>
      <c r="D47" s="11">
        <v>0</v>
      </c>
      <c r="E47" s="12">
        <v>0</v>
      </c>
      <c r="F47" s="11">
        <v>0</v>
      </c>
      <c r="G47" s="10" t="s">
        <v>3</v>
      </c>
      <c r="I47" s="2" t="b">
        <f>B47&gt;=$I$1</f>
        <v>0</v>
      </c>
      <c r="J47" s="2" t="b">
        <f>F47&gt;=$J$1</f>
        <v>0</v>
      </c>
      <c r="K47" s="2" t="b">
        <f t="shared" si="0"/>
        <v>0</v>
      </c>
    </row>
    <row r="48" spans="1:11" x14ac:dyDescent="0.25">
      <c r="A48" s="9" t="s">
        <v>110</v>
      </c>
      <c r="B48" s="11">
        <v>1</v>
      </c>
      <c r="C48" s="12">
        <v>0</v>
      </c>
      <c r="D48" s="11">
        <v>0</v>
      </c>
      <c r="E48" s="12">
        <v>0</v>
      </c>
      <c r="F48" s="11">
        <v>0</v>
      </c>
      <c r="G48" s="10" t="s">
        <v>3</v>
      </c>
      <c r="I48" s="2" t="b">
        <f>B48&gt;=$I$1</f>
        <v>0</v>
      </c>
      <c r="J48" s="2" t="b">
        <f>F48&gt;=$J$1</f>
        <v>0</v>
      </c>
      <c r="K48" s="2" t="b">
        <f t="shared" si="0"/>
        <v>0</v>
      </c>
    </row>
    <row r="49" spans="1:11" x14ac:dyDescent="0.25">
      <c r="A49" s="9" t="s">
        <v>121</v>
      </c>
      <c r="B49" s="11">
        <v>1</v>
      </c>
      <c r="C49" s="12">
        <v>0</v>
      </c>
      <c r="D49" s="11">
        <v>0</v>
      </c>
      <c r="E49" s="12">
        <v>0</v>
      </c>
      <c r="F49" s="11">
        <v>0</v>
      </c>
      <c r="G49" s="10" t="s">
        <v>3</v>
      </c>
      <c r="I49" s="2" t="b">
        <f>B49&gt;=$I$1</f>
        <v>0</v>
      </c>
      <c r="J49" s="2" t="b">
        <f>F49&gt;=$J$1</f>
        <v>0</v>
      </c>
      <c r="K49" s="2" t="b">
        <f t="shared" si="0"/>
        <v>0</v>
      </c>
    </row>
    <row r="50" spans="1:11" x14ac:dyDescent="0.25">
      <c r="A50" s="9" t="s">
        <v>128</v>
      </c>
      <c r="B50" s="11">
        <v>1</v>
      </c>
      <c r="C50" s="12">
        <v>0</v>
      </c>
      <c r="D50" s="11">
        <v>0</v>
      </c>
      <c r="E50" s="12">
        <v>0</v>
      </c>
      <c r="F50" s="11">
        <v>0</v>
      </c>
      <c r="G50" s="10" t="s">
        <v>3</v>
      </c>
      <c r="I50" s="2" t="b">
        <f>B50&gt;=$I$1</f>
        <v>0</v>
      </c>
      <c r="J50" s="2" t="b">
        <f>F50&gt;=$J$1</f>
        <v>0</v>
      </c>
      <c r="K50" s="2" t="b">
        <f t="shared" si="0"/>
        <v>0</v>
      </c>
    </row>
    <row r="51" spans="1:11" x14ac:dyDescent="0.25">
      <c r="A51" s="9" t="s">
        <v>142</v>
      </c>
      <c r="B51" s="11">
        <v>1</v>
      </c>
      <c r="C51" s="12">
        <v>0</v>
      </c>
      <c r="D51" s="11">
        <v>0</v>
      </c>
      <c r="E51" s="12">
        <v>0</v>
      </c>
      <c r="F51" s="11">
        <v>0</v>
      </c>
      <c r="G51" s="10" t="s">
        <v>3</v>
      </c>
      <c r="I51" s="2" t="b">
        <f>B51&gt;=$I$1</f>
        <v>0</v>
      </c>
      <c r="J51" s="2" t="b">
        <f>F51&gt;=$J$1</f>
        <v>0</v>
      </c>
      <c r="K51" s="2" t="b">
        <f t="shared" si="0"/>
        <v>0</v>
      </c>
    </row>
    <row r="52" spans="1:11" x14ac:dyDescent="0.25">
      <c r="A52" s="9" t="s">
        <v>160</v>
      </c>
      <c r="B52" s="11">
        <v>1</v>
      </c>
      <c r="C52" s="12">
        <v>8</v>
      </c>
      <c r="D52" s="11">
        <v>1</v>
      </c>
      <c r="E52" s="12">
        <v>33</v>
      </c>
      <c r="F52" s="11">
        <v>0</v>
      </c>
      <c r="G52" s="10" t="s">
        <v>3</v>
      </c>
      <c r="I52" s="2" t="b">
        <f>B52&gt;=$I$1</f>
        <v>0</v>
      </c>
      <c r="J52" s="2" t="b">
        <f>F52&gt;=$J$1</f>
        <v>0</v>
      </c>
      <c r="K52" s="2" t="b">
        <f t="shared" si="0"/>
        <v>0</v>
      </c>
    </row>
    <row r="53" spans="1:11" x14ac:dyDescent="0.25">
      <c r="A53" s="9" t="s">
        <v>166</v>
      </c>
      <c r="B53" s="11">
        <v>1</v>
      </c>
      <c r="C53" s="12">
        <v>7</v>
      </c>
      <c r="D53" s="11">
        <v>0</v>
      </c>
      <c r="E53" s="12">
        <v>34</v>
      </c>
      <c r="F53" s="11">
        <v>0</v>
      </c>
      <c r="G53" s="10" t="s">
        <v>3</v>
      </c>
      <c r="I53" s="2" t="b">
        <f>B53&gt;=$I$1</f>
        <v>0</v>
      </c>
      <c r="J53" s="2" t="b">
        <f>F53&gt;=$J$1</f>
        <v>0</v>
      </c>
      <c r="K53" s="2" t="b">
        <f t="shared" si="0"/>
        <v>0</v>
      </c>
    </row>
    <row r="54" spans="1:11" x14ac:dyDescent="0.25">
      <c r="A54" s="9" t="s">
        <v>180</v>
      </c>
      <c r="B54" s="11">
        <v>1</v>
      </c>
      <c r="C54" s="12">
        <v>0</v>
      </c>
      <c r="D54" s="11">
        <v>0</v>
      </c>
      <c r="E54" s="12">
        <v>0</v>
      </c>
      <c r="F54" s="11">
        <v>0</v>
      </c>
      <c r="G54" s="10" t="s">
        <v>3</v>
      </c>
      <c r="I54" s="2" t="b">
        <f>B54&gt;=$I$1</f>
        <v>0</v>
      </c>
      <c r="J54" s="2" t="b">
        <f>F54&gt;=$J$1</f>
        <v>0</v>
      </c>
      <c r="K54" s="2" t="b">
        <f t="shared" si="0"/>
        <v>0</v>
      </c>
    </row>
    <row r="55" spans="1:11" x14ac:dyDescent="0.25">
      <c r="A55" s="9" t="s">
        <v>185</v>
      </c>
      <c r="B55" s="11">
        <v>1</v>
      </c>
      <c r="C55" s="12">
        <v>0</v>
      </c>
      <c r="D55" s="11">
        <v>0</v>
      </c>
      <c r="E55" s="12">
        <v>0</v>
      </c>
      <c r="F55" s="11">
        <v>0</v>
      </c>
      <c r="G55" s="10" t="s">
        <v>3</v>
      </c>
      <c r="I55" s="2" t="b">
        <f>B55&gt;=$I$1</f>
        <v>0</v>
      </c>
      <c r="J55" s="2" t="b">
        <f>F55&gt;=$J$1</f>
        <v>0</v>
      </c>
      <c r="K55" s="2" t="b">
        <f t="shared" si="0"/>
        <v>0</v>
      </c>
    </row>
    <row r="56" spans="1:11" x14ac:dyDescent="0.25">
      <c r="I56" s="2" t="b">
        <f t="shared" ref="I56:I61" si="1">B56&gt;=$I$1</f>
        <v>0</v>
      </c>
      <c r="J56" s="2" t="b">
        <f t="shared" ref="J56:J61" si="2">F56&gt;=$J$1</f>
        <v>0</v>
      </c>
      <c r="K56" s="2" t="b">
        <f t="shared" si="0"/>
        <v>0</v>
      </c>
    </row>
    <row r="57" spans="1:11" x14ac:dyDescent="0.25">
      <c r="I57" s="2" t="b">
        <f t="shared" si="1"/>
        <v>0</v>
      </c>
      <c r="J57" s="2" t="b">
        <f t="shared" si="2"/>
        <v>0</v>
      </c>
      <c r="K57" s="2" t="b">
        <f t="shared" si="0"/>
        <v>0</v>
      </c>
    </row>
    <row r="58" spans="1:11" x14ac:dyDescent="0.25">
      <c r="I58" s="2" t="b">
        <f t="shared" si="1"/>
        <v>0</v>
      </c>
      <c r="J58" s="2" t="b">
        <f t="shared" si="2"/>
        <v>0</v>
      </c>
      <c r="K58" s="2" t="b">
        <f t="shared" si="0"/>
        <v>0</v>
      </c>
    </row>
    <row r="59" spans="1:11" x14ac:dyDescent="0.25">
      <c r="I59" s="2" t="b">
        <f t="shared" si="1"/>
        <v>0</v>
      </c>
      <c r="J59" s="2" t="b">
        <f t="shared" si="2"/>
        <v>0</v>
      </c>
      <c r="K59" s="2" t="b">
        <f t="shared" si="0"/>
        <v>0</v>
      </c>
    </row>
    <row r="60" spans="1:11" x14ac:dyDescent="0.25">
      <c r="I60" s="2" t="b">
        <f t="shared" si="1"/>
        <v>0</v>
      </c>
      <c r="J60" s="2" t="b">
        <f t="shared" si="2"/>
        <v>0</v>
      </c>
      <c r="K60" s="2" t="b">
        <f t="shared" si="0"/>
        <v>0</v>
      </c>
    </row>
    <row r="61" spans="1:11" x14ac:dyDescent="0.25">
      <c r="I61" s="2" t="b">
        <f t="shared" si="1"/>
        <v>0</v>
      </c>
      <c r="J61" s="2" t="b">
        <f t="shared" si="2"/>
        <v>0</v>
      </c>
      <c r="K61" s="2" t="b">
        <f t="shared" si="0"/>
        <v>0</v>
      </c>
    </row>
    <row r="62" spans="1:11" x14ac:dyDescent="0.25">
      <c r="A62" s="8"/>
      <c r="B62" s="8"/>
      <c r="C62" s="8"/>
      <c r="D62" s="8"/>
      <c r="E62" s="8"/>
      <c r="F62" s="8"/>
      <c r="G62" s="8"/>
    </row>
    <row r="63" spans="1:11" x14ac:dyDescent="0.25">
      <c r="A63" s="8"/>
      <c r="B63" s="8"/>
      <c r="C63" s="8"/>
      <c r="D63" s="8"/>
      <c r="E63" s="8"/>
      <c r="F63" s="8"/>
      <c r="G63" s="8"/>
    </row>
    <row r="64" spans="1:11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/>
      <c r="B65" s="8"/>
      <c r="C65" s="8"/>
      <c r="D65" s="8"/>
      <c r="E65" s="8"/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/>
      <c r="B67" s="8"/>
      <c r="C67" s="8"/>
      <c r="D67" s="8"/>
      <c r="E67" s="8"/>
      <c r="F67" s="8"/>
      <c r="G67" s="8"/>
    </row>
    <row r="68" spans="1:7" x14ac:dyDescent="0.25">
      <c r="A68" s="8"/>
      <c r="B68" s="8"/>
      <c r="C68" s="8"/>
      <c r="D68" s="8"/>
      <c r="E68" s="8"/>
      <c r="F68" s="8"/>
      <c r="G68" s="8"/>
    </row>
    <row r="69" spans="1:7" x14ac:dyDescent="0.25">
      <c r="A69" s="8"/>
      <c r="B69" s="8"/>
      <c r="C69" s="8"/>
      <c r="D69" s="8"/>
      <c r="E69" s="8"/>
      <c r="F69" s="8"/>
      <c r="G69" s="8"/>
    </row>
    <row r="70" spans="1:7" x14ac:dyDescent="0.25">
      <c r="A70" s="8"/>
      <c r="B70" s="8"/>
      <c r="C70" s="8"/>
      <c r="D70" s="8"/>
      <c r="E70" s="8"/>
      <c r="F70" s="8"/>
      <c r="G70" s="8"/>
    </row>
    <row r="71" spans="1:7" x14ac:dyDescent="0.25">
      <c r="A71" s="8"/>
      <c r="B71" s="8"/>
      <c r="C71" s="8"/>
      <c r="D71" s="8"/>
      <c r="E71" s="8"/>
      <c r="F71" s="8"/>
      <c r="G71" s="8"/>
    </row>
    <row r="72" spans="1:7" x14ac:dyDescent="0.25">
      <c r="A72" s="8"/>
      <c r="B72" s="8"/>
      <c r="C72" s="8"/>
      <c r="D72" s="8"/>
      <c r="E72" s="8"/>
      <c r="F72" s="8"/>
      <c r="G72" s="8"/>
    </row>
    <row r="73" spans="1:7" x14ac:dyDescent="0.25">
      <c r="A73" s="8"/>
      <c r="B73" s="8"/>
      <c r="C73" s="8"/>
      <c r="D73" s="8"/>
      <c r="E73" s="8"/>
      <c r="F73" s="8"/>
      <c r="G73" s="8"/>
    </row>
  </sheetData>
  <autoFilter ref="A2:K41" xr:uid="{0A5D25F9-973B-4AC6-99C9-22E0CA1F5037}"/>
  <conditionalFormatting sqref="I3:K6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Bowling - 2018</vt:lpstr>
      <vt:lpstr>Bowling - 2017</vt:lpstr>
      <vt:lpstr>Bowling - 2016</vt:lpstr>
      <vt:lpstr>Bowling - 2015</vt:lpstr>
      <vt:lpstr>Bowling - 2014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Tisato</cp:lastModifiedBy>
  <dcterms:created xsi:type="dcterms:W3CDTF">2018-07-19T17:49:54Z</dcterms:created>
  <dcterms:modified xsi:type="dcterms:W3CDTF">2018-11-14T22:08:46Z</dcterms:modified>
</cp:coreProperties>
</file>