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mes/git/plough/stats/analysis/"/>
    </mc:Choice>
  </mc:AlternateContent>
  <bookViews>
    <workbookView xWindow="0" yWindow="460" windowWidth="33600" windowHeight="19300" tabRatio="500"/>
  </bookViews>
  <sheets>
    <sheet name="Batting - 2018" sheetId="4" r:id="rId1"/>
    <sheet name="Batting - 2017" sheetId="1" r:id="rId2"/>
    <sheet name="Batting - 2016" sheetId="3" r:id="rId3"/>
  </sheets>
  <definedNames>
    <definedName name="_xlnm._FilterDatabase" localSheetId="2" hidden="1">'Batting - 2016'!$A$2:$X$49</definedName>
    <definedName name="_xlnm._FilterDatabase" localSheetId="1" hidden="1">'Batting - 2017'!$A$2:$X$73</definedName>
    <definedName name="_xlnm._FilterDatabase" localSheetId="0" hidden="1">'Batting - 2018'!$A$2:$R$50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3" i="4"/>
  <c r="R7" i="4"/>
  <c r="N7" i="4"/>
  <c r="R6" i="4"/>
  <c r="N6" i="4"/>
  <c r="R50" i="4"/>
  <c r="N50" i="4"/>
  <c r="R49" i="4"/>
  <c r="N49" i="4"/>
  <c r="R48" i="4"/>
  <c r="N48" i="4"/>
  <c r="R47" i="4"/>
  <c r="N47" i="4"/>
  <c r="R46" i="4"/>
  <c r="N46" i="4"/>
  <c r="R44" i="4"/>
  <c r="N44" i="4"/>
  <c r="R5" i="4"/>
  <c r="N5" i="4"/>
  <c r="R45" i="4"/>
  <c r="N45" i="4"/>
  <c r="R43" i="4"/>
  <c r="N43" i="4"/>
  <c r="R4" i="4"/>
  <c r="N4" i="4"/>
  <c r="R41" i="4"/>
  <c r="N41" i="4"/>
  <c r="R40" i="4"/>
  <c r="N40" i="4"/>
  <c r="R3" i="4"/>
  <c r="N3" i="4"/>
  <c r="R39" i="4"/>
  <c r="N39" i="4"/>
  <c r="R33" i="4"/>
  <c r="N33" i="4"/>
  <c r="R42" i="4"/>
  <c r="N42" i="4"/>
  <c r="R31" i="4"/>
  <c r="N31" i="4"/>
  <c r="R38" i="4"/>
  <c r="N38" i="4"/>
  <c r="R36" i="4"/>
  <c r="N36" i="4"/>
  <c r="R24" i="4"/>
  <c r="N24" i="4"/>
  <c r="R34" i="4"/>
  <c r="N34" i="4"/>
  <c r="R32" i="4"/>
  <c r="N32" i="4"/>
  <c r="R37" i="4"/>
  <c r="N37" i="4"/>
  <c r="R20" i="4"/>
  <c r="N20" i="4"/>
  <c r="R27" i="4"/>
  <c r="N27" i="4"/>
  <c r="R29" i="4"/>
  <c r="N29" i="4"/>
  <c r="R35" i="4"/>
  <c r="N35" i="4"/>
  <c r="R15" i="4"/>
  <c r="N15" i="4"/>
  <c r="R30" i="4"/>
  <c r="N30" i="4"/>
  <c r="R17" i="4"/>
  <c r="N17" i="4"/>
  <c r="R26" i="4"/>
  <c r="N26" i="4"/>
  <c r="R21" i="4"/>
  <c r="N21" i="4"/>
  <c r="R14" i="4"/>
  <c r="N14" i="4"/>
  <c r="R18" i="4"/>
  <c r="N18" i="4"/>
  <c r="R25" i="4"/>
  <c r="N25" i="4"/>
  <c r="R22" i="4"/>
  <c r="N22" i="4"/>
  <c r="R28" i="4"/>
  <c r="N28" i="4"/>
  <c r="R11" i="4"/>
  <c r="N11" i="4"/>
  <c r="R9" i="4"/>
  <c r="N9" i="4"/>
  <c r="R23" i="4"/>
  <c r="N23" i="4"/>
  <c r="R8" i="4"/>
  <c r="N8" i="4"/>
  <c r="R16" i="4"/>
  <c r="N16" i="4"/>
  <c r="R19" i="4"/>
  <c r="N19" i="4"/>
  <c r="R10" i="4"/>
  <c r="N10" i="4"/>
  <c r="R12" i="4"/>
  <c r="N12" i="4"/>
  <c r="R13" i="4"/>
  <c r="N13" i="4"/>
  <c r="V20" i="3"/>
  <c r="W20" i="3"/>
  <c r="X20" i="3"/>
  <c r="R20" i="3"/>
  <c r="S20" i="3"/>
  <c r="T20" i="3"/>
  <c r="V19" i="3"/>
  <c r="W19" i="3"/>
  <c r="X19" i="3"/>
  <c r="R19" i="3"/>
  <c r="S19" i="3"/>
  <c r="T19" i="3"/>
  <c r="V38" i="3"/>
  <c r="W38" i="3"/>
  <c r="X38" i="3"/>
  <c r="R38" i="3"/>
  <c r="S38" i="3"/>
  <c r="T38" i="3"/>
  <c r="V9" i="3"/>
  <c r="W9" i="3"/>
  <c r="X9" i="3"/>
  <c r="R9" i="3"/>
  <c r="S9" i="3"/>
  <c r="T9" i="3"/>
  <c r="V11" i="3"/>
  <c r="W11" i="3"/>
  <c r="X11" i="3"/>
  <c r="R11" i="3"/>
  <c r="S11" i="3"/>
  <c r="T11" i="3"/>
  <c r="V46" i="3"/>
  <c r="W46" i="3"/>
  <c r="X46" i="3"/>
  <c r="R46" i="3"/>
  <c r="S46" i="3"/>
  <c r="T46" i="3"/>
  <c r="V22" i="3"/>
  <c r="W22" i="3"/>
  <c r="X22" i="3"/>
  <c r="R22" i="3"/>
  <c r="S22" i="3"/>
  <c r="T22" i="3"/>
  <c r="V16" i="3"/>
  <c r="W16" i="3"/>
  <c r="X16" i="3"/>
  <c r="R16" i="3"/>
  <c r="S16" i="3"/>
  <c r="T16" i="3"/>
  <c r="V21" i="3"/>
  <c r="W21" i="3"/>
  <c r="X21" i="3"/>
  <c r="R21" i="3"/>
  <c r="S21" i="3"/>
  <c r="T21" i="3"/>
  <c r="V45" i="3"/>
  <c r="W45" i="3"/>
  <c r="X45" i="3"/>
  <c r="R45" i="3"/>
  <c r="S45" i="3"/>
  <c r="T45" i="3"/>
  <c r="V24" i="3"/>
  <c r="W24" i="3"/>
  <c r="X24" i="3"/>
  <c r="R24" i="3"/>
  <c r="S24" i="3"/>
  <c r="T24" i="3"/>
  <c r="V7" i="3"/>
  <c r="W7" i="3"/>
  <c r="X7" i="3"/>
  <c r="R7" i="3"/>
  <c r="S7" i="3"/>
  <c r="T7" i="3"/>
  <c r="V39" i="3"/>
  <c r="W39" i="3"/>
  <c r="X39" i="3"/>
  <c r="R39" i="3"/>
  <c r="S39" i="3"/>
  <c r="T39" i="3"/>
  <c r="V49" i="3"/>
  <c r="W49" i="3"/>
  <c r="X49" i="3"/>
  <c r="R49" i="3"/>
  <c r="S49" i="3"/>
  <c r="T49" i="3"/>
  <c r="V25" i="3"/>
  <c r="W25" i="3"/>
  <c r="X25" i="3"/>
  <c r="R25" i="3"/>
  <c r="S25" i="3"/>
  <c r="T25" i="3"/>
  <c r="V17" i="3"/>
  <c r="W17" i="3"/>
  <c r="X17" i="3"/>
  <c r="R17" i="3"/>
  <c r="S17" i="3"/>
  <c r="T17" i="3"/>
  <c r="V6" i="3"/>
  <c r="W6" i="3"/>
  <c r="X6" i="3"/>
  <c r="R6" i="3"/>
  <c r="S6" i="3"/>
  <c r="T6" i="3"/>
  <c r="V23" i="3"/>
  <c r="W23" i="3"/>
  <c r="X23" i="3"/>
  <c r="R23" i="3"/>
  <c r="S23" i="3"/>
  <c r="T23" i="3"/>
  <c r="V8" i="3"/>
  <c r="W8" i="3"/>
  <c r="X8" i="3"/>
  <c r="R8" i="3"/>
  <c r="S8" i="3"/>
  <c r="T8" i="3"/>
  <c r="V5" i="3"/>
  <c r="W5" i="3"/>
  <c r="X5" i="3"/>
  <c r="R5" i="3"/>
  <c r="S5" i="3"/>
  <c r="T5" i="3"/>
  <c r="V29" i="3"/>
  <c r="W29" i="3"/>
  <c r="X29" i="3"/>
  <c r="R29" i="3"/>
  <c r="S29" i="3"/>
  <c r="T29" i="3"/>
  <c r="V18" i="3"/>
  <c r="W18" i="3"/>
  <c r="X18" i="3"/>
  <c r="R18" i="3"/>
  <c r="S18" i="3"/>
  <c r="T18" i="3"/>
  <c r="V30" i="3"/>
  <c r="W30" i="3"/>
  <c r="X30" i="3"/>
  <c r="R30" i="3"/>
  <c r="S30" i="3"/>
  <c r="T30" i="3"/>
  <c r="V10" i="3"/>
  <c r="W10" i="3"/>
  <c r="X10" i="3"/>
  <c r="R10" i="3"/>
  <c r="S10" i="3"/>
  <c r="T10" i="3"/>
  <c r="V48" i="3"/>
  <c r="W48" i="3"/>
  <c r="X48" i="3"/>
  <c r="R48" i="3"/>
  <c r="S48" i="3"/>
  <c r="T48" i="3"/>
  <c r="V4" i="3"/>
  <c r="W4" i="3"/>
  <c r="X4" i="3"/>
  <c r="R4" i="3"/>
  <c r="S4" i="3"/>
  <c r="T4" i="3"/>
  <c r="V27" i="3"/>
  <c r="W27" i="3"/>
  <c r="X27" i="3"/>
  <c r="R27" i="3"/>
  <c r="S27" i="3"/>
  <c r="T27" i="3"/>
  <c r="V12" i="3"/>
  <c r="W12" i="3"/>
  <c r="X12" i="3"/>
  <c r="R12" i="3"/>
  <c r="S12" i="3"/>
  <c r="T12" i="3"/>
  <c r="V3" i="3"/>
  <c r="W3" i="3"/>
  <c r="X3" i="3"/>
  <c r="R3" i="3"/>
  <c r="S3" i="3"/>
  <c r="T3" i="3"/>
  <c r="V42" i="3"/>
  <c r="W42" i="3"/>
  <c r="X42" i="3"/>
  <c r="R42" i="3"/>
  <c r="S42" i="3"/>
  <c r="T42" i="3"/>
  <c r="V28" i="3"/>
  <c r="W28" i="3"/>
  <c r="X28" i="3"/>
  <c r="R28" i="3"/>
  <c r="S28" i="3"/>
  <c r="T28" i="3"/>
  <c r="V14" i="3"/>
  <c r="W14" i="3"/>
  <c r="X14" i="3"/>
  <c r="R14" i="3"/>
  <c r="S14" i="3"/>
  <c r="T14" i="3"/>
  <c r="V33" i="3"/>
  <c r="W33" i="3"/>
  <c r="X33" i="3"/>
  <c r="R33" i="3"/>
  <c r="S33" i="3"/>
  <c r="T33" i="3"/>
  <c r="V36" i="3"/>
  <c r="W36" i="3"/>
  <c r="X36" i="3"/>
  <c r="R36" i="3"/>
  <c r="S36" i="3"/>
  <c r="T36" i="3"/>
  <c r="V26" i="3"/>
  <c r="W26" i="3"/>
  <c r="X26" i="3"/>
  <c r="R26" i="3"/>
  <c r="S26" i="3"/>
  <c r="T26" i="3"/>
  <c r="V44" i="3"/>
  <c r="W44" i="3"/>
  <c r="X44" i="3"/>
  <c r="R44" i="3"/>
  <c r="S44" i="3"/>
  <c r="T44" i="3"/>
  <c r="V32" i="3"/>
  <c r="W32" i="3"/>
  <c r="X32" i="3"/>
  <c r="R32" i="3"/>
  <c r="S32" i="3"/>
  <c r="T32" i="3"/>
  <c r="V43" i="3"/>
  <c r="W43" i="3"/>
  <c r="X43" i="3"/>
  <c r="R43" i="3"/>
  <c r="S43" i="3"/>
  <c r="T43" i="3"/>
  <c r="V40" i="3"/>
  <c r="W40" i="3"/>
  <c r="X40" i="3"/>
  <c r="R40" i="3"/>
  <c r="S40" i="3"/>
  <c r="T40" i="3"/>
  <c r="V41" i="3"/>
  <c r="W41" i="3"/>
  <c r="X41" i="3"/>
  <c r="R41" i="3"/>
  <c r="S41" i="3"/>
  <c r="T41" i="3"/>
  <c r="V47" i="3"/>
  <c r="W47" i="3"/>
  <c r="X47" i="3"/>
  <c r="R47" i="3"/>
  <c r="S47" i="3"/>
  <c r="T47" i="3"/>
  <c r="V34" i="3"/>
  <c r="W34" i="3"/>
  <c r="X34" i="3"/>
  <c r="R34" i="3"/>
  <c r="S34" i="3"/>
  <c r="T34" i="3"/>
  <c r="V13" i="3"/>
  <c r="W13" i="3"/>
  <c r="X13" i="3"/>
  <c r="R13" i="3"/>
  <c r="S13" i="3"/>
  <c r="T13" i="3"/>
  <c r="V37" i="3"/>
  <c r="W37" i="3"/>
  <c r="X37" i="3"/>
  <c r="R37" i="3"/>
  <c r="S37" i="3"/>
  <c r="T37" i="3"/>
  <c r="V31" i="3"/>
  <c r="W31" i="3"/>
  <c r="X31" i="3"/>
  <c r="R31" i="3"/>
  <c r="S31" i="3"/>
  <c r="T31" i="3"/>
  <c r="V35" i="3"/>
  <c r="W35" i="3"/>
  <c r="X35" i="3"/>
  <c r="R35" i="3"/>
  <c r="S35" i="3"/>
  <c r="T35" i="3"/>
  <c r="V15" i="3"/>
  <c r="W15" i="3"/>
  <c r="X15" i="3"/>
  <c r="R15" i="3"/>
  <c r="S15" i="3"/>
  <c r="T15" i="3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3" i="1"/>
  <c r="W3" i="1"/>
  <c r="X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3" i="1"/>
  <c r="S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3" i="1"/>
</calcChain>
</file>

<file path=xl/sharedStrings.xml><?xml version="1.0" encoding="utf-8"?>
<sst xmlns="http://schemas.openxmlformats.org/spreadsheetml/2006/main" count="454" uniqueCount="248">
  <si>
    <t>First name</t>
  </si>
  <si>
    <t>Surname</t>
  </si>
  <si>
    <t>Mch</t>
  </si>
  <si>
    <t>Inn</t>
  </si>
  <si>
    <t>NO</t>
  </si>
  <si>
    <t>Runs</t>
  </si>
  <si>
    <t>Balls Faced</t>
  </si>
  <si>
    <t>H.S</t>
  </si>
  <si>
    <t>H.S NO</t>
  </si>
  <si>
    <t>100's</t>
  </si>
  <si>
    <t>50's</t>
  </si>
  <si>
    <t>Ducks</t>
  </si>
  <si>
    <t>6's</t>
  </si>
  <si>
    <t>4's</t>
  </si>
  <si>
    <t>S/R</t>
  </si>
  <si>
    <t>Ave</t>
  </si>
  <si>
    <t>Andrew</t>
  </si>
  <si>
    <t>Boyd</t>
  </si>
  <si>
    <t>Robert</t>
  </si>
  <si>
    <t>Cox</t>
  </si>
  <si>
    <t>Leo</t>
  </si>
  <si>
    <t>Hawkins</t>
  </si>
  <si>
    <t>N/A</t>
  </si>
  <si>
    <t>Nick</t>
  </si>
  <si>
    <t>Dowell</t>
  </si>
  <si>
    <t>Harry</t>
  </si>
  <si>
    <t>Davies</t>
  </si>
  <si>
    <t>Narun</t>
  </si>
  <si>
    <t>Paropkari</t>
  </si>
  <si>
    <t>69*</t>
  </si>
  <si>
    <t>Sha</t>
  </si>
  <si>
    <t>Hussain</t>
  </si>
  <si>
    <t>Scott</t>
  </si>
  <si>
    <t>Hoskin</t>
  </si>
  <si>
    <t>K</t>
  </si>
  <si>
    <t>Nasir</t>
  </si>
  <si>
    <t>Simon</t>
  </si>
  <si>
    <t>Carson</t>
  </si>
  <si>
    <t>Julian</t>
  </si>
  <si>
    <t>Harris</t>
  </si>
  <si>
    <t>Adam</t>
  </si>
  <si>
    <t>Barraclough</t>
  </si>
  <si>
    <t>Peter</t>
  </si>
  <si>
    <t>Garlando</t>
  </si>
  <si>
    <t>Leon</t>
  </si>
  <si>
    <t>Parks</t>
  </si>
  <si>
    <t>Aruran</t>
  </si>
  <si>
    <t>Morgan</t>
  </si>
  <si>
    <t>Tim</t>
  </si>
  <si>
    <t>Hapgood</t>
  </si>
  <si>
    <t>54*</t>
  </si>
  <si>
    <t>Ben</t>
  </si>
  <si>
    <t>Glover</t>
  </si>
  <si>
    <t>Rob</t>
  </si>
  <si>
    <t>Keogh</t>
  </si>
  <si>
    <t>26*</t>
  </si>
  <si>
    <t>David</t>
  </si>
  <si>
    <t>Conway</t>
  </si>
  <si>
    <t>41*</t>
  </si>
  <si>
    <t>Tom</t>
  </si>
  <si>
    <t>Lonnen</t>
  </si>
  <si>
    <t>Gordon</t>
  </si>
  <si>
    <t>Dunne</t>
  </si>
  <si>
    <t>1*</t>
  </si>
  <si>
    <t>Paul</t>
  </si>
  <si>
    <t>Hynes</t>
  </si>
  <si>
    <t>127*</t>
  </si>
  <si>
    <t>Matt</t>
  </si>
  <si>
    <t>Jones</t>
  </si>
  <si>
    <t>James</t>
  </si>
  <si>
    <t>Steve</t>
  </si>
  <si>
    <t>Hamer</t>
  </si>
  <si>
    <t>Farhan</t>
  </si>
  <si>
    <t>Ahmed</t>
  </si>
  <si>
    <t>Bolshaw</t>
  </si>
  <si>
    <t>Freddie</t>
  </si>
  <si>
    <t>Mills</t>
  </si>
  <si>
    <t>Chris</t>
  </si>
  <si>
    <t>Lilford</t>
  </si>
  <si>
    <t>30*</t>
  </si>
  <si>
    <t>Britto</t>
  </si>
  <si>
    <t>Bala</t>
  </si>
  <si>
    <t>Krishna</t>
  </si>
  <si>
    <t>Rahul</t>
  </si>
  <si>
    <t>Nair</t>
  </si>
  <si>
    <t>P</t>
  </si>
  <si>
    <t>Legg</t>
  </si>
  <si>
    <t>17*</t>
  </si>
  <si>
    <t>Ed</t>
  </si>
  <si>
    <t>Beesley</t>
  </si>
  <si>
    <t>14*</t>
  </si>
  <si>
    <t>Ovens</t>
  </si>
  <si>
    <t>62*</t>
  </si>
  <si>
    <t>Feeney</t>
  </si>
  <si>
    <t>Meek</t>
  </si>
  <si>
    <t>Patrick</t>
  </si>
  <si>
    <t>Gledhill</t>
  </si>
  <si>
    <t>Jackson</t>
  </si>
  <si>
    <t>Richard</t>
  </si>
  <si>
    <t>Buckley</t>
  </si>
  <si>
    <t>Lockhart</t>
  </si>
  <si>
    <t>Jack</t>
  </si>
  <si>
    <t>Liam</t>
  </si>
  <si>
    <t>Gray</t>
  </si>
  <si>
    <t>Kevin</t>
  </si>
  <si>
    <t>Chau</t>
  </si>
  <si>
    <t>Akash</t>
  </si>
  <si>
    <t>Nasser</t>
  </si>
  <si>
    <t>Khan</t>
  </si>
  <si>
    <t>Woolcock</t>
  </si>
  <si>
    <t>Rees</t>
  </si>
  <si>
    <t>Ashish</t>
  </si>
  <si>
    <t>Chase</t>
  </si>
  <si>
    <t>Penton</t>
  </si>
  <si>
    <t>Pizii</t>
  </si>
  <si>
    <t>Ajit</t>
  </si>
  <si>
    <t>Prasad</t>
  </si>
  <si>
    <t>22*</t>
  </si>
  <si>
    <t>Duray</t>
  </si>
  <si>
    <t>Pretorius</t>
  </si>
  <si>
    <t>J</t>
  </si>
  <si>
    <t>Williams</t>
  </si>
  <si>
    <t>Rory</t>
  </si>
  <si>
    <t>Richardson</t>
  </si>
  <si>
    <t>Ridgway</t>
  </si>
  <si>
    <t>Risley</t>
  </si>
  <si>
    <t>20*</t>
  </si>
  <si>
    <t>John</t>
  </si>
  <si>
    <t>Ryves</t>
  </si>
  <si>
    <t>Will</t>
  </si>
  <si>
    <t>Smibert</t>
  </si>
  <si>
    <t>Smith</t>
  </si>
  <si>
    <t>Spence</t>
  </si>
  <si>
    <t>Spencer</t>
  </si>
  <si>
    <t>Nigel</t>
  </si>
  <si>
    <t>Stephenson</t>
  </si>
  <si>
    <t>Harsh</t>
  </si>
  <si>
    <t>Suri</t>
  </si>
  <si>
    <t>Tisato</t>
  </si>
  <si>
    <t>79*</t>
  </si>
  <si>
    <t>Turner</t>
  </si>
  <si>
    <t>93*</t>
  </si>
  <si>
    <t>Ranny</t>
  </si>
  <si>
    <t>Waas</t>
  </si>
  <si>
    <t>Henry</t>
  </si>
  <si>
    <t>Webster</t>
  </si>
  <si>
    <t>H</t>
  </si>
  <si>
    <t>Grant</t>
  </si>
  <si>
    <t>Wolledge</t>
  </si>
  <si>
    <t>Qualified</t>
  </si>
  <si>
    <t>Min runs</t>
  </si>
  <si>
    <t>Min matches</t>
  </si>
  <si>
    <t>Min completed innings</t>
  </si>
  <si>
    <t>Bell</t>
  </si>
  <si>
    <t>32*</t>
  </si>
  <si>
    <t>Raife</t>
  </si>
  <si>
    <t>Bidder</t>
  </si>
  <si>
    <t>42*</t>
  </si>
  <si>
    <t>3*</t>
  </si>
  <si>
    <t>Declan</t>
  </si>
  <si>
    <t>Harvey</t>
  </si>
  <si>
    <t>38*</t>
  </si>
  <si>
    <t>52*</t>
  </si>
  <si>
    <t>n/a</t>
  </si>
  <si>
    <t>101*</t>
  </si>
  <si>
    <t>0*</t>
  </si>
  <si>
    <t>43*</t>
  </si>
  <si>
    <t>33*</t>
  </si>
  <si>
    <t>Ross</t>
  </si>
  <si>
    <t>Lonsdale</t>
  </si>
  <si>
    <t>Madley</t>
  </si>
  <si>
    <t>67*</t>
  </si>
  <si>
    <t>4*</t>
  </si>
  <si>
    <t>Murphy</t>
  </si>
  <si>
    <t>11*</t>
  </si>
  <si>
    <t>Parnell</t>
  </si>
  <si>
    <t>2*</t>
  </si>
  <si>
    <t>18*</t>
  </si>
  <si>
    <t>36*</t>
  </si>
  <si>
    <t>21*</t>
  </si>
  <si>
    <t>Max</t>
  </si>
  <si>
    <t>Whiting</t>
  </si>
  <si>
    <t>70*</t>
  </si>
  <si>
    <t>Player</t>
  </si>
  <si>
    <t>Games</t>
  </si>
  <si>
    <t>Inns</t>
  </si>
  <si>
    <t>Not Outs</t>
  </si>
  <si>
    <t>High Score</t>
  </si>
  <si>
    <t>Avg</t>
  </si>
  <si>
    <t>50s</t>
  </si>
  <si>
    <t>100s</t>
  </si>
  <si>
    <t>Strike Rate</t>
  </si>
  <si>
    <t>Steve Britto</t>
  </si>
  <si>
    <t>87*</t>
  </si>
  <si>
    <t>Chris Ovens</t>
  </si>
  <si>
    <t>Freddie Mills</t>
  </si>
  <si>
    <t>Duray Pretorius</t>
  </si>
  <si>
    <t>Tom Lonnen</t>
  </si>
  <si>
    <t>Stu Campbell</t>
  </si>
  <si>
    <t>65*</t>
  </si>
  <si>
    <t>Adam Barraclough</t>
  </si>
  <si>
    <t>Matt Bolshaw</t>
  </si>
  <si>
    <t>37*</t>
  </si>
  <si>
    <t>Dan Thomas</t>
  </si>
  <si>
    <t>James Tisato</t>
  </si>
  <si>
    <t>Paul Hynes</t>
  </si>
  <si>
    <t>Tom Lockhart</t>
  </si>
  <si>
    <t>Niraj Tailor</t>
  </si>
  <si>
    <t>Kurt McCarthy</t>
  </si>
  <si>
    <t>Grant Wolledge</t>
  </si>
  <si>
    <t>Chris Silvapulle</t>
  </si>
  <si>
    <t>Matt Spencer</t>
  </si>
  <si>
    <t>Kesh Wanigasekara</t>
  </si>
  <si>
    <t>44*</t>
  </si>
  <si>
    <t>Olli Lonsdale</t>
  </si>
  <si>
    <t>Nick Ridgway</t>
  </si>
  <si>
    <t>Andy McEwan</t>
  </si>
  <si>
    <t>16*</t>
  </si>
  <si>
    <t>Patrick Gledhill</t>
  </si>
  <si>
    <t>Ashish Paul</t>
  </si>
  <si>
    <t>Chris Lilford</t>
  </si>
  <si>
    <t>Gareth Shaw</t>
  </si>
  <si>
    <t>Liam Gray</t>
  </si>
  <si>
    <t>7*</t>
  </si>
  <si>
    <t>Piran Legg</t>
  </si>
  <si>
    <t>Tim Hapgood</t>
  </si>
  <si>
    <t>Glenn Meier</t>
  </si>
  <si>
    <t>Richard Buckley</t>
  </si>
  <si>
    <t>Jon Ryves</t>
  </si>
  <si>
    <t>Dave Risley</t>
  </si>
  <si>
    <t>Leon Parks</t>
  </si>
  <si>
    <t>M Rees</t>
  </si>
  <si>
    <t>5*</t>
  </si>
  <si>
    <t>-</t>
  </si>
  <si>
    <t>Robert Keogh</t>
  </si>
  <si>
    <t>Akash Rajput</t>
  </si>
  <si>
    <t>Callum Binyon</t>
  </si>
  <si>
    <t>Ross Lonsdale</t>
  </si>
  <si>
    <t>Kevin Chau</t>
  </si>
  <si>
    <t>Andrew Boyd</t>
  </si>
  <si>
    <t>Matt Jones</t>
  </si>
  <si>
    <t>Nigel Stephenson</t>
  </si>
  <si>
    <t>Harry Davies</t>
  </si>
  <si>
    <t>Sam Russell</t>
  </si>
  <si>
    <t>Simon Carson</t>
  </si>
  <si>
    <t>Ajit Prasaad</t>
  </si>
  <si>
    <t>Aruran Morgan</t>
  </si>
  <si>
    <t>Forhad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</si>
</sst>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rgb="FF666666"/>
      <name val="Copse"/>
    </font>
    <font>
      <sz val="14"/>
      <color rgb="FF666666"/>
      <name val="Cops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textRotation="45"/>
    </xf>
    <xf numFmtId="0" fontId="0" fillId="0" borderId="0" xfId="0" applyAlignment="1">
      <alignment textRotation="45"/>
    </xf>
    <xf numFmtId="0" fontId="2" fillId="0" borderId="0" xfId="0" applyFont="1" applyAlignment="1">
      <alignment horizontal="center"/>
    </xf>
    <xf numFmtId="0" fontId="0" fillId="0" borderId="0" xfId="0" applyAlignment="1">
      <alignment textRotation="45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73"/>
  <sheetViews>
    <sheetView tabSelected="1" workbookViewId="0">
      <selection activeCell="K18" sqref="K18"/>
    </sheetView>
  </sheetViews>
  <sheetFormatPr baseColWidth="10" defaultRowHeight="16" x14ac:dyDescent="0.2"/>
  <cols>
    <col min="1" max="1" width="19.6640625" bestFit="1" customWidth="1"/>
    <col min="2" max="2" width="8.1640625" bestFit="1" customWidth="1"/>
    <col min="3" max="3" width="6.5" bestFit="1" customWidth="1"/>
    <col min="4" max="4" width="6.5" customWidth="1"/>
    <col min="5" max="5" width="7" bestFit="1" customWidth="1"/>
    <col min="6" max="6" width="6.6640625" customWidth="1"/>
    <col min="7" max="7" width="7" bestFit="1" customWidth="1"/>
    <col min="8" max="8" width="5.6640625" bestFit="1" customWidth="1"/>
    <col min="9" max="9" width="6.5" bestFit="1" customWidth="1"/>
    <col min="10" max="10" width="11.33203125" bestFit="1" customWidth="1"/>
    <col min="11" max="11" width="4.6640625" customWidth="1"/>
    <col min="12" max="12" width="7.1640625" customWidth="1"/>
    <col min="13" max="13" width="7.83203125" customWidth="1"/>
    <col min="14" max="14" width="8.33203125" bestFit="1" customWidth="1"/>
    <col min="15" max="15" width="5.1640625" customWidth="1"/>
    <col min="16" max="16" width="7.5" customWidth="1"/>
    <col min="17" max="17" width="7.6640625" customWidth="1"/>
    <col min="18" max="18" width="8.33203125" customWidth="1"/>
  </cols>
  <sheetData>
    <row r="1" spans="1:18" x14ac:dyDescent="0.2">
      <c r="L1" s="6">
        <v>12</v>
      </c>
      <c r="M1" s="6">
        <v>8</v>
      </c>
      <c r="N1" s="6"/>
      <c r="O1" s="6"/>
      <c r="P1" s="6">
        <v>10</v>
      </c>
      <c r="Q1" s="6">
        <v>150</v>
      </c>
      <c r="R1" s="6"/>
    </row>
    <row r="2" spans="1:18" s="3" customFormat="1" ht="93" x14ac:dyDescent="0.2">
      <c r="A2" s="2" t="s">
        <v>183</v>
      </c>
      <c r="B2" s="2" t="s">
        <v>184</v>
      </c>
      <c r="C2" s="2" t="s">
        <v>185</v>
      </c>
      <c r="D2" s="2" t="s">
        <v>186</v>
      </c>
      <c r="E2" s="2" t="s">
        <v>5</v>
      </c>
      <c r="F2" s="2" t="s">
        <v>187</v>
      </c>
      <c r="G2" s="2" t="s">
        <v>188</v>
      </c>
      <c r="H2" s="2" t="s">
        <v>189</v>
      </c>
      <c r="I2" s="2" t="s">
        <v>190</v>
      </c>
      <c r="J2" s="2" t="s">
        <v>191</v>
      </c>
      <c r="L2" s="5" t="s">
        <v>151</v>
      </c>
      <c r="M2" s="3" t="s">
        <v>152</v>
      </c>
      <c r="N2" s="3" t="s">
        <v>149</v>
      </c>
      <c r="P2" s="3" t="s">
        <v>151</v>
      </c>
      <c r="Q2" s="3" t="s">
        <v>150</v>
      </c>
      <c r="R2" s="3" t="s">
        <v>149</v>
      </c>
    </row>
    <row r="3" spans="1:18" ht="18" hidden="1" x14ac:dyDescent="0.2">
      <c r="A3" s="1" t="s">
        <v>231</v>
      </c>
      <c r="B3" s="4">
        <v>1</v>
      </c>
      <c r="C3" s="4">
        <v>1</v>
      </c>
      <c r="D3" s="4">
        <v>1</v>
      </c>
      <c r="E3" s="4">
        <v>5</v>
      </c>
      <c r="F3" s="4" t="s">
        <v>232</v>
      </c>
      <c r="G3" s="4" t="s">
        <v>233</v>
      </c>
      <c r="H3" s="4">
        <v>0</v>
      </c>
      <c r="I3" s="4">
        <v>0</v>
      </c>
      <c r="J3" s="4">
        <v>29.41</v>
      </c>
      <c r="L3" t="b">
        <f>B3&gt;=$L$1</f>
        <v>0</v>
      </c>
      <c r="M3" t="b">
        <f>(C3-D3)&gt;=$M$1</f>
        <v>0</v>
      </c>
      <c r="N3" t="b">
        <f>AND(L3,M3)</f>
        <v>0</v>
      </c>
      <c r="P3" t="b">
        <f>B3&gt;=$P$1</f>
        <v>0</v>
      </c>
      <c r="Q3" t="b">
        <f>E3&gt;=$Q$1</f>
        <v>0</v>
      </c>
      <c r="R3" t="b">
        <f>AND(P3,Q3)</f>
        <v>0</v>
      </c>
    </row>
    <row r="4" spans="1:18" ht="18" hidden="1" x14ac:dyDescent="0.2">
      <c r="A4" s="1" t="s">
        <v>236</v>
      </c>
      <c r="B4" s="4">
        <v>1</v>
      </c>
      <c r="C4" s="4">
        <v>1</v>
      </c>
      <c r="D4" s="4">
        <v>1</v>
      </c>
      <c r="E4" s="4">
        <v>3</v>
      </c>
      <c r="F4" s="4" t="s">
        <v>158</v>
      </c>
      <c r="G4" s="4" t="s">
        <v>233</v>
      </c>
      <c r="H4" s="4">
        <v>0</v>
      </c>
      <c r="I4" s="4">
        <v>0</v>
      </c>
      <c r="J4" s="4">
        <v>50</v>
      </c>
      <c r="L4" t="b">
        <f t="shared" ref="L4:L50" si="0">B4&gt;=$L$1</f>
        <v>0</v>
      </c>
      <c r="M4" t="b">
        <f t="shared" ref="M4:M50" si="1">(C4-D4)&gt;=$M$1</f>
        <v>0</v>
      </c>
      <c r="N4" t="b">
        <f>AND(L4,M4)</f>
        <v>0</v>
      </c>
      <c r="P4" t="b">
        <f t="shared" ref="P4:P50" si="2">B4&gt;=$P$1</f>
        <v>0</v>
      </c>
      <c r="Q4" t="b">
        <f t="shared" ref="Q4:Q50" si="3">E4&gt;=$Q$1</f>
        <v>0</v>
      </c>
      <c r="R4" t="b">
        <f>AND(P4,Q4)</f>
        <v>0</v>
      </c>
    </row>
    <row r="5" spans="1:18" ht="18" hidden="1" x14ac:dyDescent="0.2">
      <c r="A5" s="1" t="s">
        <v>239</v>
      </c>
      <c r="B5" s="4">
        <v>2</v>
      </c>
      <c r="C5" s="4">
        <v>1</v>
      </c>
      <c r="D5" s="4">
        <v>1</v>
      </c>
      <c r="E5" s="4">
        <v>2</v>
      </c>
      <c r="F5" s="4" t="s">
        <v>176</v>
      </c>
      <c r="G5" s="4" t="s">
        <v>233</v>
      </c>
      <c r="H5" s="4">
        <v>0</v>
      </c>
      <c r="I5" s="4">
        <v>0</v>
      </c>
      <c r="J5" s="4">
        <v>20</v>
      </c>
      <c r="L5" t="b">
        <f t="shared" si="0"/>
        <v>0</v>
      </c>
      <c r="M5" t="b">
        <f t="shared" si="1"/>
        <v>0</v>
      </c>
      <c r="N5" t="b">
        <f>AND(L5,M5)</f>
        <v>0</v>
      </c>
      <c r="P5" t="b">
        <f t="shared" si="2"/>
        <v>0</v>
      </c>
      <c r="Q5" t="b">
        <f t="shared" si="3"/>
        <v>0</v>
      </c>
      <c r="R5" t="b">
        <f>AND(P5,Q5)</f>
        <v>0</v>
      </c>
    </row>
    <row r="6" spans="1:18" ht="18" hidden="1" x14ac:dyDescent="0.2">
      <c r="A6" s="1" t="s">
        <v>246</v>
      </c>
      <c r="B6" s="4">
        <v>1</v>
      </c>
      <c r="C6" s="4">
        <v>0</v>
      </c>
      <c r="D6" s="4">
        <v>0</v>
      </c>
      <c r="E6" s="4">
        <v>0</v>
      </c>
      <c r="F6" s="4"/>
      <c r="G6" s="4" t="s">
        <v>233</v>
      </c>
      <c r="H6" s="4">
        <v>0</v>
      </c>
      <c r="I6" s="4">
        <v>0</v>
      </c>
      <c r="J6" s="4" t="s">
        <v>233</v>
      </c>
      <c r="L6" t="b">
        <f t="shared" si="0"/>
        <v>0</v>
      </c>
      <c r="M6" t="b">
        <f t="shared" si="1"/>
        <v>0</v>
      </c>
      <c r="N6" t="b">
        <f>AND(L6,M6)</f>
        <v>0</v>
      </c>
      <c r="P6" t="b">
        <f t="shared" si="2"/>
        <v>0</v>
      </c>
      <c r="Q6" t="b">
        <f t="shared" si="3"/>
        <v>0</v>
      </c>
      <c r="R6" t="b">
        <f>AND(P6,Q6)</f>
        <v>0</v>
      </c>
    </row>
    <row r="7" spans="1:18" ht="18" hidden="1" x14ac:dyDescent="0.2">
      <c r="A7" s="1" t="s">
        <v>247</v>
      </c>
      <c r="B7" s="4">
        <v>1</v>
      </c>
      <c r="C7" s="4">
        <v>0</v>
      </c>
      <c r="D7" s="4">
        <v>0</v>
      </c>
      <c r="E7" s="4">
        <v>0</v>
      </c>
      <c r="F7" s="4"/>
      <c r="G7" s="4" t="s">
        <v>233</v>
      </c>
      <c r="H7" s="4">
        <v>0</v>
      </c>
      <c r="I7" s="4">
        <v>0</v>
      </c>
      <c r="J7" s="4" t="s">
        <v>233</v>
      </c>
      <c r="L7" t="b">
        <f t="shared" si="0"/>
        <v>0</v>
      </c>
      <c r="M7" t="b">
        <f t="shared" si="1"/>
        <v>0</v>
      </c>
      <c r="N7" t="b">
        <f>AND(L7,M7)</f>
        <v>0</v>
      </c>
      <c r="P7" t="b">
        <f t="shared" si="2"/>
        <v>0</v>
      </c>
      <c r="Q7" t="b">
        <f t="shared" si="3"/>
        <v>0</v>
      </c>
      <c r="R7" t="b">
        <f>AND(P7,Q7)</f>
        <v>0</v>
      </c>
    </row>
    <row r="8" spans="1:18" ht="18" x14ac:dyDescent="0.2">
      <c r="A8" s="1" t="s">
        <v>198</v>
      </c>
      <c r="B8" s="4">
        <v>7</v>
      </c>
      <c r="C8" s="4">
        <v>6</v>
      </c>
      <c r="D8" s="4">
        <v>2</v>
      </c>
      <c r="E8" s="4">
        <v>197</v>
      </c>
      <c r="F8" s="4" t="s">
        <v>199</v>
      </c>
      <c r="G8" s="4">
        <v>49.25</v>
      </c>
      <c r="H8" s="4">
        <v>2</v>
      </c>
      <c r="I8" s="4">
        <v>0</v>
      </c>
      <c r="J8" s="4">
        <v>100</v>
      </c>
      <c r="L8" t="b">
        <f t="shared" si="0"/>
        <v>0</v>
      </c>
      <c r="M8" t="b">
        <f t="shared" si="1"/>
        <v>0</v>
      </c>
      <c r="N8" t="b">
        <f>AND(L8,M8)</f>
        <v>0</v>
      </c>
      <c r="P8" t="b">
        <f t="shared" si="2"/>
        <v>0</v>
      </c>
      <c r="Q8" t="b">
        <f t="shared" si="3"/>
        <v>1</v>
      </c>
      <c r="R8" t="b">
        <f>AND(P8,Q8)</f>
        <v>0</v>
      </c>
    </row>
    <row r="9" spans="1:18" ht="18" x14ac:dyDescent="0.2">
      <c r="A9" s="1" t="s">
        <v>201</v>
      </c>
      <c r="B9" s="4">
        <v>9</v>
      </c>
      <c r="C9" s="4">
        <v>7</v>
      </c>
      <c r="D9" s="4">
        <v>4</v>
      </c>
      <c r="E9" s="4">
        <v>140</v>
      </c>
      <c r="F9" s="4" t="s">
        <v>202</v>
      </c>
      <c r="G9" s="4">
        <v>46.67</v>
      </c>
      <c r="H9" s="4">
        <v>0</v>
      </c>
      <c r="I9" s="4">
        <v>0</v>
      </c>
      <c r="J9" s="4">
        <v>119.66</v>
      </c>
      <c r="L9" t="b">
        <f t="shared" si="0"/>
        <v>0</v>
      </c>
      <c r="M9" t="b">
        <f t="shared" si="1"/>
        <v>0</v>
      </c>
      <c r="N9" t="b">
        <f>AND(L9,M9)</f>
        <v>0</v>
      </c>
      <c r="P9" t="b">
        <f t="shared" si="2"/>
        <v>0</v>
      </c>
      <c r="Q9" t="b">
        <f t="shared" si="3"/>
        <v>0</v>
      </c>
      <c r="R9" t="b">
        <f>AND(P9,Q9)</f>
        <v>0</v>
      </c>
    </row>
    <row r="10" spans="1:18" ht="18" x14ac:dyDescent="0.2">
      <c r="A10" s="1" t="s">
        <v>195</v>
      </c>
      <c r="B10" s="4">
        <v>7</v>
      </c>
      <c r="C10" s="4">
        <v>6</v>
      </c>
      <c r="D10" s="4">
        <v>1</v>
      </c>
      <c r="E10" s="4">
        <v>228</v>
      </c>
      <c r="F10" s="4">
        <v>80</v>
      </c>
      <c r="G10" s="4">
        <v>45.6</v>
      </c>
      <c r="H10" s="4">
        <v>2</v>
      </c>
      <c r="I10" s="4">
        <v>0</v>
      </c>
      <c r="J10" s="4">
        <v>116.33</v>
      </c>
      <c r="L10" t="b">
        <f t="shared" si="0"/>
        <v>0</v>
      </c>
      <c r="M10" t="b">
        <f t="shared" si="1"/>
        <v>0</v>
      </c>
      <c r="N10" t="b">
        <f>AND(L10,M10)</f>
        <v>0</v>
      </c>
      <c r="P10" t="b">
        <f t="shared" si="2"/>
        <v>0</v>
      </c>
      <c r="Q10" t="b">
        <f t="shared" si="3"/>
        <v>1</v>
      </c>
      <c r="R10" t="b">
        <f>AND(P10,Q10)</f>
        <v>0</v>
      </c>
    </row>
    <row r="11" spans="1:18" ht="18" x14ac:dyDescent="0.2">
      <c r="A11" s="1" t="s">
        <v>203</v>
      </c>
      <c r="B11" s="4">
        <v>7</v>
      </c>
      <c r="C11" s="4">
        <v>4</v>
      </c>
      <c r="D11" s="4">
        <v>1</v>
      </c>
      <c r="E11" s="4">
        <v>134</v>
      </c>
      <c r="F11" s="4">
        <v>84</v>
      </c>
      <c r="G11" s="4">
        <v>44.67</v>
      </c>
      <c r="H11" s="4">
        <v>1</v>
      </c>
      <c r="I11" s="4">
        <v>0</v>
      </c>
      <c r="J11" s="4">
        <v>155.81</v>
      </c>
      <c r="L11" t="b">
        <f t="shared" si="0"/>
        <v>0</v>
      </c>
      <c r="M11" t="b">
        <f t="shared" si="1"/>
        <v>0</v>
      </c>
      <c r="N11" t="b">
        <f>AND(L11,M11)</f>
        <v>0</v>
      </c>
      <c r="P11" t="b">
        <f t="shared" si="2"/>
        <v>0</v>
      </c>
      <c r="Q11" t="b">
        <f t="shared" si="3"/>
        <v>0</v>
      </c>
      <c r="R11" t="b">
        <f>AND(P11,Q11)</f>
        <v>0</v>
      </c>
    </row>
    <row r="12" spans="1:18" ht="18" x14ac:dyDescent="0.2">
      <c r="A12" s="1" t="s">
        <v>194</v>
      </c>
      <c r="B12" s="4">
        <v>8</v>
      </c>
      <c r="C12" s="4">
        <v>8</v>
      </c>
      <c r="D12" s="4">
        <v>1</v>
      </c>
      <c r="E12" s="4">
        <v>252</v>
      </c>
      <c r="F12" s="4">
        <v>92</v>
      </c>
      <c r="G12" s="4">
        <v>36</v>
      </c>
      <c r="H12" s="4">
        <v>2</v>
      </c>
      <c r="I12" s="4">
        <v>0</v>
      </c>
      <c r="J12" s="4">
        <v>75</v>
      </c>
      <c r="L12" t="b">
        <f t="shared" si="0"/>
        <v>0</v>
      </c>
      <c r="M12" t="b">
        <f t="shared" si="1"/>
        <v>0</v>
      </c>
      <c r="N12" t="b">
        <f>AND(L12,M12)</f>
        <v>0</v>
      </c>
      <c r="P12" t="b">
        <f t="shared" si="2"/>
        <v>0</v>
      </c>
      <c r="Q12" t="b">
        <f t="shared" si="3"/>
        <v>1</v>
      </c>
      <c r="R12" t="b">
        <f>AND(P12,Q12)</f>
        <v>0</v>
      </c>
    </row>
    <row r="13" spans="1:18" ht="18" x14ac:dyDescent="0.2">
      <c r="A13" s="1" t="s">
        <v>192</v>
      </c>
      <c r="B13" s="4">
        <v>14</v>
      </c>
      <c r="C13" s="4">
        <v>14</v>
      </c>
      <c r="D13" s="4">
        <v>2</v>
      </c>
      <c r="E13" s="4">
        <v>407</v>
      </c>
      <c r="F13" s="4" t="s">
        <v>193</v>
      </c>
      <c r="G13" s="4">
        <v>33.92</v>
      </c>
      <c r="H13" s="4">
        <v>3</v>
      </c>
      <c r="I13" s="4">
        <v>0</v>
      </c>
      <c r="J13" s="4">
        <v>61.76</v>
      </c>
      <c r="L13" t="b">
        <f t="shared" si="0"/>
        <v>1</v>
      </c>
      <c r="M13" t="b">
        <f t="shared" si="1"/>
        <v>1</v>
      </c>
      <c r="N13" t="b">
        <f>AND(L13,M13)</f>
        <v>1</v>
      </c>
      <c r="P13" t="b">
        <f t="shared" si="2"/>
        <v>1</v>
      </c>
      <c r="Q13" t="b">
        <f t="shared" si="3"/>
        <v>1</v>
      </c>
      <c r="R13" t="b">
        <f>AND(P13,Q13)</f>
        <v>1</v>
      </c>
    </row>
    <row r="14" spans="1:18" ht="18" x14ac:dyDescent="0.2">
      <c r="A14" s="1" t="s">
        <v>208</v>
      </c>
      <c r="B14" s="4">
        <v>4</v>
      </c>
      <c r="C14" s="4">
        <v>3</v>
      </c>
      <c r="D14" s="4">
        <v>0</v>
      </c>
      <c r="E14" s="4">
        <v>95</v>
      </c>
      <c r="F14" s="4">
        <v>83</v>
      </c>
      <c r="G14" s="4">
        <v>31.67</v>
      </c>
      <c r="H14" s="4">
        <v>1</v>
      </c>
      <c r="I14" s="4">
        <v>0</v>
      </c>
      <c r="J14" s="4">
        <v>97.94</v>
      </c>
      <c r="L14" t="b">
        <f t="shared" si="0"/>
        <v>0</v>
      </c>
      <c r="M14" t="b">
        <f t="shared" si="1"/>
        <v>0</v>
      </c>
      <c r="N14" t="b">
        <f>AND(L14,M14)</f>
        <v>0</v>
      </c>
      <c r="P14" t="b">
        <f t="shared" si="2"/>
        <v>0</v>
      </c>
      <c r="Q14" t="b">
        <f t="shared" si="3"/>
        <v>0</v>
      </c>
      <c r="R14" t="b">
        <f>AND(P14,Q14)</f>
        <v>0</v>
      </c>
    </row>
    <row r="15" spans="1:18" ht="18" x14ac:dyDescent="0.2">
      <c r="A15" s="1" t="s">
        <v>214</v>
      </c>
      <c r="B15" s="4">
        <v>2</v>
      </c>
      <c r="C15" s="4">
        <v>2</v>
      </c>
      <c r="D15" s="4">
        <v>0</v>
      </c>
      <c r="E15" s="4">
        <v>55</v>
      </c>
      <c r="F15" s="4">
        <v>44</v>
      </c>
      <c r="G15" s="4">
        <v>27.5</v>
      </c>
      <c r="H15" s="4">
        <v>0</v>
      </c>
      <c r="I15" s="4">
        <v>0</v>
      </c>
      <c r="J15" s="4">
        <v>63.95</v>
      </c>
      <c r="L15" t="b">
        <f t="shared" si="0"/>
        <v>0</v>
      </c>
      <c r="M15" t="b">
        <f t="shared" si="1"/>
        <v>0</v>
      </c>
      <c r="N15" t="b">
        <f>AND(L15,M15)</f>
        <v>0</v>
      </c>
      <c r="P15" t="b">
        <f t="shared" si="2"/>
        <v>0</v>
      </c>
      <c r="Q15" t="b">
        <f t="shared" si="3"/>
        <v>0</v>
      </c>
      <c r="R15" t="b">
        <f>AND(P15,Q15)</f>
        <v>0</v>
      </c>
    </row>
    <row r="16" spans="1:18" ht="18" x14ac:dyDescent="0.2">
      <c r="A16" s="1" t="s">
        <v>197</v>
      </c>
      <c r="B16" s="4">
        <v>9</v>
      </c>
      <c r="C16" s="4">
        <v>9</v>
      </c>
      <c r="D16" s="4">
        <v>1</v>
      </c>
      <c r="E16" s="4">
        <v>207</v>
      </c>
      <c r="F16" s="4">
        <v>57</v>
      </c>
      <c r="G16" s="4">
        <v>25.88</v>
      </c>
      <c r="H16" s="4">
        <v>2</v>
      </c>
      <c r="I16" s="4">
        <v>0</v>
      </c>
      <c r="J16" s="4">
        <v>83.13</v>
      </c>
      <c r="L16" t="b">
        <f t="shared" si="0"/>
        <v>0</v>
      </c>
      <c r="M16" t="b">
        <f t="shared" si="1"/>
        <v>1</v>
      </c>
      <c r="N16" t="b">
        <f>AND(L16,M16)</f>
        <v>0</v>
      </c>
      <c r="P16" t="b">
        <f t="shared" si="2"/>
        <v>0</v>
      </c>
      <c r="Q16" t="b">
        <f t="shared" si="3"/>
        <v>1</v>
      </c>
      <c r="R16" t="b">
        <f>AND(P16,Q16)</f>
        <v>0</v>
      </c>
    </row>
    <row r="17" spans="1:18" ht="18" x14ac:dyDescent="0.2">
      <c r="A17" s="1" t="s">
        <v>211</v>
      </c>
      <c r="B17" s="4">
        <v>11</v>
      </c>
      <c r="C17" s="4">
        <v>5</v>
      </c>
      <c r="D17" s="4">
        <v>2</v>
      </c>
      <c r="E17" s="4">
        <v>77</v>
      </c>
      <c r="F17" s="4">
        <v>58</v>
      </c>
      <c r="G17" s="4">
        <v>25.67</v>
      </c>
      <c r="H17" s="4">
        <v>1</v>
      </c>
      <c r="I17" s="4">
        <v>0</v>
      </c>
      <c r="J17" s="4">
        <v>93.9</v>
      </c>
      <c r="L17" t="b">
        <f t="shared" si="0"/>
        <v>0</v>
      </c>
      <c r="M17" t="b">
        <f t="shared" si="1"/>
        <v>0</v>
      </c>
      <c r="N17" t="b">
        <f>AND(L17,M17)</f>
        <v>0</v>
      </c>
      <c r="P17" t="b">
        <f t="shared" si="2"/>
        <v>1</v>
      </c>
      <c r="Q17" t="b">
        <f t="shared" si="3"/>
        <v>0</v>
      </c>
      <c r="R17" t="b">
        <f>AND(P17,Q17)</f>
        <v>0</v>
      </c>
    </row>
    <row r="18" spans="1:18" ht="18" x14ac:dyDescent="0.2">
      <c r="A18" s="1" t="s">
        <v>207</v>
      </c>
      <c r="B18" s="4">
        <v>7</v>
      </c>
      <c r="C18" s="4">
        <v>6</v>
      </c>
      <c r="D18" s="4">
        <v>2</v>
      </c>
      <c r="E18" s="4">
        <v>98</v>
      </c>
      <c r="F18" s="4" t="s">
        <v>178</v>
      </c>
      <c r="G18" s="4">
        <v>24.5</v>
      </c>
      <c r="H18" s="4">
        <v>0</v>
      </c>
      <c r="I18" s="4">
        <v>0</v>
      </c>
      <c r="J18" s="4">
        <v>51.85</v>
      </c>
      <c r="L18" t="b">
        <f t="shared" si="0"/>
        <v>0</v>
      </c>
      <c r="M18" t="b">
        <f t="shared" si="1"/>
        <v>0</v>
      </c>
      <c r="N18" t="b">
        <f>AND(L18,M18)</f>
        <v>0</v>
      </c>
      <c r="P18" t="b">
        <f t="shared" si="2"/>
        <v>0</v>
      </c>
      <c r="Q18" t="b">
        <f t="shared" si="3"/>
        <v>0</v>
      </c>
      <c r="R18" t="b">
        <f>AND(P18,Q18)</f>
        <v>0</v>
      </c>
    </row>
    <row r="19" spans="1:18" ht="18" x14ac:dyDescent="0.2">
      <c r="A19" s="1" t="s">
        <v>196</v>
      </c>
      <c r="B19" s="4">
        <v>12</v>
      </c>
      <c r="C19" s="4">
        <v>9</v>
      </c>
      <c r="D19" s="4">
        <v>0</v>
      </c>
      <c r="E19" s="4">
        <v>214</v>
      </c>
      <c r="F19" s="4">
        <v>78</v>
      </c>
      <c r="G19" s="4">
        <v>23.78</v>
      </c>
      <c r="H19" s="4">
        <v>2</v>
      </c>
      <c r="I19" s="4">
        <v>0</v>
      </c>
      <c r="J19" s="4">
        <v>100</v>
      </c>
      <c r="L19" t="b">
        <f t="shared" si="0"/>
        <v>1</v>
      </c>
      <c r="M19" t="b">
        <f t="shared" si="1"/>
        <v>1</v>
      </c>
      <c r="N19" t="b">
        <f>AND(L19,M19)</f>
        <v>1</v>
      </c>
      <c r="P19" t="b">
        <f t="shared" si="2"/>
        <v>1</v>
      </c>
      <c r="Q19" t="b">
        <f t="shared" si="3"/>
        <v>1</v>
      </c>
      <c r="R19" t="b">
        <f>AND(P19,Q19)</f>
        <v>1</v>
      </c>
    </row>
    <row r="20" spans="1:18" ht="18" x14ac:dyDescent="0.2">
      <c r="A20" s="1" t="s">
        <v>219</v>
      </c>
      <c r="B20" s="4">
        <v>3</v>
      </c>
      <c r="C20" s="4">
        <v>2</v>
      </c>
      <c r="D20" s="4">
        <v>1</v>
      </c>
      <c r="E20" s="4">
        <v>23</v>
      </c>
      <c r="F20" s="4" t="s">
        <v>117</v>
      </c>
      <c r="G20" s="4">
        <v>23</v>
      </c>
      <c r="H20" s="4">
        <v>0</v>
      </c>
      <c r="I20" s="4">
        <v>0</v>
      </c>
      <c r="J20" s="4">
        <v>51.11</v>
      </c>
      <c r="L20" t="b">
        <f t="shared" si="0"/>
        <v>0</v>
      </c>
      <c r="M20" t="b">
        <f t="shared" si="1"/>
        <v>0</v>
      </c>
      <c r="N20" t="b">
        <f>AND(L20,M20)</f>
        <v>0</v>
      </c>
      <c r="P20" t="b">
        <f t="shared" si="2"/>
        <v>0</v>
      </c>
      <c r="Q20" t="b">
        <f t="shared" si="3"/>
        <v>0</v>
      </c>
      <c r="R20" t="b">
        <f>AND(P20,Q20)</f>
        <v>0</v>
      </c>
    </row>
    <row r="21" spans="1:18" ht="18" x14ac:dyDescent="0.2">
      <c r="A21" s="1" t="s">
        <v>209</v>
      </c>
      <c r="B21" s="4">
        <v>5</v>
      </c>
      <c r="C21" s="4">
        <v>5</v>
      </c>
      <c r="D21" s="4">
        <v>1</v>
      </c>
      <c r="E21" s="4">
        <v>87</v>
      </c>
      <c r="F21" s="4">
        <v>33</v>
      </c>
      <c r="G21" s="4">
        <v>21.75</v>
      </c>
      <c r="H21" s="4">
        <v>0</v>
      </c>
      <c r="I21" s="4">
        <v>0</v>
      </c>
      <c r="J21" s="4">
        <v>67.97</v>
      </c>
      <c r="L21" t="b">
        <f t="shared" si="0"/>
        <v>0</v>
      </c>
      <c r="M21" t="b">
        <f t="shared" si="1"/>
        <v>0</v>
      </c>
      <c r="N21" t="b">
        <f>AND(L21,M21)</f>
        <v>0</v>
      </c>
      <c r="P21" t="b">
        <f t="shared" si="2"/>
        <v>0</v>
      </c>
      <c r="Q21" t="b">
        <f t="shared" si="3"/>
        <v>0</v>
      </c>
      <c r="R21" t="b">
        <f>AND(P21,Q21)</f>
        <v>0</v>
      </c>
    </row>
    <row r="22" spans="1:18" ht="18" x14ac:dyDescent="0.2">
      <c r="A22" s="1" t="s">
        <v>205</v>
      </c>
      <c r="B22" s="4">
        <v>6</v>
      </c>
      <c r="C22" s="4">
        <v>6</v>
      </c>
      <c r="D22" s="4">
        <v>1</v>
      </c>
      <c r="E22" s="4">
        <v>104</v>
      </c>
      <c r="F22" s="4">
        <v>42</v>
      </c>
      <c r="G22" s="4">
        <v>20.8</v>
      </c>
      <c r="H22" s="4">
        <v>0</v>
      </c>
      <c r="I22" s="4">
        <v>0</v>
      </c>
      <c r="J22" s="4">
        <v>72.22</v>
      </c>
      <c r="L22" t="b">
        <f t="shared" si="0"/>
        <v>0</v>
      </c>
      <c r="M22" t="b">
        <f t="shared" si="1"/>
        <v>0</v>
      </c>
      <c r="N22" t="b">
        <f>AND(L22,M22)</f>
        <v>0</v>
      </c>
      <c r="P22" t="b">
        <f t="shared" si="2"/>
        <v>0</v>
      </c>
      <c r="Q22" t="b">
        <f t="shared" si="3"/>
        <v>0</v>
      </c>
      <c r="R22" t="b">
        <f>AND(P22,Q22)</f>
        <v>0</v>
      </c>
    </row>
    <row r="23" spans="1:18" ht="18" x14ac:dyDescent="0.2">
      <c r="A23" s="1" t="s">
        <v>200</v>
      </c>
      <c r="B23" s="4">
        <v>9</v>
      </c>
      <c r="C23" s="4">
        <v>9</v>
      </c>
      <c r="D23" s="4">
        <v>0</v>
      </c>
      <c r="E23" s="4">
        <v>179</v>
      </c>
      <c r="F23" s="4">
        <v>90</v>
      </c>
      <c r="G23" s="4">
        <v>19.89</v>
      </c>
      <c r="H23" s="4">
        <v>1</v>
      </c>
      <c r="I23" s="4">
        <v>0</v>
      </c>
      <c r="J23" s="4">
        <v>70.2</v>
      </c>
      <c r="L23" t="b">
        <f t="shared" si="0"/>
        <v>0</v>
      </c>
      <c r="M23" t="b">
        <f t="shared" si="1"/>
        <v>1</v>
      </c>
      <c r="N23" t="b">
        <f>AND(L23,M23)</f>
        <v>0</v>
      </c>
      <c r="P23" t="b">
        <f t="shared" si="2"/>
        <v>0</v>
      </c>
      <c r="Q23" t="b">
        <f t="shared" si="3"/>
        <v>1</v>
      </c>
      <c r="R23" t="b">
        <f>AND(P23,Q23)</f>
        <v>0</v>
      </c>
    </row>
    <row r="24" spans="1:18" ht="18" x14ac:dyDescent="0.2">
      <c r="A24" s="1" t="s">
        <v>224</v>
      </c>
      <c r="B24" s="4">
        <v>1</v>
      </c>
      <c r="C24" s="4">
        <v>1</v>
      </c>
      <c r="D24" s="4">
        <v>0</v>
      </c>
      <c r="E24" s="4">
        <v>17</v>
      </c>
      <c r="F24" s="4">
        <v>17</v>
      </c>
      <c r="G24" s="4">
        <v>17</v>
      </c>
      <c r="H24" s="4">
        <v>0</v>
      </c>
      <c r="I24" s="4">
        <v>0</v>
      </c>
      <c r="J24" s="4">
        <v>34</v>
      </c>
      <c r="L24" t="b">
        <f t="shared" si="0"/>
        <v>0</v>
      </c>
      <c r="M24" t="b">
        <f t="shared" si="1"/>
        <v>0</v>
      </c>
      <c r="N24" t="b">
        <f>AND(L24,M24)</f>
        <v>0</v>
      </c>
      <c r="P24" t="b">
        <f t="shared" si="2"/>
        <v>0</v>
      </c>
      <c r="Q24" t="b">
        <f t="shared" si="3"/>
        <v>0</v>
      </c>
      <c r="R24" t="b">
        <f>AND(P24,Q24)</f>
        <v>0</v>
      </c>
    </row>
    <row r="25" spans="1:18" ht="18" x14ac:dyDescent="0.2">
      <c r="A25" s="1" t="s">
        <v>206</v>
      </c>
      <c r="B25" s="4">
        <v>6</v>
      </c>
      <c r="C25" s="4">
        <v>6</v>
      </c>
      <c r="D25" s="4">
        <v>0</v>
      </c>
      <c r="E25" s="4">
        <v>99</v>
      </c>
      <c r="F25" s="4">
        <v>61</v>
      </c>
      <c r="G25" s="4">
        <v>16.5</v>
      </c>
      <c r="H25" s="4">
        <v>1</v>
      </c>
      <c r="I25" s="4">
        <v>0</v>
      </c>
      <c r="J25" s="4">
        <v>53.51</v>
      </c>
      <c r="L25" t="b">
        <f t="shared" si="0"/>
        <v>0</v>
      </c>
      <c r="M25" t="b">
        <f t="shared" si="1"/>
        <v>0</v>
      </c>
      <c r="N25" t="b">
        <f>AND(L25,M25)</f>
        <v>0</v>
      </c>
      <c r="P25" t="b">
        <f t="shared" si="2"/>
        <v>0</v>
      </c>
      <c r="Q25" t="b">
        <f t="shared" si="3"/>
        <v>0</v>
      </c>
      <c r="R25" t="b">
        <f>AND(P25,Q25)</f>
        <v>0</v>
      </c>
    </row>
    <row r="26" spans="1:18" ht="18" x14ac:dyDescent="0.2">
      <c r="A26" s="1" t="s">
        <v>210</v>
      </c>
      <c r="B26" s="4">
        <v>10</v>
      </c>
      <c r="C26" s="4">
        <v>7</v>
      </c>
      <c r="D26" s="4">
        <v>2</v>
      </c>
      <c r="E26" s="4">
        <v>79</v>
      </c>
      <c r="F26" s="4" t="s">
        <v>87</v>
      </c>
      <c r="G26" s="4">
        <v>15.8</v>
      </c>
      <c r="H26" s="4">
        <v>0</v>
      </c>
      <c r="I26" s="4">
        <v>0</v>
      </c>
      <c r="J26" s="4">
        <v>63.2</v>
      </c>
      <c r="L26" t="b">
        <f t="shared" si="0"/>
        <v>0</v>
      </c>
      <c r="M26" t="b">
        <f t="shared" si="1"/>
        <v>0</v>
      </c>
      <c r="N26" t="b">
        <f>AND(L26,M26)</f>
        <v>0</v>
      </c>
      <c r="P26" t="b">
        <f t="shared" si="2"/>
        <v>1</v>
      </c>
      <c r="Q26" t="b">
        <f t="shared" si="3"/>
        <v>0</v>
      </c>
      <c r="R26" t="b">
        <f>AND(P26,Q26)</f>
        <v>0</v>
      </c>
    </row>
    <row r="27" spans="1:18" ht="18" x14ac:dyDescent="0.2">
      <c r="A27" s="1" t="s">
        <v>218</v>
      </c>
      <c r="B27" s="4">
        <v>3</v>
      </c>
      <c r="C27" s="4">
        <v>3</v>
      </c>
      <c r="D27" s="4">
        <v>1</v>
      </c>
      <c r="E27" s="4">
        <v>31</v>
      </c>
      <c r="F27" s="4">
        <v>22</v>
      </c>
      <c r="G27" s="4">
        <v>15.5</v>
      </c>
      <c r="H27" s="4">
        <v>0</v>
      </c>
      <c r="I27" s="4">
        <v>0</v>
      </c>
      <c r="J27" s="4">
        <v>30.69</v>
      </c>
      <c r="L27" t="b">
        <f t="shared" si="0"/>
        <v>0</v>
      </c>
      <c r="M27" t="b">
        <f t="shared" si="1"/>
        <v>0</v>
      </c>
      <c r="N27" t="b">
        <f>AND(L27,M27)</f>
        <v>0</v>
      </c>
      <c r="P27" t="b">
        <f t="shared" si="2"/>
        <v>0</v>
      </c>
      <c r="Q27" t="b">
        <f t="shared" si="3"/>
        <v>0</v>
      </c>
      <c r="R27" t="b">
        <f>AND(P27,Q27)</f>
        <v>0</v>
      </c>
    </row>
    <row r="28" spans="1:18" ht="18" x14ac:dyDescent="0.2">
      <c r="A28" s="1" t="s">
        <v>204</v>
      </c>
      <c r="B28" s="4">
        <v>9</v>
      </c>
      <c r="C28" s="4">
        <v>9</v>
      </c>
      <c r="D28" s="4">
        <v>1</v>
      </c>
      <c r="E28" s="4">
        <v>114</v>
      </c>
      <c r="F28" s="4">
        <v>49</v>
      </c>
      <c r="G28" s="4">
        <v>14.25</v>
      </c>
      <c r="H28" s="4">
        <v>0</v>
      </c>
      <c r="I28" s="4">
        <v>0</v>
      </c>
      <c r="J28" s="4">
        <v>74.510000000000005</v>
      </c>
      <c r="L28" t="b">
        <f t="shared" si="0"/>
        <v>0</v>
      </c>
      <c r="M28" t="b">
        <f t="shared" si="1"/>
        <v>1</v>
      </c>
      <c r="N28" t="b">
        <f>AND(L28,M28)</f>
        <v>0</v>
      </c>
      <c r="P28" t="b">
        <f t="shared" si="2"/>
        <v>0</v>
      </c>
      <c r="Q28" t="b">
        <f t="shared" si="3"/>
        <v>0</v>
      </c>
      <c r="R28" t="b">
        <f>AND(P28,Q28)</f>
        <v>0</v>
      </c>
    </row>
    <row r="29" spans="1:18" ht="18" x14ac:dyDescent="0.2">
      <c r="A29" s="1" t="s">
        <v>216</v>
      </c>
      <c r="B29" s="4">
        <v>9</v>
      </c>
      <c r="C29" s="4">
        <v>5</v>
      </c>
      <c r="D29" s="4">
        <v>2</v>
      </c>
      <c r="E29" s="4">
        <v>37</v>
      </c>
      <c r="F29" s="4" t="s">
        <v>217</v>
      </c>
      <c r="G29" s="4">
        <v>12.33</v>
      </c>
      <c r="H29" s="4">
        <v>0</v>
      </c>
      <c r="I29" s="4">
        <v>0</v>
      </c>
      <c r="J29" s="4">
        <v>78.72</v>
      </c>
      <c r="L29" t="b">
        <f t="shared" si="0"/>
        <v>0</v>
      </c>
      <c r="M29" t="b">
        <f t="shared" si="1"/>
        <v>0</v>
      </c>
      <c r="N29" t="b">
        <f>AND(L29,M29)</f>
        <v>0</v>
      </c>
      <c r="P29" t="b">
        <f t="shared" si="2"/>
        <v>0</v>
      </c>
      <c r="Q29" t="b">
        <f t="shared" si="3"/>
        <v>0</v>
      </c>
      <c r="R29" t="b">
        <f>AND(P29,Q29)</f>
        <v>0</v>
      </c>
    </row>
    <row r="30" spans="1:18" ht="18" x14ac:dyDescent="0.2">
      <c r="A30" s="1" t="s">
        <v>212</v>
      </c>
      <c r="B30" s="4">
        <v>9</v>
      </c>
      <c r="C30" s="4">
        <v>8</v>
      </c>
      <c r="D30" s="4">
        <v>2</v>
      </c>
      <c r="E30" s="4">
        <v>73</v>
      </c>
      <c r="F30" s="4" t="s">
        <v>213</v>
      </c>
      <c r="G30" s="4">
        <v>12.17</v>
      </c>
      <c r="H30" s="4">
        <v>0</v>
      </c>
      <c r="I30" s="4">
        <v>0</v>
      </c>
      <c r="J30" s="4">
        <v>89.02</v>
      </c>
      <c r="L30" t="b">
        <f t="shared" si="0"/>
        <v>0</v>
      </c>
      <c r="M30" t="b">
        <f t="shared" si="1"/>
        <v>0</v>
      </c>
      <c r="N30" t="b">
        <f>AND(L30,M30)</f>
        <v>0</v>
      </c>
      <c r="P30" t="b">
        <f t="shared" si="2"/>
        <v>0</v>
      </c>
      <c r="Q30" t="b">
        <f t="shared" si="3"/>
        <v>0</v>
      </c>
      <c r="R30" t="b">
        <f>AND(P30,Q30)</f>
        <v>0</v>
      </c>
    </row>
    <row r="31" spans="1:18" ht="18" x14ac:dyDescent="0.2">
      <c r="A31" s="1" t="s">
        <v>227</v>
      </c>
      <c r="B31" s="4">
        <v>2</v>
      </c>
      <c r="C31" s="4">
        <v>1</v>
      </c>
      <c r="D31" s="4">
        <v>0</v>
      </c>
      <c r="E31" s="4">
        <v>11</v>
      </c>
      <c r="F31" s="4">
        <v>11</v>
      </c>
      <c r="G31" s="4">
        <v>11</v>
      </c>
      <c r="H31" s="4">
        <v>0</v>
      </c>
      <c r="I31" s="4">
        <v>0</v>
      </c>
      <c r="J31" s="4">
        <v>110</v>
      </c>
      <c r="L31" t="b">
        <f t="shared" si="0"/>
        <v>0</v>
      </c>
      <c r="M31" t="b">
        <f t="shared" si="1"/>
        <v>0</v>
      </c>
      <c r="N31" t="b">
        <f>AND(L31,M31)</f>
        <v>0</v>
      </c>
      <c r="P31" t="b">
        <f t="shared" si="2"/>
        <v>0</v>
      </c>
      <c r="Q31" t="b">
        <f t="shared" si="3"/>
        <v>0</v>
      </c>
      <c r="R31" t="b">
        <f>AND(P31,Q31)</f>
        <v>0</v>
      </c>
    </row>
    <row r="32" spans="1:18" ht="18" x14ac:dyDescent="0.2">
      <c r="A32" s="1" t="s">
        <v>221</v>
      </c>
      <c r="B32" s="4">
        <v>2</v>
      </c>
      <c r="C32" s="4">
        <v>2</v>
      </c>
      <c r="D32" s="4">
        <v>0</v>
      </c>
      <c r="E32" s="4">
        <v>18</v>
      </c>
      <c r="F32" s="4">
        <v>18</v>
      </c>
      <c r="G32" s="4">
        <v>9</v>
      </c>
      <c r="H32" s="4">
        <v>0</v>
      </c>
      <c r="I32" s="4">
        <v>0</v>
      </c>
      <c r="J32" s="4">
        <v>50</v>
      </c>
      <c r="L32" t="b">
        <f t="shared" si="0"/>
        <v>0</v>
      </c>
      <c r="M32" t="b">
        <f t="shared" si="1"/>
        <v>0</v>
      </c>
      <c r="N32" t="b">
        <f>AND(L32,M32)</f>
        <v>0</v>
      </c>
      <c r="P32" t="b">
        <f t="shared" si="2"/>
        <v>0</v>
      </c>
      <c r="Q32" t="b">
        <f t="shared" si="3"/>
        <v>0</v>
      </c>
      <c r="R32" t="b">
        <f>AND(P32,Q32)</f>
        <v>0</v>
      </c>
    </row>
    <row r="33" spans="1:18" ht="18" x14ac:dyDescent="0.2">
      <c r="A33" s="1" t="s">
        <v>229</v>
      </c>
      <c r="B33" s="4">
        <v>1</v>
      </c>
      <c r="C33" s="4">
        <v>1</v>
      </c>
      <c r="D33" s="4">
        <v>0</v>
      </c>
      <c r="E33" s="4">
        <v>9</v>
      </c>
      <c r="F33" s="4">
        <v>9</v>
      </c>
      <c r="G33" s="4">
        <v>9</v>
      </c>
      <c r="H33" s="4">
        <v>0</v>
      </c>
      <c r="I33" s="4">
        <v>0</v>
      </c>
      <c r="J33" s="4">
        <v>32.14</v>
      </c>
      <c r="L33" t="b">
        <f t="shared" si="0"/>
        <v>0</v>
      </c>
      <c r="M33" t="b">
        <f t="shared" si="1"/>
        <v>0</v>
      </c>
      <c r="N33" t="b">
        <f>AND(L33,M33)</f>
        <v>0</v>
      </c>
      <c r="P33" t="b">
        <f t="shared" si="2"/>
        <v>0</v>
      </c>
      <c r="Q33" t="b">
        <f t="shared" si="3"/>
        <v>0</v>
      </c>
      <c r="R33" t="b">
        <f>AND(P33,Q33)</f>
        <v>0</v>
      </c>
    </row>
    <row r="34" spans="1:18" ht="18" x14ac:dyDescent="0.2">
      <c r="A34" s="1" t="s">
        <v>222</v>
      </c>
      <c r="B34" s="4">
        <v>10</v>
      </c>
      <c r="C34" s="4">
        <v>6</v>
      </c>
      <c r="D34" s="4">
        <v>4</v>
      </c>
      <c r="E34" s="4">
        <v>17</v>
      </c>
      <c r="F34" s="4" t="s">
        <v>223</v>
      </c>
      <c r="G34" s="4">
        <v>8.5</v>
      </c>
      <c r="H34" s="4">
        <v>0</v>
      </c>
      <c r="I34" s="4">
        <v>0</v>
      </c>
      <c r="J34" s="4">
        <v>21.25</v>
      </c>
      <c r="L34" t="b">
        <f t="shared" si="0"/>
        <v>0</v>
      </c>
      <c r="M34" t="b">
        <f t="shared" si="1"/>
        <v>0</v>
      </c>
      <c r="N34" t="b">
        <f>AND(L34,M34)</f>
        <v>0</v>
      </c>
      <c r="P34" t="b">
        <f t="shared" si="2"/>
        <v>1</v>
      </c>
      <c r="Q34" t="b">
        <f t="shared" si="3"/>
        <v>0</v>
      </c>
      <c r="R34" t="b">
        <f>AND(P34,Q34)</f>
        <v>0</v>
      </c>
    </row>
    <row r="35" spans="1:18" ht="18" x14ac:dyDescent="0.2">
      <c r="A35" s="1" t="s">
        <v>215</v>
      </c>
      <c r="B35" s="4">
        <v>7</v>
      </c>
      <c r="C35" s="4">
        <v>6</v>
      </c>
      <c r="D35" s="4">
        <v>1</v>
      </c>
      <c r="E35" s="4">
        <v>38</v>
      </c>
      <c r="F35" s="4">
        <v>22</v>
      </c>
      <c r="G35" s="4">
        <v>7.6</v>
      </c>
      <c r="H35" s="4">
        <v>0</v>
      </c>
      <c r="I35" s="4">
        <v>0</v>
      </c>
      <c r="J35" s="4">
        <v>39.18</v>
      </c>
      <c r="L35" t="b">
        <f t="shared" si="0"/>
        <v>0</v>
      </c>
      <c r="M35" t="b">
        <f t="shared" si="1"/>
        <v>0</v>
      </c>
      <c r="N35" t="b">
        <f>AND(L35,M35)</f>
        <v>0</v>
      </c>
      <c r="P35" t="b">
        <f t="shared" si="2"/>
        <v>0</v>
      </c>
      <c r="Q35" t="b">
        <f t="shared" si="3"/>
        <v>0</v>
      </c>
      <c r="R35" t="b">
        <f>AND(P35,Q35)</f>
        <v>0</v>
      </c>
    </row>
    <row r="36" spans="1:18" ht="18" x14ac:dyDescent="0.2">
      <c r="A36" s="1" t="s">
        <v>225</v>
      </c>
      <c r="B36" s="4">
        <v>2</v>
      </c>
      <c r="C36" s="4">
        <v>2</v>
      </c>
      <c r="D36" s="4">
        <v>0</v>
      </c>
      <c r="E36" s="4">
        <v>13</v>
      </c>
      <c r="F36" s="4">
        <v>13</v>
      </c>
      <c r="G36" s="4">
        <v>6.5</v>
      </c>
      <c r="H36" s="4">
        <v>0</v>
      </c>
      <c r="I36" s="4">
        <v>0</v>
      </c>
      <c r="J36" s="4">
        <v>37.14</v>
      </c>
      <c r="L36" t="b">
        <f t="shared" si="0"/>
        <v>0</v>
      </c>
      <c r="M36" t="b">
        <f t="shared" si="1"/>
        <v>0</v>
      </c>
      <c r="N36" t="b">
        <f>AND(L36,M36)</f>
        <v>0</v>
      </c>
      <c r="P36" t="b">
        <f t="shared" si="2"/>
        <v>0</v>
      </c>
      <c r="Q36" t="b">
        <f t="shared" si="3"/>
        <v>0</v>
      </c>
      <c r="R36" t="b">
        <f>AND(P36,Q36)</f>
        <v>0</v>
      </c>
    </row>
    <row r="37" spans="1:18" ht="18" x14ac:dyDescent="0.2">
      <c r="A37" s="1" t="s">
        <v>220</v>
      </c>
      <c r="B37" s="4">
        <v>3</v>
      </c>
      <c r="C37" s="4">
        <v>3</v>
      </c>
      <c r="D37" s="4">
        <v>0</v>
      </c>
      <c r="E37" s="4">
        <v>18</v>
      </c>
      <c r="F37" s="4">
        <v>13</v>
      </c>
      <c r="G37" s="4">
        <v>6</v>
      </c>
      <c r="H37" s="4">
        <v>0</v>
      </c>
      <c r="I37" s="4">
        <v>0</v>
      </c>
      <c r="J37" s="4">
        <v>48.65</v>
      </c>
      <c r="L37" t="b">
        <f t="shared" si="0"/>
        <v>0</v>
      </c>
      <c r="M37" t="b">
        <f t="shared" si="1"/>
        <v>0</v>
      </c>
      <c r="N37" t="b">
        <f>AND(L37,M37)</f>
        <v>0</v>
      </c>
      <c r="P37" t="b">
        <f t="shared" si="2"/>
        <v>0</v>
      </c>
      <c r="Q37" t="b">
        <f t="shared" si="3"/>
        <v>0</v>
      </c>
      <c r="R37" t="b">
        <f>AND(P37,Q37)</f>
        <v>0</v>
      </c>
    </row>
    <row r="38" spans="1:18" ht="18" x14ac:dyDescent="0.2">
      <c r="A38" s="1" t="s">
        <v>226</v>
      </c>
      <c r="B38" s="4">
        <v>2</v>
      </c>
      <c r="C38" s="4">
        <v>2</v>
      </c>
      <c r="D38" s="4">
        <v>0</v>
      </c>
      <c r="E38" s="4">
        <v>12</v>
      </c>
      <c r="F38" s="4">
        <v>11</v>
      </c>
      <c r="G38" s="4">
        <v>6</v>
      </c>
      <c r="H38" s="4">
        <v>0</v>
      </c>
      <c r="I38" s="4">
        <v>0</v>
      </c>
      <c r="J38" s="4">
        <v>36.36</v>
      </c>
      <c r="L38" t="b">
        <f t="shared" si="0"/>
        <v>0</v>
      </c>
      <c r="M38" t="b">
        <f t="shared" si="1"/>
        <v>0</v>
      </c>
      <c r="N38" t="b">
        <f>AND(L38,M38)</f>
        <v>0</v>
      </c>
      <c r="P38" t="b">
        <f t="shared" si="2"/>
        <v>0</v>
      </c>
      <c r="Q38" t="b">
        <f t="shared" si="3"/>
        <v>0</v>
      </c>
      <c r="R38" t="b">
        <f>AND(P38,Q38)</f>
        <v>0</v>
      </c>
    </row>
    <row r="39" spans="1:18" ht="18" x14ac:dyDescent="0.2">
      <c r="A39" s="1" t="s">
        <v>230</v>
      </c>
      <c r="B39" s="4">
        <v>1</v>
      </c>
      <c r="C39" s="4">
        <v>1</v>
      </c>
      <c r="D39" s="4">
        <v>0</v>
      </c>
      <c r="E39" s="4">
        <v>6</v>
      </c>
      <c r="F39" s="4">
        <v>6</v>
      </c>
      <c r="G39" s="4">
        <v>6</v>
      </c>
      <c r="H39" s="4">
        <v>0</v>
      </c>
      <c r="I39" s="4">
        <v>0</v>
      </c>
      <c r="J39" s="4">
        <v>35.29</v>
      </c>
      <c r="L39" t="b">
        <f t="shared" si="0"/>
        <v>0</v>
      </c>
      <c r="M39" t="b">
        <f t="shared" si="1"/>
        <v>0</v>
      </c>
      <c r="N39" t="b">
        <f>AND(L39,M39)</f>
        <v>0</v>
      </c>
      <c r="P39" t="b">
        <f t="shared" si="2"/>
        <v>0</v>
      </c>
      <c r="Q39" t="b">
        <f t="shared" si="3"/>
        <v>0</v>
      </c>
      <c r="R39" t="b">
        <f>AND(P39,Q39)</f>
        <v>0</v>
      </c>
    </row>
    <row r="40" spans="1:18" ht="18" x14ac:dyDescent="0.2">
      <c r="A40" s="1" t="s">
        <v>234</v>
      </c>
      <c r="B40" s="4">
        <v>1</v>
      </c>
      <c r="C40" s="4">
        <v>1</v>
      </c>
      <c r="D40" s="4">
        <v>0</v>
      </c>
      <c r="E40" s="4">
        <v>5</v>
      </c>
      <c r="F40" s="4">
        <v>5</v>
      </c>
      <c r="G40" s="4">
        <v>5</v>
      </c>
      <c r="H40" s="4">
        <v>0</v>
      </c>
      <c r="I40" s="4">
        <v>0</v>
      </c>
      <c r="J40" s="4">
        <v>41.67</v>
      </c>
      <c r="L40" t="b">
        <f t="shared" si="0"/>
        <v>0</v>
      </c>
      <c r="M40" t="b">
        <f t="shared" si="1"/>
        <v>0</v>
      </c>
      <c r="N40" t="b">
        <f>AND(L40,M40)</f>
        <v>0</v>
      </c>
      <c r="P40" t="b">
        <f t="shared" si="2"/>
        <v>0</v>
      </c>
      <c r="Q40" t="b">
        <f t="shared" si="3"/>
        <v>0</v>
      </c>
      <c r="R40" t="b">
        <f>AND(P40,Q40)</f>
        <v>0</v>
      </c>
    </row>
    <row r="41" spans="1:18" ht="18" x14ac:dyDescent="0.2">
      <c r="A41" s="1" t="s">
        <v>235</v>
      </c>
      <c r="B41" s="4">
        <v>1</v>
      </c>
      <c r="C41" s="4">
        <v>1</v>
      </c>
      <c r="D41" s="4">
        <v>0</v>
      </c>
      <c r="E41" s="4">
        <v>4</v>
      </c>
      <c r="F41" s="4">
        <v>4</v>
      </c>
      <c r="G41" s="4">
        <v>4</v>
      </c>
      <c r="H41" s="4">
        <v>0</v>
      </c>
      <c r="I41" s="4">
        <v>0</v>
      </c>
      <c r="J41" s="4">
        <v>44.44</v>
      </c>
      <c r="L41" t="b">
        <f t="shared" si="0"/>
        <v>0</v>
      </c>
      <c r="M41" t="b">
        <f t="shared" si="1"/>
        <v>0</v>
      </c>
      <c r="N41" t="b">
        <f>AND(L41,M41)</f>
        <v>0</v>
      </c>
      <c r="P41" t="b">
        <f t="shared" si="2"/>
        <v>0</v>
      </c>
      <c r="Q41" t="b">
        <f t="shared" si="3"/>
        <v>0</v>
      </c>
      <c r="R41" t="b">
        <f>AND(P41,Q41)</f>
        <v>0</v>
      </c>
    </row>
    <row r="42" spans="1:18" ht="18" x14ac:dyDescent="0.2">
      <c r="A42" s="1" t="s">
        <v>228</v>
      </c>
      <c r="B42" s="4">
        <v>3</v>
      </c>
      <c r="C42" s="4">
        <v>3</v>
      </c>
      <c r="D42" s="4">
        <v>0</v>
      </c>
      <c r="E42" s="4">
        <v>11</v>
      </c>
      <c r="F42" s="4">
        <v>7</v>
      </c>
      <c r="G42" s="4">
        <v>3.67</v>
      </c>
      <c r="H42" s="4">
        <v>0</v>
      </c>
      <c r="I42" s="4">
        <v>0</v>
      </c>
      <c r="J42" s="4">
        <v>57.89</v>
      </c>
      <c r="L42" t="b">
        <f t="shared" si="0"/>
        <v>0</v>
      </c>
      <c r="M42" t="b">
        <f t="shared" si="1"/>
        <v>0</v>
      </c>
      <c r="N42" t="b">
        <f>AND(L42,M42)</f>
        <v>0</v>
      </c>
      <c r="P42" t="b">
        <f t="shared" si="2"/>
        <v>0</v>
      </c>
      <c r="Q42" t="b">
        <f t="shared" si="3"/>
        <v>0</v>
      </c>
      <c r="R42" t="b">
        <f>AND(P42,Q42)</f>
        <v>0</v>
      </c>
    </row>
    <row r="43" spans="1:18" ht="18" x14ac:dyDescent="0.2">
      <c r="A43" s="1" t="s">
        <v>237</v>
      </c>
      <c r="B43" s="4">
        <v>5</v>
      </c>
      <c r="C43" s="4">
        <v>2</v>
      </c>
      <c r="D43" s="4">
        <v>1</v>
      </c>
      <c r="E43" s="4">
        <v>3</v>
      </c>
      <c r="F43" s="4">
        <v>2</v>
      </c>
      <c r="G43" s="4">
        <v>3</v>
      </c>
      <c r="H43" s="4">
        <v>0</v>
      </c>
      <c r="I43" s="4">
        <v>0</v>
      </c>
      <c r="J43" s="4">
        <v>60</v>
      </c>
      <c r="L43" t="b">
        <f t="shared" si="0"/>
        <v>0</v>
      </c>
      <c r="M43" t="b">
        <f t="shared" si="1"/>
        <v>0</v>
      </c>
      <c r="N43" t="b">
        <f>AND(L43,M43)</f>
        <v>0</v>
      </c>
      <c r="P43" t="b">
        <f t="shared" si="2"/>
        <v>0</v>
      </c>
      <c r="Q43" t="b">
        <f t="shared" si="3"/>
        <v>0</v>
      </c>
      <c r="R43" t="b">
        <f>AND(P43,Q43)</f>
        <v>0</v>
      </c>
    </row>
    <row r="44" spans="1:18" ht="18" x14ac:dyDescent="0.2">
      <c r="A44" s="1" t="s">
        <v>240</v>
      </c>
      <c r="B44" s="4">
        <v>5</v>
      </c>
      <c r="C44" s="4">
        <v>1</v>
      </c>
      <c r="D44" s="4">
        <v>0</v>
      </c>
      <c r="E44" s="4">
        <v>2</v>
      </c>
      <c r="F44" s="4">
        <v>2</v>
      </c>
      <c r="G44" s="4">
        <v>2</v>
      </c>
      <c r="H44" s="4">
        <v>0</v>
      </c>
      <c r="I44" s="4">
        <v>0</v>
      </c>
      <c r="J44" s="4">
        <v>28.57</v>
      </c>
      <c r="L44" t="b">
        <f t="shared" si="0"/>
        <v>0</v>
      </c>
      <c r="M44" t="b">
        <f t="shared" si="1"/>
        <v>0</v>
      </c>
      <c r="N44" t="b">
        <f>AND(L44,M44)</f>
        <v>0</v>
      </c>
      <c r="P44" t="b">
        <f t="shared" si="2"/>
        <v>0</v>
      </c>
      <c r="Q44" t="b">
        <f t="shared" si="3"/>
        <v>0</v>
      </c>
      <c r="R44" t="b">
        <f>AND(P44,Q44)</f>
        <v>0</v>
      </c>
    </row>
    <row r="45" spans="1:18" ht="18" x14ac:dyDescent="0.2">
      <c r="A45" s="1" t="s">
        <v>238</v>
      </c>
      <c r="B45" s="4">
        <v>2</v>
      </c>
      <c r="C45" s="4">
        <v>2</v>
      </c>
      <c r="D45" s="4">
        <v>0</v>
      </c>
      <c r="E45" s="4">
        <v>3</v>
      </c>
      <c r="F45" s="4">
        <v>3</v>
      </c>
      <c r="G45" s="4">
        <v>1.5</v>
      </c>
      <c r="H45" s="4">
        <v>0</v>
      </c>
      <c r="I45" s="4">
        <v>0</v>
      </c>
      <c r="J45" s="4">
        <v>9.09</v>
      </c>
      <c r="L45" t="b">
        <f t="shared" si="0"/>
        <v>0</v>
      </c>
      <c r="M45" t="b">
        <f t="shared" si="1"/>
        <v>0</v>
      </c>
      <c r="N45" t="b">
        <f>AND(L45,M45)</f>
        <v>0</v>
      </c>
      <c r="P45" t="b">
        <f t="shared" si="2"/>
        <v>0</v>
      </c>
      <c r="Q45" t="b">
        <f t="shared" si="3"/>
        <v>0</v>
      </c>
      <c r="R45" t="b">
        <f>AND(P45,Q45)</f>
        <v>0</v>
      </c>
    </row>
    <row r="46" spans="1:18" ht="18" x14ac:dyDescent="0.2">
      <c r="A46" s="1" t="s">
        <v>241</v>
      </c>
      <c r="B46" s="4">
        <v>6</v>
      </c>
      <c r="C46" s="4">
        <v>2</v>
      </c>
      <c r="D46" s="4">
        <v>1</v>
      </c>
      <c r="E46" s="4">
        <v>0</v>
      </c>
      <c r="F46" s="4" t="s">
        <v>165</v>
      </c>
      <c r="G46" s="4">
        <v>0</v>
      </c>
      <c r="H46" s="4">
        <v>0</v>
      </c>
      <c r="I46" s="4">
        <v>0</v>
      </c>
      <c r="J46" s="4">
        <v>0</v>
      </c>
      <c r="L46" t="b">
        <f t="shared" si="0"/>
        <v>0</v>
      </c>
      <c r="M46" t="b">
        <f t="shared" si="1"/>
        <v>0</v>
      </c>
      <c r="N46" t="b">
        <f>AND(L46,M46)</f>
        <v>0</v>
      </c>
      <c r="P46" t="b">
        <f t="shared" si="2"/>
        <v>0</v>
      </c>
      <c r="Q46" t="b">
        <f t="shared" si="3"/>
        <v>0</v>
      </c>
      <c r="R46" t="b">
        <f>AND(P46,Q46)</f>
        <v>0</v>
      </c>
    </row>
    <row r="47" spans="1:18" ht="18" x14ac:dyDescent="0.2">
      <c r="A47" s="1" t="s">
        <v>242</v>
      </c>
      <c r="B47" s="4">
        <v>5</v>
      </c>
      <c r="C47" s="4">
        <v>2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L47" t="b">
        <f t="shared" si="0"/>
        <v>0</v>
      </c>
      <c r="M47" t="b">
        <f t="shared" si="1"/>
        <v>0</v>
      </c>
      <c r="N47" t="b">
        <f>AND(L47,M47)</f>
        <v>0</v>
      </c>
      <c r="P47" t="b">
        <f t="shared" si="2"/>
        <v>0</v>
      </c>
      <c r="Q47" t="b">
        <f t="shared" si="3"/>
        <v>0</v>
      </c>
      <c r="R47" t="b">
        <f>AND(P47,Q47)</f>
        <v>0</v>
      </c>
    </row>
    <row r="48" spans="1:18" ht="18" x14ac:dyDescent="0.2">
      <c r="A48" s="1" t="s">
        <v>243</v>
      </c>
      <c r="B48" s="4">
        <v>1</v>
      </c>
      <c r="C48" s="4">
        <v>1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L48" t="b">
        <f t="shared" si="0"/>
        <v>0</v>
      </c>
      <c r="M48" t="b">
        <f t="shared" si="1"/>
        <v>0</v>
      </c>
      <c r="N48" t="b">
        <f>AND(L48,M48)</f>
        <v>0</v>
      </c>
      <c r="P48" t="b">
        <f t="shared" si="2"/>
        <v>0</v>
      </c>
      <c r="Q48" t="b">
        <f t="shared" si="3"/>
        <v>0</v>
      </c>
      <c r="R48" t="b">
        <f>AND(P48,Q48)</f>
        <v>0</v>
      </c>
    </row>
    <row r="49" spans="1:18" ht="18" x14ac:dyDescent="0.2">
      <c r="A49" s="1" t="s">
        <v>244</v>
      </c>
      <c r="B49" s="4">
        <v>3</v>
      </c>
      <c r="C49" s="4">
        <v>1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L49" t="b">
        <f t="shared" si="0"/>
        <v>0</v>
      </c>
      <c r="M49" t="b">
        <f t="shared" si="1"/>
        <v>0</v>
      </c>
      <c r="N49" t="b">
        <f>AND(L49,M49)</f>
        <v>0</v>
      </c>
      <c r="P49" t="b">
        <f t="shared" si="2"/>
        <v>0</v>
      </c>
      <c r="Q49" t="b">
        <f t="shared" si="3"/>
        <v>0</v>
      </c>
      <c r="R49" t="b">
        <f>AND(P49,Q49)</f>
        <v>0</v>
      </c>
    </row>
    <row r="50" spans="1:18" ht="18" x14ac:dyDescent="0.2">
      <c r="A50" s="1" t="s">
        <v>245</v>
      </c>
      <c r="B50" s="4">
        <v>5</v>
      </c>
      <c r="C50" s="4">
        <v>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L50" t="b">
        <f t="shared" si="0"/>
        <v>0</v>
      </c>
      <c r="M50" t="b">
        <f t="shared" si="1"/>
        <v>0</v>
      </c>
      <c r="N50" t="b">
        <f>AND(L50,M50)</f>
        <v>0</v>
      </c>
      <c r="P50" t="b">
        <f t="shared" si="2"/>
        <v>0</v>
      </c>
      <c r="Q50" t="b">
        <f t="shared" si="3"/>
        <v>0</v>
      </c>
      <c r="R50" t="b">
        <f>AND(P50,Q50)</f>
        <v>0</v>
      </c>
    </row>
    <row r="51" spans="1:18" ht="18" x14ac:dyDescent="0.2">
      <c r="A51" s="1"/>
      <c r="B51" s="1"/>
      <c r="C51" s="4"/>
      <c r="D51" s="4"/>
      <c r="E51" s="4"/>
      <c r="F51" s="4"/>
      <c r="G51" s="4"/>
      <c r="H51" s="4"/>
      <c r="I51" s="4"/>
      <c r="J51" s="4"/>
    </row>
    <row r="52" spans="1:18" ht="18" x14ac:dyDescent="0.2">
      <c r="A52" s="1"/>
      <c r="B52" s="1"/>
      <c r="C52" s="4"/>
      <c r="D52" s="4"/>
      <c r="E52" s="4"/>
      <c r="F52" s="4"/>
      <c r="G52" s="4"/>
      <c r="H52" s="4"/>
      <c r="I52" s="4"/>
      <c r="J52" s="4"/>
    </row>
    <row r="53" spans="1:18" ht="18" x14ac:dyDescent="0.2">
      <c r="A53" s="1"/>
      <c r="B53" s="1"/>
      <c r="C53" s="4"/>
      <c r="D53" s="4"/>
      <c r="E53" s="4"/>
      <c r="F53" s="4"/>
      <c r="G53" s="4"/>
      <c r="H53" s="4"/>
      <c r="I53" s="4"/>
      <c r="J53" s="4"/>
    </row>
    <row r="54" spans="1:18" ht="18" x14ac:dyDescent="0.2">
      <c r="A54" s="1"/>
      <c r="B54" s="1"/>
      <c r="C54" s="4"/>
      <c r="D54" s="4"/>
      <c r="E54" s="4"/>
      <c r="F54" s="4"/>
      <c r="G54" s="4"/>
      <c r="H54" s="4"/>
      <c r="I54" s="4"/>
      <c r="J54" s="4"/>
    </row>
    <row r="55" spans="1:18" ht="18" x14ac:dyDescent="0.2">
      <c r="A55" s="1"/>
      <c r="B55" s="1"/>
      <c r="C55" s="4"/>
      <c r="D55" s="4"/>
      <c r="E55" s="4"/>
      <c r="F55" s="4"/>
      <c r="G55" s="4"/>
      <c r="H55" s="4"/>
      <c r="I55" s="4"/>
      <c r="J55" s="4"/>
    </row>
    <row r="56" spans="1:18" ht="18" x14ac:dyDescent="0.2">
      <c r="A56" s="1"/>
      <c r="B56" s="1"/>
      <c r="C56" s="4"/>
      <c r="D56" s="4"/>
      <c r="E56" s="4"/>
      <c r="F56" s="4"/>
      <c r="G56" s="4"/>
      <c r="H56" s="4"/>
      <c r="I56" s="4"/>
      <c r="J56" s="4"/>
    </row>
    <row r="57" spans="1:18" ht="18" x14ac:dyDescent="0.2">
      <c r="A57" s="1"/>
      <c r="B57" s="1"/>
      <c r="C57" s="4"/>
      <c r="D57" s="4"/>
      <c r="E57" s="4"/>
      <c r="F57" s="4"/>
      <c r="G57" s="4"/>
      <c r="H57" s="4"/>
      <c r="I57" s="4"/>
      <c r="J57" s="4"/>
    </row>
    <row r="58" spans="1:18" ht="18" x14ac:dyDescent="0.2">
      <c r="A58" s="1"/>
      <c r="B58" s="1"/>
      <c r="C58" s="4"/>
      <c r="D58" s="4"/>
      <c r="E58" s="4"/>
      <c r="F58" s="4"/>
      <c r="G58" s="4"/>
      <c r="H58" s="4"/>
      <c r="I58" s="4"/>
      <c r="J58" s="4"/>
    </row>
    <row r="59" spans="1:18" ht="18" x14ac:dyDescent="0.2">
      <c r="A59" s="1"/>
      <c r="B59" s="1"/>
      <c r="C59" s="4"/>
      <c r="D59" s="4"/>
      <c r="E59" s="4"/>
      <c r="F59" s="4"/>
      <c r="G59" s="4"/>
      <c r="H59" s="4"/>
      <c r="I59" s="4"/>
      <c r="J59" s="4"/>
    </row>
    <row r="60" spans="1:18" ht="18" x14ac:dyDescent="0.2">
      <c r="A60" s="1"/>
      <c r="B60" s="1"/>
      <c r="C60" s="4"/>
      <c r="D60" s="4"/>
      <c r="E60" s="4"/>
      <c r="F60" s="4"/>
      <c r="G60" s="4"/>
      <c r="H60" s="4"/>
      <c r="I60" s="4"/>
      <c r="J60" s="4"/>
    </row>
    <row r="61" spans="1:18" ht="18" x14ac:dyDescent="0.2">
      <c r="A61" s="1"/>
      <c r="B61" s="1"/>
      <c r="C61" s="4"/>
      <c r="D61" s="4"/>
      <c r="E61" s="4"/>
      <c r="F61" s="4"/>
      <c r="G61" s="4"/>
      <c r="H61" s="4"/>
      <c r="I61" s="4"/>
      <c r="J61" s="4"/>
    </row>
    <row r="62" spans="1:18" ht="18" x14ac:dyDescent="0.2">
      <c r="A62" s="1"/>
      <c r="B62" s="1"/>
      <c r="C62" s="4"/>
      <c r="D62" s="4"/>
      <c r="E62" s="4"/>
      <c r="F62" s="4"/>
      <c r="G62" s="4"/>
      <c r="H62" s="4"/>
      <c r="I62" s="4"/>
      <c r="J62" s="4"/>
    </row>
    <row r="63" spans="1:18" ht="18" x14ac:dyDescent="0.2">
      <c r="A63" s="1"/>
      <c r="B63" s="1"/>
      <c r="C63" s="4"/>
      <c r="D63" s="4"/>
      <c r="E63" s="4"/>
      <c r="F63" s="4"/>
      <c r="G63" s="4"/>
      <c r="H63" s="4"/>
      <c r="I63" s="4"/>
      <c r="J63" s="4"/>
    </row>
    <row r="64" spans="1:18" ht="18" x14ac:dyDescent="0.2">
      <c r="A64" s="1"/>
      <c r="B64" s="1"/>
      <c r="C64" s="4"/>
      <c r="D64" s="4"/>
      <c r="E64" s="4"/>
      <c r="F64" s="4"/>
      <c r="G64" s="4"/>
      <c r="H64" s="4"/>
      <c r="I64" s="4"/>
      <c r="J64" s="4"/>
    </row>
    <row r="65" spans="1:10" ht="18" x14ac:dyDescent="0.2">
      <c r="A65" s="1"/>
      <c r="B65" s="1"/>
      <c r="C65" s="4"/>
      <c r="D65" s="4"/>
      <c r="E65" s="4"/>
      <c r="F65" s="4"/>
      <c r="G65" s="4"/>
      <c r="H65" s="4"/>
      <c r="I65" s="4"/>
      <c r="J65" s="4"/>
    </row>
    <row r="66" spans="1:10" ht="18" x14ac:dyDescent="0.2">
      <c r="A66" s="1"/>
      <c r="B66" s="1"/>
      <c r="C66" s="4"/>
      <c r="D66" s="4"/>
      <c r="E66" s="4"/>
      <c r="F66" s="4"/>
      <c r="G66" s="4"/>
      <c r="H66" s="4"/>
      <c r="I66" s="4"/>
      <c r="J66" s="4"/>
    </row>
    <row r="67" spans="1:10" ht="18" x14ac:dyDescent="0.2">
      <c r="A67" s="1"/>
      <c r="B67" s="1"/>
      <c r="C67" s="4"/>
      <c r="D67" s="4"/>
      <c r="E67" s="4"/>
      <c r="F67" s="4"/>
      <c r="G67" s="4"/>
      <c r="H67" s="4"/>
      <c r="I67" s="4"/>
      <c r="J67" s="4"/>
    </row>
    <row r="68" spans="1:10" ht="18" x14ac:dyDescent="0.2">
      <c r="A68" s="1"/>
      <c r="B68" s="1"/>
      <c r="C68" s="4"/>
      <c r="D68" s="4"/>
      <c r="E68" s="4"/>
      <c r="F68" s="4"/>
      <c r="G68" s="4"/>
      <c r="H68" s="4"/>
      <c r="I68" s="4"/>
      <c r="J68" s="4"/>
    </row>
    <row r="69" spans="1:10" ht="18" x14ac:dyDescent="0.2">
      <c r="A69" s="1"/>
      <c r="B69" s="1"/>
      <c r="C69" s="4"/>
      <c r="D69" s="4"/>
      <c r="E69" s="4"/>
      <c r="F69" s="4"/>
      <c r="G69" s="4"/>
      <c r="H69" s="4"/>
      <c r="I69" s="4"/>
      <c r="J69" s="4"/>
    </row>
    <row r="70" spans="1:10" ht="18" x14ac:dyDescent="0.2">
      <c r="A70" s="1"/>
      <c r="B70" s="1"/>
      <c r="C70" s="4"/>
      <c r="D70" s="4"/>
      <c r="E70" s="4"/>
      <c r="F70" s="4"/>
      <c r="G70" s="4"/>
      <c r="H70" s="4"/>
      <c r="I70" s="4"/>
      <c r="J70" s="4"/>
    </row>
    <row r="71" spans="1:10" ht="18" x14ac:dyDescent="0.2">
      <c r="A71" s="1"/>
      <c r="B71" s="1"/>
      <c r="C71" s="4"/>
      <c r="D71" s="4"/>
      <c r="E71" s="4"/>
      <c r="F71" s="4"/>
      <c r="G71" s="4"/>
      <c r="H71" s="4"/>
      <c r="I71" s="4"/>
      <c r="J71" s="4"/>
    </row>
    <row r="72" spans="1:10" ht="18" x14ac:dyDescent="0.2">
      <c r="A72" s="1"/>
      <c r="B72" s="1"/>
      <c r="C72" s="4"/>
      <c r="D72" s="4"/>
      <c r="E72" s="4"/>
      <c r="F72" s="4"/>
      <c r="G72" s="4"/>
      <c r="H72" s="4"/>
      <c r="I72" s="4"/>
      <c r="J72" s="4"/>
    </row>
    <row r="73" spans="1:10" ht="18" x14ac:dyDescent="0.2">
      <c r="A73" s="1"/>
      <c r="B73" s="1"/>
      <c r="C73" s="4"/>
      <c r="D73" s="4"/>
      <c r="E73" s="4"/>
      <c r="F73" s="4"/>
      <c r="G73" s="4"/>
      <c r="H73" s="4"/>
      <c r="I73" s="4"/>
      <c r="J73" s="4"/>
    </row>
  </sheetData>
  <autoFilter ref="A2:R50">
    <filterColumn colId="6">
      <filters>
        <filter val="0"/>
        <filter val="1.5"/>
        <filter val="11"/>
        <filter val="12.17"/>
        <filter val="12.33"/>
        <filter val="14.25"/>
        <filter val="15.5"/>
        <filter val="15.8"/>
        <filter val="16.5"/>
        <filter val="17"/>
        <filter val="19.89"/>
        <filter val="2"/>
        <filter val="20.8"/>
        <filter val="21.75"/>
        <filter val="23"/>
        <filter val="23.78"/>
        <filter val="24.5"/>
        <filter val="25.67"/>
        <filter val="25.88"/>
        <filter val="27.5"/>
        <filter val="3"/>
        <filter val="3.67"/>
        <filter val="31.67"/>
        <filter val="33.92"/>
        <filter val="36"/>
        <filter val="4"/>
        <filter val="44.67"/>
        <filter val="45.6"/>
        <filter val="46.67"/>
        <filter val="49.25"/>
        <filter val="5"/>
        <filter val="6"/>
        <filter val="6.5"/>
        <filter val="7.6"/>
        <filter val="8.5"/>
        <filter val="9"/>
      </filters>
    </filterColumn>
  </autoFilter>
  <sortState ref="A3:X50">
    <sortCondition descending="1" ref="G3:G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73"/>
  <sheetViews>
    <sheetView workbookViewId="0">
      <selection activeCell="W42" sqref="W42"/>
    </sheetView>
  </sheetViews>
  <sheetFormatPr baseColWidth="10" defaultRowHeight="16" x14ac:dyDescent="0.2"/>
  <cols>
    <col min="2" max="2" width="12.6640625" bestFit="1" customWidth="1"/>
    <col min="3" max="3" width="6.5" bestFit="1" customWidth="1"/>
    <col min="4" max="5" width="5.83203125" bestFit="1" customWidth="1"/>
    <col min="6" max="6" width="7" bestFit="1" customWidth="1"/>
    <col min="7" max="7" width="6" customWidth="1"/>
    <col min="8" max="8" width="6" bestFit="1" customWidth="1"/>
    <col min="9" max="9" width="8.83203125" bestFit="1" customWidth="1"/>
    <col min="10" max="10" width="6.83203125" bestFit="1" customWidth="1"/>
    <col min="11" max="11" width="6" bestFit="1" customWidth="1"/>
    <col min="12" max="12" width="7.6640625" bestFit="1" customWidth="1"/>
    <col min="13" max="14" width="5.33203125" bestFit="1" customWidth="1"/>
    <col min="15" max="15" width="5.83203125" bestFit="1" customWidth="1"/>
    <col min="16" max="16" width="7" bestFit="1" customWidth="1"/>
    <col min="17" max="17" width="4.6640625" customWidth="1"/>
    <col min="18" max="18" width="7.1640625" customWidth="1"/>
    <col min="19" max="19" width="7.83203125" customWidth="1"/>
    <col min="20" max="20" width="8.33203125" bestFit="1" customWidth="1"/>
    <col min="21" max="21" width="5.1640625" customWidth="1"/>
    <col min="22" max="22" width="7.5" customWidth="1"/>
    <col min="23" max="23" width="7.6640625" customWidth="1"/>
    <col min="24" max="24" width="8.33203125" customWidth="1"/>
  </cols>
  <sheetData>
    <row r="1" spans="1:24" x14ac:dyDescent="0.2">
      <c r="R1" s="6">
        <v>12</v>
      </c>
      <c r="S1" s="6">
        <v>8</v>
      </c>
      <c r="T1" s="6"/>
      <c r="U1" s="6"/>
      <c r="V1" s="6">
        <v>10</v>
      </c>
      <c r="W1" s="6">
        <v>150</v>
      </c>
      <c r="X1" s="6"/>
    </row>
    <row r="2" spans="1:24" s="3" customFormat="1" ht="93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R2" s="5" t="s">
        <v>151</v>
      </c>
      <c r="S2" s="3" t="s">
        <v>152</v>
      </c>
      <c r="T2" s="3" t="s">
        <v>149</v>
      </c>
      <c r="V2" s="3" t="s">
        <v>151</v>
      </c>
      <c r="W2" s="3" t="s">
        <v>150</v>
      </c>
      <c r="X2" s="3" t="s">
        <v>149</v>
      </c>
    </row>
    <row r="3" spans="1:24" ht="18" hidden="1" x14ac:dyDescent="0.2">
      <c r="A3" s="1" t="s">
        <v>20</v>
      </c>
      <c r="B3" s="1" t="s">
        <v>21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/>
      <c r="J3" s="4">
        <v>0</v>
      </c>
      <c r="K3" s="4">
        <v>0</v>
      </c>
      <c r="L3" s="4">
        <v>0</v>
      </c>
      <c r="M3" s="4">
        <v>0</v>
      </c>
      <c r="N3" s="4">
        <v>0</v>
      </c>
      <c r="O3" s="4" t="s">
        <v>22</v>
      </c>
      <c r="P3" s="4" t="s">
        <v>22</v>
      </c>
      <c r="R3" t="b">
        <f>C3&gt;=$R$1</f>
        <v>0</v>
      </c>
      <c r="S3" t="b">
        <f>(D3-E3)&gt;=$S$1</f>
        <v>0</v>
      </c>
      <c r="T3" t="b">
        <f>AND(R3,S3)</f>
        <v>0</v>
      </c>
      <c r="V3" t="b">
        <f>C3&gt;=$V$1</f>
        <v>0</v>
      </c>
      <c r="W3" t="b">
        <f>F3&gt;=$W$1</f>
        <v>0</v>
      </c>
      <c r="X3" t="b">
        <f>AND(V3,W3)</f>
        <v>0</v>
      </c>
    </row>
    <row r="4" spans="1:24" ht="18" hidden="1" x14ac:dyDescent="0.2">
      <c r="A4" s="1" t="s">
        <v>30</v>
      </c>
      <c r="B4" s="1" t="s">
        <v>31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/>
      <c r="J4" s="4">
        <v>0</v>
      </c>
      <c r="K4" s="4">
        <v>0</v>
      </c>
      <c r="L4" s="4">
        <v>0</v>
      </c>
      <c r="M4" s="4">
        <v>0</v>
      </c>
      <c r="N4" s="4">
        <v>0</v>
      </c>
      <c r="O4" s="4" t="s">
        <v>22</v>
      </c>
      <c r="P4" s="4" t="s">
        <v>22</v>
      </c>
      <c r="R4" t="b">
        <f t="shared" ref="R4:R67" si="0">C4&gt;=$R$1</f>
        <v>0</v>
      </c>
      <c r="S4" t="b">
        <f t="shared" ref="S4:S67" si="1">(D4-E4)&gt;=$S$1</f>
        <v>0</v>
      </c>
      <c r="T4" t="b">
        <f t="shared" ref="T4:T67" si="2">AND(R4,S4)</f>
        <v>0</v>
      </c>
      <c r="V4" t="b">
        <f t="shared" ref="V4:V67" si="3">C4&gt;=$V$1</f>
        <v>0</v>
      </c>
      <c r="W4" t="b">
        <f t="shared" ref="W4:W67" si="4">F4&gt;=$W$1</f>
        <v>0</v>
      </c>
      <c r="X4" t="b">
        <f t="shared" ref="X4:X67" si="5">AND(V4,W4)</f>
        <v>0</v>
      </c>
    </row>
    <row r="5" spans="1:24" ht="18" hidden="1" x14ac:dyDescent="0.2">
      <c r="A5" s="1" t="s">
        <v>32</v>
      </c>
      <c r="B5" s="1" t="s">
        <v>33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/>
      <c r="J5" s="4">
        <v>0</v>
      </c>
      <c r="K5" s="4">
        <v>0</v>
      </c>
      <c r="L5" s="4">
        <v>0</v>
      </c>
      <c r="M5" s="4">
        <v>0</v>
      </c>
      <c r="N5" s="4">
        <v>0</v>
      </c>
      <c r="O5" s="4" t="s">
        <v>22</v>
      </c>
      <c r="P5" s="4" t="s">
        <v>22</v>
      </c>
      <c r="R5" t="b">
        <f t="shared" si="0"/>
        <v>0</v>
      </c>
      <c r="S5" t="b">
        <f t="shared" si="1"/>
        <v>0</v>
      </c>
      <c r="T5" t="b">
        <f t="shared" si="2"/>
        <v>0</v>
      </c>
      <c r="V5" t="b">
        <f t="shared" si="3"/>
        <v>0</v>
      </c>
      <c r="W5" t="b">
        <f t="shared" si="4"/>
        <v>0</v>
      </c>
      <c r="X5" t="b">
        <f t="shared" si="5"/>
        <v>0</v>
      </c>
    </row>
    <row r="6" spans="1:24" ht="18" hidden="1" x14ac:dyDescent="0.2">
      <c r="A6" s="1" t="s">
        <v>34</v>
      </c>
      <c r="B6" s="1" t="s">
        <v>35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/>
      <c r="J6" s="4">
        <v>0</v>
      </c>
      <c r="K6" s="4">
        <v>0</v>
      </c>
      <c r="L6" s="4">
        <v>0</v>
      </c>
      <c r="M6" s="4">
        <v>0</v>
      </c>
      <c r="N6" s="4">
        <v>0</v>
      </c>
      <c r="O6" s="4" t="s">
        <v>22</v>
      </c>
      <c r="P6" s="4" t="s">
        <v>22</v>
      </c>
      <c r="R6" t="b">
        <f t="shared" si="0"/>
        <v>0</v>
      </c>
      <c r="S6" t="b">
        <f t="shared" si="1"/>
        <v>0</v>
      </c>
      <c r="T6" t="b">
        <f t="shared" si="2"/>
        <v>0</v>
      </c>
      <c r="V6" t="b">
        <f t="shared" si="3"/>
        <v>0</v>
      </c>
      <c r="W6" t="b">
        <f t="shared" si="4"/>
        <v>0</v>
      </c>
      <c r="X6" t="b">
        <f t="shared" si="5"/>
        <v>0</v>
      </c>
    </row>
    <row r="7" spans="1:24" ht="18" hidden="1" x14ac:dyDescent="0.2">
      <c r="A7" s="1" t="s">
        <v>48</v>
      </c>
      <c r="B7" s="1" t="s">
        <v>49</v>
      </c>
      <c r="C7" s="4">
        <v>1</v>
      </c>
      <c r="D7" s="4">
        <v>1</v>
      </c>
      <c r="E7" s="4">
        <v>1</v>
      </c>
      <c r="F7" s="4">
        <v>54</v>
      </c>
      <c r="G7" s="4">
        <v>73</v>
      </c>
      <c r="H7" s="4"/>
      <c r="I7" s="4" t="s">
        <v>50</v>
      </c>
      <c r="J7" s="4">
        <v>0</v>
      </c>
      <c r="K7" s="4">
        <v>1</v>
      </c>
      <c r="L7" s="4">
        <v>0</v>
      </c>
      <c r="M7" s="4">
        <v>0</v>
      </c>
      <c r="N7" s="4">
        <v>9</v>
      </c>
      <c r="O7" s="4">
        <v>74</v>
      </c>
      <c r="P7" s="4" t="s">
        <v>22</v>
      </c>
      <c r="R7" t="b">
        <f t="shared" si="0"/>
        <v>0</v>
      </c>
      <c r="S7" t="b">
        <f t="shared" si="1"/>
        <v>0</v>
      </c>
      <c r="T7" t="b">
        <f t="shared" si="2"/>
        <v>0</v>
      </c>
      <c r="V7" t="b">
        <f t="shared" si="3"/>
        <v>0</v>
      </c>
      <c r="W7" t="b">
        <f t="shared" si="4"/>
        <v>0</v>
      </c>
      <c r="X7" t="b">
        <f t="shared" si="5"/>
        <v>0</v>
      </c>
    </row>
    <row r="8" spans="1:24" ht="18" hidden="1" x14ac:dyDescent="0.2">
      <c r="A8" s="1" t="s">
        <v>61</v>
      </c>
      <c r="B8" s="1" t="s">
        <v>62</v>
      </c>
      <c r="C8" s="4">
        <v>1</v>
      </c>
      <c r="D8" s="4">
        <v>1</v>
      </c>
      <c r="E8" s="4">
        <v>1</v>
      </c>
      <c r="F8" s="4">
        <v>1</v>
      </c>
      <c r="G8" s="4">
        <v>6</v>
      </c>
      <c r="H8" s="4"/>
      <c r="I8" s="4" t="s">
        <v>63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17</v>
      </c>
      <c r="P8" s="4" t="s">
        <v>22</v>
      </c>
      <c r="R8" t="b">
        <f t="shared" si="0"/>
        <v>0</v>
      </c>
      <c r="S8" t="b">
        <f t="shared" si="1"/>
        <v>0</v>
      </c>
      <c r="T8" t="b">
        <f t="shared" si="2"/>
        <v>0</v>
      </c>
      <c r="V8" t="b">
        <f t="shared" si="3"/>
        <v>0</v>
      </c>
      <c r="W8" t="b">
        <f t="shared" si="4"/>
        <v>0</v>
      </c>
      <c r="X8" t="b">
        <f t="shared" si="5"/>
        <v>0</v>
      </c>
    </row>
    <row r="9" spans="1:24" ht="18" hidden="1" x14ac:dyDescent="0.2">
      <c r="A9" s="1" t="s">
        <v>85</v>
      </c>
      <c r="B9" s="1" t="s">
        <v>86</v>
      </c>
      <c r="C9" s="4">
        <v>1</v>
      </c>
      <c r="D9" s="4">
        <v>1</v>
      </c>
      <c r="E9" s="4">
        <v>1</v>
      </c>
      <c r="F9" s="4">
        <v>17</v>
      </c>
      <c r="G9" s="4">
        <v>13</v>
      </c>
      <c r="H9" s="4"/>
      <c r="I9" s="4" t="s">
        <v>87</v>
      </c>
      <c r="J9" s="4">
        <v>0</v>
      </c>
      <c r="K9" s="4">
        <v>0</v>
      </c>
      <c r="L9" s="4">
        <v>0</v>
      </c>
      <c r="M9" s="4">
        <v>0</v>
      </c>
      <c r="N9" s="4">
        <v>2</v>
      </c>
      <c r="O9" s="4">
        <v>131</v>
      </c>
      <c r="P9" s="4" t="s">
        <v>22</v>
      </c>
      <c r="R9" t="b">
        <f t="shared" si="0"/>
        <v>0</v>
      </c>
      <c r="S9" t="b">
        <f t="shared" si="1"/>
        <v>0</v>
      </c>
      <c r="T9" t="b">
        <f t="shared" si="2"/>
        <v>0</v>
      </c>
      <c r="V9" t="b">
        <f t="shared" si="3"/>
        <v>0</v>
      </c>
      <c r="W9" t="b">
        <f t="shared" si="4"/>
        <v>0</v>
      </c>
      <c r="X9" t="b">
        <f t="shared" si="5"/>
        <v>0</v>
      </c>
    </row>
    <row r="10" spans="1:24" ht="18" hidden="1" x14ac:dyDescent="0.2">
      <c r="A10" s="1" t="s">
        <v>69</v>
      </c>
      <c r="B10" s="1" t="s">
        <v>97</v>
      </c>
      <c r="C10" s="4">
        <v>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/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 t="s">
        <v>22</v>
      </c>
      <c r="P10" s="4" t="s">
        <v>22</v>
      </c>
      <c r="R10" t="b">
        <f t="shared" si="0"/>
        <v>0</v>
      </c>
      <c r="S10" t="b">
        <f t="shared" si="1"/>
        <v>0</v>
      </c>
      <c r="T10" t="b">
        <f t="shared" si="2"/>
        <v>0</v>
      </c>
      <c r="V10" t="b">
        <f t="shared" si="3"/>
        <v>0</v>
      </c>
      <c r="W10" t="b">
        <f t="shared" si="4"/>
        <v>0</v>
      </c>
      <c r="X10" t="b">
        <f t="shared" si="5"/>
        <v>0</v>
      </c>
    </row>
    <row r="11" spans="1:24" ht="18" hidden="1" x14ac:dyDescent="0.2">
      <c r="A11" s="1" t="s">
        <v>106</v>
      </c>
      <c r="B11" s="1" t="s">
        <v>106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/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 t="s">
        <v>22</v>
      </c>
      <c r="P11" s="4" t="s">
        <v>22</v>
      </c>
      <c r="R11" t="b">
        <f t="shared" si="0"/>
        <v>0</v>
      </c>
      <c r="S11" t="b">
        <f t="shared" si="1"/>
        <v>0</v>
      </c>
      <c r="T11" t="b">
        <f t="shared" si="2"/>
        <v>0</v>
      </c>
      <c r="V11" t="b">
        <f t="shared" si="3"/>
        <v>0</v>
      </c>
      <c r="W11" t="b">
        <f t="shared" si="4"/>
        <v>0</v>
      </c>
      <c r="X11" t="b">
        <f t="shared" si="5"/>
        <v>0</v>
      </c>
    </row>
    <row r="12" spans="1:24" ht="18" hidden="1" x14ac:dyDescent="0.2">
      <c r="A12" s="1" t="s">
        <v>112</v>
      </c>
      <c r="B12" s="1" t="s">
        <v>113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/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 t="s">
        <v>22</v>
      </c>
      <c r="P12" s="4" t="s">
        <v>22</v>
      </c>
      <c r="R12" t="b">
        <f t="shared" si="0"/>
        <v>0</v>
      </c>
      <c r="S12" t="b">
        <f t="shared" si="1"/>
        <v>0</v>
      </c>
      <c r="T12" t="b">
        <f t="shared" si="2"/>
        <v>0</v>
      </c>
      <c r="V12" t="b">
        <f t="shared" si="3"/>
        <v>0</v>
      </c>
      <c r="W12" t="b">
        <f t="shared" si="4"/>
        <v>0</v>
      </c>
      <c r="X12" t="b">
        <f t="shared" si="5"/>
        <v>0</v>
      </c>
    </row>
    <row r="13" spans="1:24" ht="18" hidden="1" x14ac:dyDescent="0.2">
      <c r="A13" s="1" t="s">
        <v>120</v>
      </c>
      <c r="B13" s="1" t="s">
        <v>121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/>
      <c r="I13" s="4" t="s">
        <v>63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100</v>
      </c>
      <c r="P13" s="4" t="s">
        <v>22</v>
      </c>
      <c r="R13" t="b">
        <f t="shared" si="0"/>
        <v>0</v>
      </c>
      <c r="S13" t="b">
        <f t="shared" si="1"/>
        <v>0</v>
      </c>
      <c r="T13" t="b">
        <f t="shared" si="2"/>
        <v>0</v>
      </c>
      <c r="V13" t="b">
        <f t="shared" si="3"/>
        <v>0</v>
      </c>
      <c r="W13" t="b">
        <f t="shared" si="4"/>
        <v>0</v>
      </c>
      <c r="X13" t="b">
        <f t="shared" si="5"/>
        <v>0</v>
      </c>
    </row>
    <row r="14" spans="1:24" ht="18" hidden="1" x14ac:dyDescent="0.2">
      <c r="A14" s="1" t="s">
        <v>122</v>
      </c>
      <c r="B14" s="1" t="s">
        <v>123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/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 t="s">
        <v>22</v>
      </c>
      <c r="P14" s="4" t="s">
        <v>22</v>
      </c>
      <c r="R14" t="b">
        <f t="shared" si="0"/>
        <v>0</v>
      </c>
      <c r="S14" t="b">
        <f t="shared" si="1"/>
        <v>0</v>
      </c>
      <c r="T14" t="b">
        <f t="shared" si="2"/>
        <v>0</v>
      </c>
      <c r="V14" t="b">
        <f t="shared" si="3"/>
        <v>0</v>
      </c>
      <c r="W14" t="b">
        <f t="shared" si="4"/>
        <v>0</v>
      </c>
      <c r="X14" t="b">
        <f t="shared" si="5"/>
        <v>0</v>
      </c>
    </row>
    <row r="15" spans="1:24" ht="18" hidden="1" x14ac:dyDescent="0.2">
      <c r="A15" s="1" t="s">
        <v>23</v>
      </c>
      <c r="B15" s="1" t="s">
        <v>125</v>
      </c>
      <c r="C15" s="4">
        <v>1</v>
      </c>
      <c r="D15" s="4">
        <v>1</v>
      </c>
      <c r="E15" s="4">
        <v>1</v>
      </c>
      <c r="F15" s="4">
        <v>20</v>
      </c>
      <c r="G15" s="4">
        <v>25</v>
      </c>
      <c r="H15" s="4"/>
      <c r="I15" s="4" t="s">
        <v>126</v>
      </c>
      <c r="J15" s="4">
        <v>0</v>
      </c>
      <c r="K15" s="4">
        <v>0</v>
      </c>
      <c r="L15" s="4">
        <v>0</v>
      </c>
      <c r="M15" s="4">
        <v>0</v>
      </c>
      <c r="N15" s="4">
        <v>2</v>
      </c>
      <c r="O15" s="4">
        <v>80</v>
      </c>
      <c r="P15" s="4" t="s">
        <v>22</v>
      </c>
      <c r="R15" t="b">
        <f t="shared" si="0"/>
        <v>0</v>
      </c>
      <c r="S15" t="b">
        <f t="shared" si="1"/>
        <v>0</v>
      </c>
      <c r="T15" t="b">
        <f t="shared" si="2"/>
        <v>0</v>
      </c>
      <c r="V15" t="b">
        <f t="shared" si="3"/>
        <v>0</v>
      </c>
      <c r="W15" t="b">
        <f t="shared" si="4"/>
        <v>0</v>
      </c>
      <c r="X15" t="b">
        <f t="shared" si="5"/>
        <v>0</v>
      </c>
    </row>
    <row r="16" spans="1:24" ht="18" hidden="1" x14ac:dyDescent="0.2">
      <c r="A16" s="1" t="s">
        <v>88</v>
      </c>
      <c r="B16" s="1" t="s">
        <v>131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/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 t="s">
        <v>22</v>
      </c>
      <c r="P16" s="4" t="s">
        <v>22</v>
      </c>
      <c r="R16" t="b">
        <f t="shared" si="0"/>
        <v>0</v>
      </c>
      <c r="S16" t="b">
        <f t="shared" si="1"/>
        <v>0</v>
      </c>
      <c r="T16" t="b">
        <f t="shared" si="2"/>
        <v>0</v>
      </c>
      <c r="V16" t="b">
        <f t="shared" si="3"/>
        <v>0</v>
      </c>
      <c r="W16" t="b">
        <f t="shared" si="4"/>
        <v>0</v>
      </c>
      <c r="X16" t="b">
        <f t="shared" si="5"/>
        <v>0</v>
      </c>
    </row>
    <row r="17" spans="1:24" ht="18" hidden="1" x14ac:dyDescent="0.2">
      <c r="A17" s="1" t="s">
        <v>146</v>
      </c>
      <c r="B17" s="1" t="s">
        <v>121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/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 t="s">
        <v>22</v>
      </c>
      <c r="P17" s="4" t="s">
        <v>22</v>
      </c>
      <c r="R17" t="b">
        <f t="shared" si="0"/>
        <v>0</v>
      </c>
      <c r="S17" t="b">
        <f t="shared" si="1"/>
        <v>0</v>
      </c>
      <c r="T17" t="b">
        <f t="shared" si="2"/>
        <v>0</v>
      </c>
      <c r="V17" t="b">
        <f t="shared" si="3"/>
        <v>0</v>
      </c>
      <c r="W17" t="b">
        <f t="shared" si="4"/>
        <v>0</v>
      </c>
      <c r="X17" t="b">
        <f t="shared" si="5"/>
        <v>0</v>
      </c>
    </row>
    <row r="18" spans="1:24" ht="18" hidden="1" x14ac:dyDescent="0.2">
      <c r="A18" s="1" t="s">
        <v>23</v>
      </c>
      <c r="B18" s="1" t="s">
        <v>24</v>
      </c>
      <c r="C18" s="4">
        <v>1</v>
      </c>
      <c r="D18" s="4">
        <v>1</v>
      </c>
      <c r="E18" s="4">
        <v>0</v>
      </c>
      <c r="F18" s="4">
        <v>213</v>
      </c>
      <c r="G18" s="4">
        <v>136</v>
      </c>
      <c r="H18" s="4">
        <v>213</v>
      </c>
      <c r="I18" s="4"/>
      <c r="J18" s="4">
        <v>1</v>
      </c>
      <c r="K18" s="4">
        <v>0</v>
      </c>
      <c r="L18" s="4">
        <v>0</v>
      </c>
      <c r="M18" s="4">
        <v>4</v>
      </c>
      <c r="N18" s="4">
        <v>36</v>
      </c>
      <c r="O18" s="4">
        <v>157</v>
      </c>
      <c r="P18" s="4">
        <v>213</v>
      </c>
      <c r="R18" t="b">
        <f t="shared" si="0"/>
        <v>0</v>
      </c>
      <c r="S18" t="b">
        <f t="shared" si="1"/>
        <v>0</v>
      </c>
      <c r="T18" t="b">
        <f t="shared" si="2"/>
        <v>0</v>
      </c>
      <c r="V18" t="b">
        <f t="shared" si="3"/>
        <v>0</v>
      </c>
      <c r="W18" t="b">
        <f t="shared" si="4"/>
        <v>1</v>
      </c>
      <c r="X18" t="b">
        <f t="shared" si="5"/>
        <v>0</v>
      </c>
    </row>
    <row r="19" spans="1:24" ht="18" hidden="1" x14ac:dyDescent="0.2">
      <c r="A19" s="1" t="s">
        <v>122</v>
      </c>
      <c r="B19" s="1" t="s">
        <v>140</v>
      </c>
      <c r="C19" s="4">
        <v>2</v>
      </c>
      <c r="D19" s="4">
        <v>2</v>
      </c>
      <c r="E19" s="4">
        <v>1</v>
      </c>
      <c r="F19" s="4">
        <v>104</v>
      </c>
      <c r="G19" s="4">
        <v>109</v>
      </c>
      <c r="H19" s="4"/>
      <c r="I19" s="4" t="s">
        <v>141</v>
      </c>
      <c r="J19" s="4">
        <v>0</v>
      </c>
      <c r="K19" s="4">
        <v>1</v>
      </c>
      <c r="L19" s="4">
        <v>0</v>
      </c>
      <c r="M19" s="4">
        <v>0</v>
      </c>
      <c r="N19" s="4">
        <v>14</v>
      </c>
      <c r="O19" s="4">
        <v>95</v>
      </c>
      <c r="P19" s="4">
        <v>104</v>
      </c>
      <c r="R19" t="b">
        <f t="shared" si="0"/>
        <v>0</v>
      </c>
      <c r="S19" t="b">
        <f t="shared" si="1"/>
        <v>0</v>
      </c>
      <c r="T19" t="b">
        <f t="shared" si="2"/>
        <v>0</v>
      </c>
      <c r="V19" t="b">
        <f t="shared" si="3"/>
        <v>0</v>
      </c>
      <c r="W19" t="b">
        <f t="shared" si="4"/>
        <v>0</v>
      </c>
      <c r="X19" t="b">
        <f t="shared" si="5"/>
        <v>0</v>
      </c>
    </row>
    <row r="20" spans="1:24" ht="18" hidden="1" x14ac:dyDescent="0.2">
      <c r="A20" s="1" t="s">
        <v>129</v>
      </c>
      <c r="B20" s="1" t="s">
        <v>130</v>
      </c>
      <c r="C20" s="4">
        <v>1</v>
      </c>
      <c r="D20" s="4">
        <v>1</v>
      </c>
      <c r="E20" s="4">
        <v>0</v>
      </c>
      <c r="F20" s="4">
        <v>95</v>
      </c>
      <c r="G20" s="4">
        <v>49</v>
      </c>
      <c r="H20" s="4">
        <v>95</v>
      </c>
      <c r="I20" s="4"/>
      <c r="J20" s="4">
        <v>0</v>
      </c>
      <c r="K20" s="4">
        <v>1</v>
      </c>
      <c r="L20" s="4">
        <v>0</v>
      </c>
      <c r="M20" s="4">
        <v>5</v>
      </c>
      <c r="N20" s="4">
        <v>14</v>
      </c>
      <c r="O20" s="4">
        <v>194</v>
      </c>
      <c r="P20" s="4">
        <v>95</v>
      </c>
      <c r="R20" t="b">
        <f t="shared" si="0"/>
        <v>0</v>
      </c>
      <c r="S20" t="b">
        <f t="shared" si="1"/>
        <v>0</v>
      </c>
      <c r="T20" t="b">
        <f t="shared" si="2"/>
        <v>0</v>
      </c>
      <c r="V20" t="b">
        <f t="shared" si="3"/>
        <v>0</v>
      </c>
      <c r="W20" t="b">
        <f t="shared" si="4"/>
        <v>0</v>
      </c>
      <c r="X20" t="b">
        <f t="shared" si="5"/>
        <v>0</v>
      </c>
    </row>
    <row r="21" spans="1:24" ht="18" hidden="1" x14ac:dyDescent="0.2">
      <c r="A21" s="1" t="s">
        <v>27</v>
      </c>
      <c r="B21" s="1" t="s">
        <v>28</v>
      </c>
      <c r="C21" s="4">
        <v>2</v>
      </c>
      <c r="D21" s="4">
        <v>2</v>
      </c>
      <c r="E21" s="4">
        <v>1</v>
      </c>
      <c r="F21" s="4">
        <v>76</v>
      </c>
      <c r="G21" s="4">
        <v>91</v>
      </c>
      <c r="H21" s="4"/>
      <c r="I21" s="4" t="s">
        <v>29</v>
      </c>
      <c r="J21" s="4">
        <v>0</v>
      </c>
      <c r="K21" s="4">
        <v>1</v>
      </c>
      <c r="L21" s="4">
        <v>0</v>
      </c>
      <c r="M21" s="4">
        <v>0</v>
      </c>
      <c r="N21" s="4">
        <v>10</v>
      </c>
      <c r="O21" s="4">
        <v>84</v>
      </c>
      <c r="P21" s="4">
        <v>76</v>
      </c>
      <c r="R21" t="b">
        <f t="shared" si="0"/>
        <v>0</v>
      </c>
      <c r="S21" t="b">
        <f t="shared" si="1"/>
        <v>0</v>
      </c>
      <c r="T21" t="b">
        <f t="shared" si="2"/>
        <v>0</v>
      </c>
      <c r="V21" t="b">
        <f t="shared" si="3"/>
        <v>0</v>
      </c>
      <c r="W21" t="b">
        <f t="shared" si="4"/>
        <v>0</v>
      </c>
      <c r="X21" t="b">
        <f t="shared" si="5"/>
        <v>0</v>
      </c>
    </row>
    <row r="22" spans="1:24" ht="18" hidden="1" x14ac:dyDescent="0.2">
      <c r="A22" s="1" t="s">
        <v>56</v>
      </c>
      <c r="B22" s="1" t="s">
        <v>57</v>
      </c>
      <c r="C22" s="4">
        <v>2</v>
      </c>
      <c r="D22" s="4">
        <v>2</v>
      </c>
      <c r="E22" s="4">
        <v>1</v>
      </c>
      <c r="F22" s="4">
        <v>61</v>
      </c>
      <c r="G22" s="4">
        <v>71</v>
      </c>
      <c r="H22" s="4"/>
      <c r="I22" s="4" t="s">
        <v>58</v>
      </c>
      <c r="J22" s="4">
        <v>0</v>
      </c>
      <c r="K22" s="4">
        <v>0</v>
      </c>
      <c r="L22" s="4">
        <v>0</v>
      </c>
      <c r="M22" s="4">
        <v>0</v>
      </c>
      <c r="N22" s="4">
        <v>10</v>
      </c>
      <c r="O22" s="4">
        <v>86</v>
      </c>
      <c r="P22" s="4">
        <v>61</v>
      </c>
      <c r="R22" t="b">
        <f t="shared" si="0"/>
        <v>0</v>
      </c>
      <c r="S22" t="b">
        <f t="shared" si="1"/>
        <v>0</v>
      </c>
      <c r="T22" t="b">
        <f t="shared" si="2"/>
        <v>0</v>
      </c>
      <c r="V22" t="b">
        <f t="shared" si="3"/>
        <v>0</v>
      </c>
      <c r="W22" t="b">
        <f t="shared" si="4"/>
        <v>0</v>
      </c>
      <c r="X22" t="b">
        <f t="shared" si="5"/>
        <v>0</v>
      </c>
    </row>
    <row r="23" spans="1:24" ht="18" hidden="1" x14ac:dyDescent="0.2">
      <c r="A23" s="1" t="s">
        <v>64</v>
      </c>
      <c r="B23" s="1" t="s">
        <v>65</v>
      </c>
      <c r="C23" s="4">
        <v>7</v>
      </c>
      <c r="D23" s="4">
        <v>6</v>
      </c>
      <c r="E23" s="4">
        <v>1</v>
      </c>
      <c r="F23" s="4">
        <v>246</v>
      </c>
      <c r="G23" s="4">
        <v>279</v>
      </c>
      <c r="H23" s="4"/>
      <c r="I23" s="4" t="s">
        <v>66</v>
      </c>
      <c r="J23" s="4">
        <v>1</v>
      </c>
      <c r="K23" s="4">
        <v>0</v>
      </c>
      <c r="L23" s="4">
        <v>0</v>
      </c>
      <c r="M23" s="4">
        <v>3</v>
      </c>
      <c r="N23" s="4">
        <v>29</v>
      </c>
      <c r="O23" s="4">
        <v>88</v>
      </c>
      <c r="P23" s="4">
        <v>49.2</v>
      </c>
      <c r="R23" t="b">
        <f t="shared" si="0"/>
        <v>0</v>
      </c>
      <c r="S23" t="b">
        <f t="shared" si="1"/>
        <v>0</v>
      </c>
      <c r="T23" t="b">
        <f t="shared" si="2"/>
        <v>0</v>
      </c>
      <c r="V23" t="b">
        <f t="shared" si="3"/>
        <v>0</v>
      </c>
      <c r="W23" t="b">
        <f t="shared" si="4"/>
        <v>1</v>
      </c>
      <c r="X23" t="b">
        <f t="shared" si="5"/>
        <v>0</v>
      </c>
    </row>
    <row r="24" spans="1:24" ht="18" hidden="1" x14ac:dyDescent="0.2">
      <c r="A24" s="1" t="s">
        <v>69</v>
      </c>
      <c r="B24" s="1" t="s">
        <v>132</v>
      </c>
      <c r="C24" s="4">
        <v>5</v>
      </c>
      <c r="D24" s="4">
        <v>5</v>
      </c>
      <c r="E24" s="4">
        <v>0</v>
      </c>
      <c r="F24" s="4">
        <v>207</v>
      </c>
      <c r="G24" s="4">
        <v>230</v>
      </c>
      <c r="H24" s="4">
        <v>72</v>
      </c>
      <c r="I24" s="4"/>
      <c r="J24" s="4">
        <v>0</v>
      </c>
      <c r="K24" s="4">
        <v>1</v>
      </c>
      <c r="L24" s="4">
        <v>0</v>
      </c>
      <c r="M24" s="4">
        <v>2</v>
      </c>
      <c r="N24" s="4">
        <v>34</v>
      </c>
      <c r="O24" s="4">
        <v>90</v>
      </c>
      <c r="P24" s="4">
        <v>41.4</v>
      </c>
      <c r="R24" t="b">
        <f t="shared" si="0"/>
        <v>0</v>
      </c>
      <c r="S24" t="b">
        <f t="shared" si="1"/>
        <v>0</v>
      </c>
      <c r="T24" t="b">
        <f t="shared" si="2"/>
        <v>0</v>
      </c>
      <c r="V24" t="b">
        <f t="shared" si="3"/>
        <v>0</v>
      </c>
      <c r="W24" t="b">
        <f t="shared" si="4"/>
        <v>1</v>
      </c>
      <c r="X24" t="b">
        <f t="shared" si="5"/>
        <v>0</v>
      </c>
    </row>
    <row r="25" spans="1:24" ht="18" x14ac:dyDescent="0.2">
      <c r="A25" s="1" t="s">
        <v>69</v>
      </c>
      <c r="B25" s="1" t="s">
        <v>138</v>
      </c>
      <c r="C25" s="4">
        <v>16</v>
      </c>
      <c r="D25" s="4">
        <v>16</v>
      </c>
      <c r="E25" s="4">
        <v>3</v>
      </c>
      <c r="F25" s="4">
        <v>535</v>
      </c>
      <c r="G25" s="4">
        <v>512</v>
      </c>
      <c r="H25" s="4"/>
      <c r="I25" s="4" t="s">
        <v>139</v>
      </c>
      <c r="J25" s="4">
        <v>0</v>
      </c>
      <c r="K25" s="4">
        <v>2</v>
      </c>
      <c r="L25" s="4">
        <v>0</v>
      </c>
      <c r="M25" s="4">
        <v>11</v>
      </c>
      <c r="N25" s="4">
        <v>71</v>
      </c>
      <c r="O25" s="4">
        <v>104</v>
      </c>
      <c r="P25" s="4">
        <v>41</v>
      </c>
      <c r="R25" t="b">
        <f t="shared" si="0"/>
        <v>1</v>
      </c>
      <c r="S25" t="b">
        <f t="shared" si="1"/>
        <v>1</v>
      </c>
      <c r="T25" t="b">
        <f t="shared" si="2"/>
        <v>1</v>
      </c>
      <c r="V25" t="b">
        <f t="shared" si="3"/>
        <v>1</v>
      </c>
      <c r="W25" t="b">
        <f t="shared" si="4"/>
        <v>1</v>
      </c>
      <c r="X25" t="b">
        <f t="shared" si="5"/>
        <v>1</v>
      </c>
    </row>
    <row r="26" spans="1:24" ht="18" hidden="1" x14ac:dyDescent="0.2">
      <c r="A26" s="1" t="s">
        <v>88</v>
      </c>
      <c r="B26" s="1" t="s">
        <v>109</v>
      </c>
      <c r="C26" s="4">
        <v>5</v>
      </c>
      <c r="D26" s="4">
        <v>3</v>
      </c>
      <c r="E26" s="4">
        <v>1</v>
      </c>
      <c r="F26" s="4">
        <v>71</v>
      </c>
      <c r="G26" s="4">
        <v>122</v>
      </c>
      <c r="H26" s="4">
        <v>52</v>
      </c>
      <c r="I26" s="4"/>
      <c r="J26" s="4">
        <v>0</v>
      </c>
      <c r="K26" s="4">
        <v>1</v>
      </c>
      <c r="L26" s="4">
        <v>0</v>
      </c>
      <c r="M26" s="4">
        <v>1</v>
      </c>
      <c r="N26" s="4">
        <v>5</v>
      </c>
      <c r="O26" s="4">
        <v>58</v>
      </c>
      <c r="P26" s="4">
        <v>35.5</v>
      </c>
      <c r="R26" t="b">
        <f t="shared" si="0"/>
        <v>0</v>
      </c>
      <c r="S26" t="b">
        <f t="shared" si="1"/>
        <v>0</v>
      </c>
      <c r="T26" t="b">
        <f t="shared" si="2"/>
        <v>0</v>
      </c>
      <c r="V26" t="b">
        <f t="shared" si="3"/>
        <v>0</v>
      </c>
      <c r="W26" t="b">
        <f t="shared" si="4"/>
        <v>0</v>
      </c>
      <c r="X26" t="b">
        <f t="shared" si="5"/>
        <v>0</v>
      </c>
    </row>
    <row r="27" spans="1:24" ht="18" hidden="1" x14ac:dyDescent="0.2">
      <c r="A27" s="1" t="s">
        <v>75</v>
      </c>
      <c r="B27" s="1" t="s">
        <v>76</v>
      </c>
      <c r="C27" s="4">
        <v>1</v>
      </c>
      <c r="D27" s="4">
        <v>1</v>
      </c>
      <c r="E27" s="4">
        <v>0</v>
      </c>
      <c r="F27" s="4">
        <v>35</v>
      </c>
      <c r="G27" s="4">
        <v>30</v>
      </c>
      <c r="H27" s="4">
        <v>35</v>
      </c>
      <c r="I27" s="4"/>
      <c r="J27" s="4">
        <v>0</v>
      </c>
      <c r="K27" s="4">
        <v>0</v>
      </c>
      <c r="L27" s="4">
        <v>0</v>
      </c>
      <c r="M27" s="4">
        <v>0</v>
      </c>
      <c r="N27" s="4">
        <v>7</v>
      </c>
      <c r="O27" s="4">
        <v>117</v>
      </c>
      <c r="P27" s="4">
        <v>35</v>
      </c>
      <c r="R27" t="b">
        <f t="shared" si="0"/>
        <v>0</v>
      </c>
      <c r="S27" t="b">
        <f t="shared" si="1"/>
        <v>0</v>
      </c>
      <c r="T27" t="b">
        <f t="shared" si="2"/>
        <v>0</v>
      </c>
      <c r="V27" t="b">
        <f t="shared" si="3"/>
        <v>0</v>
      </c>
      <c r="W27" t="b">
        <f t="shared" si="4"/>
        <v>0</v>
      </c>
      <c r="X27" t="b">
        <f t="shared" si="5"/>
        <v>0</v>
      </c>
    </row>
    <row r="28" spans="1:24" ht="18" x14ac:dyDescent="0.2">
      <c r="A28" s="1" t="s">
        <v>118</v>
      </c>
      <c r="B28" s="1" t="s">
        <v>119</v>
      </c>
      <c r="C28" s="4">
        <v>23</v>
      </c>
      <c r="D28" s="4">
        <v>20</v>
      </c>
      <c r="E28" s="4">
        <v>4</v>
      </c>
      <c r="F28" s="4">
        <v>533</v>
      </c>
      <c r="G28" s="4">
        <v>451</v>
      </c>
      <c r="H28" s="4">
        <v>92</v>
      </c>
      <c r="I28" s="4"/>
      <c r="J28" s="4">
        <v>0</v>
      </c>
      <c r="K28" s="4">
        <v>4</v>
      </c>
      <c r="L28" s="4">
        <v>2</v>
      </c>
      <c r="M28" s="4">
        <v>17</v>
      </c>
      <c r="N28" s="4">
        <v>66</v>
      </c>
      <c r="O28" s="4">
        <v>118</v>
      </c>
      <c r="P28" s="4">
        <v>33.299999999999997</v>
      </c>
      <c r="R28" t="b">
        <f t="shared" si="0"/>
        <v>1</v>
      </c>
      <c r="S28" t="b">
        <f t="shared" si="1"/>
        <v>1</v>
      </c>
      <c r="T28" t="b">
        <f t="shared" si="2"/>
        <v>1</v>
      </c>
      <c r="V28" t="b">
        <f t="shared" si="3"/>
        <v>1</v>
      </c>
      <c r="W28" t="b">
        <f t="shared" si="4"/>
        <v>1</v>
      </c>
      <c r="X28" t="b">
        <f t="shared" si="5"/>
        <v>1</v>
      </c>
    </row>
    <row r="29" spans="1:24" ht="18" x14ac:dyDescent="0.2">
      <c r="A29" s="1" t="s">
        <v>59</v>
      </c>
      <c r="B29" s="1" t="s">
        <v>60</v>
      </c>
      <c r="C29" s="4">
        <v>14</v>
      </c>
      <c r="D29" s="4">
        <v>14</v>
      </c>
      <c r="E29" s="4">
        <v>4</v>
      </c>
      <c r="F29" s="4">
        <v>303</v>
      </c>
      <c r="G29" s="4">
        <v>313</v>
      </c>
      <c r="H29" s="4">
        <v>57</v>
      </c>
      <c r="I29" s="4"/>
      <c r="J29" s="4">
        <v>0</v>
      </c>
      <c r="K29" s="4">
        <v>1</v>
      </c>
      <c r="L29" s="4">
        <v>2</v>
      </c>
      <c r="M29" s="4">
        <v>13</v>
      </c>
      <c r="N29" s="4">
        <v>32</v>
      </c>
      <c r="O29" s="4">
        <v>97</v>
      </c>
      <c r="P29" s="4">
        <v>30.3</v>
      </c>
      <c r="R29" t="b">
        <f t="shared" si="0"/>
        <v>1</v>
      </c>
      <c r="S29" t="b">
        <f t="shared" si="1"/>
        <v>1</v>
      </c>
      <c r="T29" t="b">
        <f t="shared" si="2"/>
        <v>1</v>
      </c>
      <c r="V29" t="b">
        <f t="shared" si="3"/>
        <v>1</v>
      </c>
      <c r="W29" t="b">
        <f t="shared" si="4"/>
        <v>1</v>
      </c>
      <c r="X29" t="b">
        <f t="shared" si="5"/>
        <v>1</v>
      </c>
    </row>
    <row r="30" spans="1:24" ht="18" hidden="1" x14ac:dyDescent="0.2">
      <c r="A30" s="1" t="s">
        <v>38</v>
      </c>
      <c r="B30" s="1" t="s">
        <v>39</v>
      </c>
      <c r="C30" s="4">
        <v>1</v>
      </c>
      <c r="D30" s="4">
        <v>1</v>
      </c>
      <c r="E30" s="4">
        <v>0</v>
      </c>
      <c r="F30" s="4">
        <v>28</v>
      </c>
      <c r="G30" s="4">
        <v>22</v>
      </c>
      <c r="H30" s="4">
        <v>28</v>
      </c>
      <c r="I30" s="4"/>
      <c r="J30" s="4">
        <v>0</v>
      </c>
      <c r="K30" s="4">
        <v>0</v>
      </c>
      <c r="L30" s="4">
        <v>0</v>
      </c>
      <c r="M30" s="4">
        <v>1</v>
      </c>
      <c r="N30" s="4">
        <v>3</v>
      </c>
      <c r="O30" s="4">
        <v>127</v>
      </c>
      <c r="P30" s="4">
        <v>28</v>
      </c>
      <c r="R30" t="b">
        <f t="shared" si="0"/>
        <v>0</v>
      </c>
      <c r="S30" t="b">
        <f t="shared" si="1"/>
        <v>0</v>
      </c>
      <c r="T30" t="b">
        <f t="shared" si="2"/>
        <v>0</v>
      </c>
      <c r="V30" t="b">
        <f t="shared" si="3"/>
        <v>0</v>
      </c>
      <c r="W30" t="b">
        <f t="shared" si="4"/>
        <v>0</v>
      </c>
      <c r="X30" t="b">
        <f t="shared" si="5"/>
        <v>0</v>
      </c>
    </row>
    <row r="31" spans="1:24" ht="18" hidden="1" x14ac:dyDescent="0.2">
      <c r="A31" s="1" t="s">
        <v>56</v>
      </c>
      <c r="B31" s="1" t="s">
        <v>125</v>
      </c>
      <c r="C31" s="4">
        <v>7</v>
      </c>
      <c r="D31" s="4">
        <v>7</v>
      </c>
      <c r="E31" s="4">
        <v>2</v>
      </c>
      <c r="F31" s="4">
        <v>129</v>
      </c>
      <c r="G31" s="4">
        <v>173</v>
      </c>
      <c r="H31" s="4">
        <v>78</v>
      </c>
      <c r="I31" s="4"/>
      <c r="J31" s="4">
        <v>0</v>
      </c>
      <c r="K31" s="4">
        <v>1</v>
      </c>
      <c r="L31" s="4">
        <v>1</v>
      </c>
      <c r="M31" s="4">
        <v>2</v>
      </c>
      <c r="N31" s="4">
        <v>15</v>
      </c>
      <c r="O31" s="4">
        <v>75</v>
      </c>
      <c r="P31" s="4">
        <v>25.8</v>
      </c>
      <c r="R31" t="b">
        <f t="shared" si="0"/>
        <v>0</v>
      </c>
      <c r="S31" t="b">
        <f t="shared" si="1"/>
        <v>0</v>
      </c>
      <c r="T31" t="b">
        <f t="shared" si="2"/>
        <v>0</v>
      </c>
      <c r="V31" t="b">
        <f t="shared" si="3"/>
        <v>0</v>
      </c>
      <c r="W31" t="b">
        <f t="shared" si="4"/>
        <v>0</v>
      </c>
      <c r="X31" t="b">
        <f t="shared" si="5"/>
        <v>0</v>
      </c>
    </row>
    <row r="32" spans="1:24" ht="18" x14ac:dyDescent="0.2">
      <c r="A32" s="1" t="s">
        <v>40</v>
      </c>
      <c r="B32" s="1" t="s">
        <v>41</v>
      </c>
      <c r="C32" s="4">
        <v>19</v>
      </c>
      <c r="D32" s="4">
        <v>19</v>
      </c>
      <c r="E32" s="4">
        <v>2</v>
      </c>
      <c r="F32" s="4">
        <v>413</v>
      </c>
      <c r="G32" s="4">
        <v>431</v>
      </c>
      <c r="H32" s="4">
        <v>99</v>
      </c>
      <c r="I32" s="4"/>
      <c r="J32" s="4">
        <v>0</v>
      </c>
      <c r="K32" s="4">
        <v>3</v>
      </c>
      <c r="L32" s="4">
        <v>2</v>
      </c>
      <c r="M32" s="4">
        <v>5</v>
      </c>
      <c r="N32" s="4">
        <v>52</v>
      </c>
      <c r="O32" s="4">
        <v>96</v>
      </c>
      <c r="P32" s="4">
        <v>24.2</v>
      </c>
      <c r="R32" t="b">
        <f t="shared" si="0"/>
        <v>1</v>
      </c>
      <c r="S32" t="b">
        <f t="shared" si="1"/>
        <v>1</v>
      </c>
      <c r="T32" t="b">
        <f t="shared" si="2"/>
        <v>1</v>
      </c>
      <c r="V32" t="b">
        <f t="shared" si="3"/>
        <v>1</v>
      </c>
      <c r="W32" t="b">
        <f t="shared" si="4"/>
        <v>1</v>
      </c>
      <c r="X32" t="b">
        <f t="shared" si="5"/>
        <v>1</v>
      </c>
    </row>
    <row r="33" spans="1:24" ht="18" x14ac:dyDescent="0.2">
      <c r="A33" s="1" t="s">
        <v>70</v>
      </c>
      <c r="B33" s="1" t="s">
        <v>71</v>
      </c>
      <c r="C33" s="4">
        <v>11</v>
      </c>
      <c r="D33" s="4">
        <v>10</v>
      </c>
      <c r="E33" s="4">
        <v>0</v>
      </c>
      <c r="F33" s="4">
        <v>230</v>
      </c>
      <c r="G33" s="4">
        <v>261</v>
      </c>
      <c r="H33" s="4">
        <v>64</v>
      </c>
      <c r="I33" s="4"/>
      <c r="J33" s="4">
        <v>0</v>
      </c>
      <c r="K33" s="4">
        <v>2</v>
      </c>
      <c r="L33" s="4">
        <v>1</v>
      </c>
      <c r="M33" s="4">
        <v>2</v>
      </c>
      <c r="N33" s="4">
        <v>33</v>
      </c>
      <c r="O33" s="4">
        <v>88</v>
      </c>
      <c r="P33" s="4">
        <v>23</v>
      </c>
      <c r="R33" t="b">
        <f t="shared" si="0"/>
        <v>0</v>
      </c>
      <c r="S33" t="b">
        <f t="shared" si="1"/>
        <v>1</v>
      </c>
      <c r="T33" t="b">
        <f t="shared" si="2"/>
        <v>0</v>
      </c>
      <c r="V33" t="b">
        <f t="shared" si="3"/>
        <v>1</v>
      </c>
      <c r="W33" t="b">
        <f t="shared" si="4"/>
        <v>1</v>
      </c>
      <c r="X33" t="b">
        <f t="shared" si="5"/>
        <v>1</v>
      </c>
    </row>
    <row r="34" spans="1:24" ht="18" hidden="1" x14ac:dyDescent="0.2">
      <c r="A34" s="1" t="s">
        <v>56</v>
      </c>
      <c r="B34" s="1" t="s">
        <v>94</v>
      </c>
      <c r="C34" s="4">
        <v>1</v>
      </c>
      <c r="D34" s="4">
        <v>1</v>
      </c>
      <c r="E34" s="4">
        <v>0</v>
      </c>
      <c r="F34" s="4">
        <v>23</v>
      </c>
      <c r="G34" s="4">
        <v>24</v>
      </c>
      <c r="H34" s="4">
        <v>23</v>
      </c>
      <c r="I34" s="4"/>
      <c r="J34" s="4">
        <v>0</v>
      </c>
      <c r="K34" s="4">
        <v>0</v>
      </c>
      <c r="L34" s="4">
        <v>0</v>
      </c>
      <c r="M34" s="4">
        <v>0</v>
      </c>
      <c r="N34" s="4">
        <v>5</v>
      </c>
      <c r="O34" s="4">
        <v>96</v>
      </c>
      <c r="P34" s="4">
        <v>23</v>
      </c>
      <c r="R34" t="b">
        <f t="shared" si="0"/>
        <v>0</v>
      </c>
      <c r="S34" t="b">
        <f t="shared" si="1"/>
        <v>0</v>
      </c>
      <c r="T34" t="b">
        <f t="shared" si="2"/>
        <v>0</v>
      </c>
      <c r="V34" t="b">
        <f t="shared" si="3"/>
        <v>0</v>
      </c>
      <c r="W34" t="b">
        <f t="shared" si="4"/>
        <v>0</v>
      </c>
      <c r="X34" t="b">
        <f t="shared" si="5"/>
        <v>0</v>
      </c>
    </row>
    <row r="35" spans="1:24" ht="18" hidden="1" x14ac:dyDescent="0.2">
      <c r="A35" s="1" t="s">
        <v>147</v>
      </c>
      <c r="B35" s="1" t="s">
        <v>148</v>
      </c>
      <c r="C35" s="4">
        <v>3</v>
      </c>
      <c r="D35" s="4">
        <v>3</v>
      </c>
      <c r="E35" s="4">
        <v>0</v>
      </c>
      <c r="F35" s="4">
        <v>70</v>
      </c>
      <c r="G35" s="4">
        <v>95</v>
      </c>
      <c r="H35" s="4">
        <v>37</v>
      </c>
      <c r="I35" s="4"/>
      <c r="J35" s="4">
        <v>0</v>
      </c>
      <c r="K35" s="4">
        <v>0</v>
      </c>
      <c r="L35" s="4">
        <v>0</v>
      </c>
      <c r="M35" s="4">
        <v>1</v>
      </c>
      <c r="N35" s="4">
        <v>11</v>
      </c>
      <c r="O35" s="4">
        <v>74</v>
      </c>
      <c r="P35" s="4">
        <v>23</v>
      </c>
      <c r="R35" t="b">
        <f t="shared" si="0"/>
        <v>0</v>
      </c>
      <c r="S35" t="b">
        <f t="shared" si="1"/>
        <v>0</v>
      </c>
      <c r="T35" t="b">
        <f t="shared" si="2"/>
        <v>0</v>
      </c>
      <c r="V35" t="b">
        <f t="shared" si="3"/>
        <v>0</v>
      </c>
      <c r="W35" t="b">
        <f t="shared" si="4"/>
        <v>0</v>
      </c>
      <c r="X35" t="b">
        <f t="shared" si="5"/>
        <v>0</v>
      </c>
    </row>
    <row r="36" spans="1:24" ht="18" hidden="1" x14ac:dyDescent="0.2">
      <c r="A36" s="1" t="s">
        <v>53</v>
      </c>
      <c r="B36" s="1" t="s">
        <v>54</v>
      </c>
      <c r="C36" s="4">
        <v>4</v>
      </c>
      <c r="D36" s="4">
        <v>3</v>
      </c>
      <c r="E36" s="4">
        <v>1</v>
      </c>
      <c r="F36" s="4">
        <v>41</v>
      </c>
      <c r="G36" s="4">
        <v>66</v>
      </c>
      <c r="H36" s="4"/>
      <c r="I36" s="4" t="s">
        <v>55</v>
      </c>
      <c r="J36" s="4">
        <v>0</v>
      </c>
      <c r="K36" s="4">
        <v>0</v>
      </c>
      <c r="L36" s="4">
        <v>0</v>
      </c>
      <c r="M36" s="4">
        <v>0</v>
      </c>
      <c r="N36" s="4">
        <v>4</v>
      </c>
      <c r="O36" s="4">
        <v>62</v>
      </c>
      <c r="P36" s="4">
        <v>20.5</v>
      </c>
      <c r="R36" t="b">
        <f t="shared" si="0"/>
        <v>0</v>
      </c>
      <c r="S36" t="b">
        <f t="shared" si="1"/>
        <v>0</v>
      </c>
      <c r="T36" t="b">
        <f t="shared" si="2"/>
        <v>0</v>
      </c>
      <c r="V36" t="b">
        <f t="shared" si="3"/>
        <v>0</v>
      </c>
      <c r="W36" t="b">
        <f t="shared" si="4"/>
        <v>0</v>
      </c>
      <c r="X36" t="b">
        <f t="shared" si="5"/>
        <v>0</v>
      </c>
    </row>
    <row r="37" spans="1:24" ht="18" x14ac:dyDescent="0.2">
      <c r="A37" s="1" t="s">
        <v>70</v>
      </c>
      <c r="B37" s="1" t="s">
        <v>80</v>
      </c>
      <c r="C37" s="4">
        <v>25</v>
      </c>
      <c r="D37" s="4">
        <v>25</v>
      </c>
      <c r="E37" s="4">
        <v>2</v>
      </c>
      <c r="F37" s="4">
        <v>450</v>
      </c>
      <c r="G37" s="4">
        <v>910</v>
      </c>
      <c r="H37" s="4"/>
      <c r="I37" s="4" t="s">
        <v>50</v>
      </c>
      <c r="J37" s="4">
        <v>0</v>
      </c>
      <c r="K37" s="4">
        <v>1</v>
      </c>
      <c r="L37" s="4">
        <v>2</v>
      </c>
      <c r="M37" s="4">
        <v>1</v>
      </c>
      <c r="N37" s="4">
        <v>56</v>
      </c>
      <c r="O37" s="4">
        <v>49</v>
      </c>
      <c r="P37" s="4">
        <v>19</v>
      </c>
      <c r="R37" t="b">
        <f t="shared" si="0"/>
        <v>1</v>
      </c>
      <c r="S37" t="b">
        <f t="shared" si="1"/>
        <v>1</v>
      </c>
      <c r="T37" t="b">
        <f t="shared" si="2"/>
        <v>1</v>
      </c>
      <c r="V37" t="b">
        <f t="shared" si="3"/>
        <v>1</v>
      </c>
      <c r="W37" t="b">
        <f t="shared" si="4"/>
        <v>1</v>
      </c>
      <c r="X37" t="b">
        <f t="shared" si="5"/>
        <v>1</v>
      </c>
    </row>
    <row r="38" spans="1:24" ht="18" x14ac:dyDescent="0.2">
      <c r="A38" s="1" t="s">
        <v>77</v>
      </c>
      <c r="B38" s="1" t="s">
        <v>91</v>
      </c>
      <c r="C38" s="4">
        <v>13</v>
      </c>
      <c r="D38" s="4">
        <v>12</v>
      </c>
      <c r="E38" s="4">
        <v>1</v>
      </c>
      <c r="F38" s="4">
        <v>210</v>
      </c>
      <c r="G38" s="4">
        <v>311</v>
      </c>
      <c r="H38" s="4"/>
      <c r="I38" s="4" t="s">
        <v>92</v>
      </c>
      <c r="J38" s="4">
        <v>0</v>
      </c>
      <c r="K38" s="4">
        <v>1</v>
      </c>
      <c r="L38" s="4">
        <v>1</v>
      </c>
      <c r="M38" s="4">
        <v>4</v>
      </c>
      <c r="N38" s="4">
        <v>23</v>
      </c>
      <c r="O38" s="4">
        <v>68</v>
      </c>
      <c r="P38" s="4">
        <v>19</v>
      </c>
      <c r="R38" t="b">
        <f t="shared" si="0"/>
        <v>1</v>
      </c>
      <c r="S38" t="b">
        <f t="shared" si="1"/>
        <v>1</v>
      </c>
      <c r="T38" t="b">
        <f t="shared" si="2"/>
        <v>1</v>
      </c>
      <c r="V38" t="b">
        <f t="shared" si="3"/>
        <v>1</v>
      </c>
      <c r="W38" t="b">
        <f t="shared" si="4"/>
        <v>1</v>
      </c>
      <c r="X38" t="b">
        <f t="shared" si="5"/>
        <v>1</v>
      </c>
    </row>
    <row r="39" spans="1:24" ht="18" x14ac:dyDescent="0.2">
      <c r="A39" s="1" t="s">
        <v>44</v>
      </c>
      <c r="B39" s="1" t="s">
        <v>45</v>
      </c>
      <c r="C39" s="4">
        <v>16</v>
      </c>
      <c r="D39" s="4">
        <v>16</v>
      </c>
      <c r="E39" s="4">
        <v>1</v>
      </c>
      <c r="F39" s="4">
        <v>282</v>
      </c>
      <c r="G39" s="4">
        <v>403</v>
      </c>
      <c r="H39" s="4">
        <v>54</v>
      </c>
      <c r="I39" s="4"/>
      <c r="J39" s="4">
        <v>0</v>
      </c>
      <c r="K39" s="4">
        <v>1</v>
      </c>
      <c r="L39" s="4">
        <v>1</v>
      </c>
      <c r="M39" s="4">
        <v>2</v>
      </c>
      <c r="N39" s="4">
        <v>35</v>
      </c>
      <c r="O39" s="4">
        <v>70</v>
      </c>
      <c r="P39" s="4">
        <v>18.8</v>
      </c>
      <c r="R39" t="b">
        <f t="shared" si="0"/>
        <v>1</v>
      </c>
      <c r="S39" t="b">
        <f t="shared" si="1"/>
        <v>1</v>
      </c>
      <c r="T39" t="b">
        <f t="shared" si="2"/>
        <v>1</v>
      </c>
      <c r="V39" t="b">
        <f t="shared" si="3"/>
        <v>1</v>
      </c>
      <c r="W39" t="b">
        <f t="shared" si="4"/>
        <v>1</v>
      </c>
      <c r="X39" t="b">
        <f t="shared" si="5"/>
        <v>1</v>
      </c>
    </row>
    <row r="40" spans="1:24" ht="18" hidden="1" x14ac:dyDescent="0.2">
      <c r="A40" s="1" t="s">
        <v>72</v>
      </c>
      <c r="B40" s="1" t="s">
        <v>73</v>
      </c>
      <c r="C40" s="4">
        <v>2</v>
      </c>
      <c r="D40" s="4">
        <v>2</v>
      </c>
      <c r="E40" s="4">
        <v>0</v>
      </c>
      <c r="F40" s="4">
        <v>35</v>
      </c>
      <c r="G40" s="4">
        <v>46</v>
      </c>
      <c r="H40" s="4">
        <v>23</v>
      </c>
      <c r="I40" s="4"/>
      <c r="J40" s="4">
        <v>0</v>
      </c>
      <c r="K40" s="4">
        <v>0</v>
      </c>
      <c r="L40" s="4">
        <v>0</v>
      </c>
      <c r="M40" s="4">
        <v>0</v>
      </c>
      <c r="N40" s="4">
        <v>4</v>
      </c>
      <c r="O40" s="4">
        <v>76</v>
      </c>
      <c r="P40" s="4">
        <v>17.5</v>
      </c>
      <c r="R40" t="b">
        <f t="shared" si="0"/>
        <v>0</v>
      </c>
      <c r="S40" t="b">
        <f t="shared" si="1"/>
        <v>0</v>
      </c>
      <c r="T40" t="b">
        <f t="shared" si="2"/>
        <v>0</v>
      </c>
      <c r="V40" t="b">
        <f t="shared" si="3"/>
        <v>0</v>
      </c>
      <c r="W40" t="b">
        <f t="shared" si="4"/>
        <v>0</v>
      </c>
      <c r="X40" t="b">
        <f t="shared" si="5"/>
        <v>0</v>
      </c>
    </row>
    <row r="41" spans="1:24" ht="18" x14ac:dyDescent="0.2">
      <c r="A41" s="1" t="s">
        <v>67</v>
      </c>
      <c r="B41" s="1" t="s">
        <v>74</v>
      </c>
      <c r="C41" s="4">
        <v>19</v>
      </c>
      <c r="D41" s="4">
        <v>14</v>
      </c>
      <c r="E41" s="4">
        <v>1</v>
      </c>
      <c r="F41" s="4">
        <v>225</v>
      </c>
      <c r="G41" s="4">
        <v>206</v>
      </c>
      <c r="H41" s="4">
        <v>44</v>
      </c>
      <c r="I41" s="4"/>
      <c r="J41" s="4">
        <v>0</v>
      </c>
      <c r="K41" s="4">
        <v>0</v>
      </c>
      <c r="L41" s="4">
        <v>3</v>
      </c>
      <c r="M41" s="4">
        <v>3</v>
      </c>
      <c r="N41" s="4">
        <v>27</v>
      </c>
      <c r="O41" s="4">
        <v>109</v>
      </c>
      <c r="P41" s="4">
        <v>17.3</v>
      </c>
      <c r="R41" t="b">
        <f t="shared" si="0"/>
        <v>1</v>
      </c>
      <c r="S41" t="b">
        <f t="shared" si="1"/>
        <v>1</v>
      </c>
      <c r="T41" t="b">
        <f t="shared" si="2"/>
        <v>1</v>
      </c>
      <c r="V41" t="b">
        <f t="shared" si="3"/>
        <v>1</v>
      </c>
      <c r="W41" t="b">
        <f t="shared" si="4"/>
        <v>1</v>
      </c>
      <c r="X41" t="b">
        <f t="shared" si="5"/>
        <v>1</v>
      </c>
    </row>
    <row r="42" spans="1:24" ht="18" x14ac:dyDescent="0.2">
      <c r="A42" s="1" t="s">
        <v>59</v>
      </c>
      <c r="B42" s="1" t="s">
        <v>100</v>
      </c>
      <c r="C42" s="4">
        <v>13</v>
      </c>
      <c r="D42" s="4">
        <v>11</v>
      </c>
      <c r="E42" s="4">
        <v>0</v>
      </c>
      <c r="F42" s="4">
        <v>188</v>
      </c>
      <c r="G42" s="4">
        <v>229</v>
      </c>
      <c r="H42" s="4">
        <v>31</v>
      </c>
      <c r="I42" s="4"/>
      <c r="J42" s="4">
        <v>0</v>
      </c>
      <c r="K42" s="4">
        <v>0</v>
      </c>
      <c r="L42" s="4">
        <v>1</v>
      </c>
      <c r="M42" s="4">
        <v>3</v>
      </c>
      <c r="N42" s="4">
        <v>29</v>
      </c>
      <c r="O42" s="4">
        <v>82</v>
      </c>
      <c r="P42" s="4">
        <v>17</v>
      </c>
      <c r="R42" t="b">
        <f t="shared" si="0"/>
        <v>1</v>
      </c>
      <c r="S42" t="b">
        <f t="shared" si="1"/>
        <v>1</v>
      </c>
      <c r="T42" t="b">
        <f t="shared" si="2"/>
        <v>1</v>
      </c>
      <c r="V42" t="b">
        <f t="shared" si="3"/>
        <v>1</v>
      </c>
      <c r="W42" t="b">
        <f t="shared" si="4"/>
        <v>1</v>
      </c>
      <c r="X42" t="b">
        <f t="shared" si="5"/>
        <v>1</v>
      </c>
    </row>
    <row r="43" spans="1:24" ht="18" x14ac:dyDescent="0.2">
      <c r="A43" s="1" t="s">
        <v>115</v>
      </c>
      <c r="B43" s="1" t="s">
        <v>116</v>
      </c>
      <c r="C43" s="4">
        <v>18</v>
      </c>
      <c r="D43" s="4">
        <v>9</v>
      </c>
      <c r="E43" s="4">
        <v>4</v>
      </c>
      <c r="F43" s="4">
        <v>75</v>
      </c>
      <c r="G43" s="4">
        <v>116</v>
      </c>
      <c r="H43" s="4"/>
      <c r="I43" s="4" t="s">
        <v>117</v>
      </c>
      <c r="J43" s="4">
        <v>0</v>
      </c>
      <c r="K43" s="4">
        <v>0</v>
      </c>
      <c r="L43" s="4">
        <v>0</v>
      </c>
      <c r="M43" s="4">
        <v>0</v>
      </c>
      <c r="N43" s="4">
        <v>6</v>
      </c>
      <c r="O43" s="4">
        <v>65</v>
      </c>
      <c r="P43" s="4">
        <v>15</v>
      </c>
      <c r="R43" t="b">
        <f t="shared" si="0"/>
        <v>1</v>
      </c>
      <c r="S43" t="b">
        <f t="shared" si="1"/>
        <v>0</v>
      </c>
      <c r="T43" t="b">
        <f t="shared" si="2"/>
        <v>0</v>
      </c>
      <c r="V43" t="b">
        <f t="shared" si="3"/>
        <v>1</v>
      </c>
      <c r="W43" t="b">
        <f t="shared" si="4"/>
        <v>0</v>
      </c>
      <c r="X43" t="b">
        <f t="shared" si="5"/>
        <v>0</v>
      </c>
    </row>
    <row r="44" spans="1:24" ht="18" x14ac:dyDescent="0.2">
      <c r="A44" s="1" t="s">
        <v>81</v>
      </c>
      <c r="B44" s="1" t="s">
        <v>82</v>
      </c>
      <c r="C44" s="4">
        <v>12</v>
      </c>
      <c r="D44" s="4">
        <v>9</v>
      </c>
      <c r="E44" s="4">
        <v>2</v>
      </c>
      <c r="F44" s="4">
        <v>103</v>
      </c>
      <c r="G44" s="4">
        <v>151</v>
      </c>
      <c r="H44" s="4">
        <v>35</v>
      </c>
      <c r="I44" s="4"/>
      <c r="J44" s="4">
        <v>0</v>
      </c>
      <c r="K44" s="4">
        <v>0</v>
      </c>
      <c r="L44" s="4">
        <v>0</v>
      </c>
      <c r="M44" s="4">
        <v>3</v>
      </c>
      <c r="N44" s="4">
        <v>9</v>
      </c>
      <c r="O44" s="4">
        <v>68</v>
      </c>
      <c r="P44" s="4">
        <v>14.7</v>
      </c>
      <c r="R44" t="b">
        <f t="shared" si="0"/>
        <v>1</v>
      </c>
      <c r="S44" t="b">
        <f t="shared" si="1"/>
        <v>0</v>
      </c>
      <c r="T44" t="b">
        <f t="shared" si="2"/>
        <v>0</v>
      </c>
      <c r="V44" t="b">
        <f t="shared" si="3"/>
        <v>1</v>
      </c>
      <c r="W44" t="b">
        <f t="shared" si="4"/>
        <v>0</v>
      </c>
      <c r="X44" t="b">
        <f t="shared" si="5"/>
        <v>0</v>
      </c>
    </row>
    <row r="45" spans="1:24" ht="18" x14ac:dyDescent="0.2">
      <c r="A45" s="1" t="s">
        <v>23</v>
      </c>
      <c r="B45" s="1" t="s">
        <v>124</v>
      </c>
      <c r="C45" s="4">
        <v>10</v>
      </c>
      <c r="D45" s="4">
        <v>10</v>
      </c>
      <c r="E45" s="4">
        <v>0</v>
      </c>
      <c r="F45" s="4">
        <v>147</v>
      </c>
      <c r="G45" s="4">
        <v>212</v>
      </c>
      <c r="H45" s="4">
        <v>47</v>
      </c>
      <c r="I45" s="4"/>
      <c r="J45" s="4">
        <v>0</v>
      </c>
      <c r="K45" s="4">
        <v>0</v>
      </c>
      <c r="L45" s="4">
        <v>4</v>
      </c>
      <c r="M45" s="4">
        <v>6</v>
      </c>
      <c r="N45" s="4">
        <v>10</v>
      </c>
      <c r="O45" s="4">
        <v>69</v>
      </c>
      <c r="P45" s="4">
        <v>14.7</v>
      </c>
      <c r="R45" t="b">
        <f t="shared" si="0"/>
        <v>0</v>
      </c>
      <c r="S45" t="b">
        <f t="shared" si="1"/>
        <v>1</v>
      </c>
      <c r="T45" t="b">
        <f t="shared" si="2"/>
        <v>0</v>
      </c>
      <c r="V45" t="b">
        <f t="shared" si="3"/>
        <v>1</v>
      </c>
      <c r="W45" t="b">
        <f t="shared" si="4"/>
        <v>0</v>
      </c>
      <c r="X45" t="b">
        <f t="shared" si="5"/>
        <v>0</v>
      </c>
    </row>
    <row r="46" spans="1:24" ht="18" hidden="1" x14ac:dyDescent="0.2">
      <c r="A46" s="1" t="s">
        <v>36</v>
      </c>
      <c r="B46" s="1" t="s">
        <v>37</v>
      </c>
      <c r="C46" s="4">
        <v>6</v>
      </c>
      <c r="D46" s="4">
        <v>3</v>
      </c>
      <c r="E46" s="4">
        <v>1</v>
      </c>
      <c r="F46" s="4">
        <v>29</v>
      </c>
      <c r="G46" s="4">
        <v>41</v>
      </c>
      <c r="H46" s="4">
        <v>16</v>
      </c>
      <c r="I46" s="4"/>
      <c r="J46" s="4">
        <v>0</v>
      </c>
      <c r="K46" s="4">
        <v>0</v>
      </c>
      <c r="L46" s="4">
        <v>1</v>
      </c>
      <c r="M46" s="4">
        <v>0</v>
      </c>
      <c r="N46" s="4">
        <v>3</v>
      </c>
      <c r="O46" s="4">
        <v>71</v>
      </c>
      <c r="P46" s="4">
        <v>14.5</v>
      </c>
      <c r="R46" t="b">
        <f t="shared" si="0"/>
        <v>0</v>
      </c>
      <c r="S46" t="b">
        <f t="shared" si="1"/>
        <v>0</v>
      </c>
      <c r="T46" t="b">
        <f t="shared" si="2"/>
        <v>0</v>
      </c>
      <c r="V46" t="b">
        <f t="shared" si="3"/>
        <v>0</v>
      </c>
      <c r="W46" t="b">
        <f t="shared" si="4"/>
        <v>0</v>
      </c>
      <c r="X46" t="b">
        <f t="shared" si="5"/>
        <v>0</v>
      </c>
    </row>
    <row r="47" spans="1:24" ht="18" hidden="1" x14ac:dyDescent="0.2">
      <c r="A47" s="1" t="s">
        <v>77</v>
      </c>
      <c r="B47" s="1" t="s">
        <v>78</v>
      </c>
      <c r="C47" s="4">
        <v>8</v>
      </c>
      <c r="D47" s="4">
        <v>6</v>
      </c>
      <c r="E47" s="4">
        <v>2</v>
      </c>
      <c r="F47" s="4">
        <v>57</v>
      </c>
      <c r="G47" s="4">
        <v>85</v>
      </c>
      <c r="H47" s="4"/>
      <c r="I47" s="4" t="s">
        <v>79</v>
      </c>
      <c r="J47" s="4">
        <v>0</v>
      </c>
      <c r="K47" s="4">
        <v>0</v>
      </c>
      <c r="L47" s="4">
        <v>2</v>
      </c>
      <c r="M47" s="4">
        <v>1</v>
      </c>
      <c r="N47" s="4">
        <v>4</v>
      </c>
      <c r="O47" s="4">
        <v>67</v>
      </c>
      <c r="P47" s="4">
        <v>14.25</v>
      </c>
      <c r="R47" t="b">
        <f t="shared" si="0"/>
        <v>0</v>
      </c>
      <c r="S47" t="b">
        <f t="shared" si="1"/>
        <v>0</v>
      </c>
      <c r="T47" t="b">
        <f t="shared" si="2"/>
        <v>0</v>
      </c>
      <c r="V47" t="b">
        <f t="shared" si="3"/>
        <v>0</v>
      </c>
      <c r="W47" t="b">
        <f t="shared" si="4"/>
        <v>0</v>
      </c>
      <c r="X47" t="b">
        <f t="shared" si="5"/>
        <v>0</v>
      </c>
    </row>
    <row r="48" spans="1:24" ht="18" x14ac:dyDescent="0.2">
      <c r="A48" s="1" t="s">
        <v>102</v>
      </c>
      <c r="B48" s="1" t="s">
        <v>103</v>
      </c>
      <c r="C48" s="4">
        <v>14</v>
      </c>
      <c r="D48" s="4">
        <v>11</v>
      </c>
      <c r="E48" s="4">
        <v>4</v>
      </c>
      <c r="F48" s="4">
        <v>97</v>
      </c>
      <c r="G48" s="4">
        <v>182</v>
      </c>
      <c r="H48" s="4"/>
      <c r="I48" s="4" t="s">
        <v>55</v>
      </c>
      <c r="J48" s="4">
        <v>0</v>
      </c>
      <c r="K48" s="4">
        <v>0</v>
      </c>
      <c r="L48" s="4">
        <v>2</v>
      </c>
      <c r="M48" s="4">
        <v>1</v>
      </c>
      <c r="N48" s="4">
        <v>10</v>
      </c>
      <c r="O48" s="4">
        <v>53</v>
      </c>
      <c r="P48" s="4">
        <v>13.9</v>
      </c>
      <c r="R48" t="b">
        <f t="shared" si="0"/>
        <v>1</v>
      </c>
      <c r="S48" t="b">
        <f t="shared" si="1"/>
        <v>0</v>
      </c>
      <c r="T48" t="b">
        <f t="shared" si="2"/>
        <v>0</v>
      </c>
      <c r="V48" t="b">
        <f t="shared" si="3"/>
        <v>1</v>
      </c>
      <c r="W48" t="b">
        <f t="shared" si="4"/>
        <v>0</v>
      </c>
      <c r="X48" t="b">
        <f t="shared" si="5"/>
        <v>0</v>
      </c>
    </row>
    <row r="49" spans="1:24" ht="18" hidden="1" x14ac:dyDescent="0.2">
      <c r="A49" s="1" t="s">
        <v>111</v>
      </c>
      <c r="B49" s="1" t="s">
        <v>64</v>
      </c>
      <c r="C49" s="4">
        <v>6</v>
      </c>
      <c r="D49" s="4">
        <v>3</v>
      </c>
      <c r="E49" s="4">
        <v>1</v>
      </c>
      <c r="F49" s="4">
        <v>27</v>
      </c>
      <c r="G49" s="4">
        <v>26</v>
      </c>
      <c r="H49" s="4">
        <v>18</v>
      </c>
      <c r="I49" s="4"/>
      <c r="J49" s="4">
        <v>0</v>
      </c>
      <c r="K49" s="4">
        <v>0</v>
      </c>
      <c r="L49" s="4">
        <v>0</v>
      </c>
      <c r="M49" s="4">
        <v>0</v>
      </c>
      <c r="N49" s="4">
        <v>4</v>
      </c>
      <c r="O49" s="4">
        <v>104</v>
      </c>
      <c r="P49" s="4">
        <v>13.5</v>
      </c>
      <c r="R49" t="b">
        <f t="shared" si="0"/>
        <v>0</v>
      </c>
      <c r="S49" t="b">
        <f t="shared" si="1"/>
        <v>0</v>
      </c>
      <c r="T49" t="b">
        <f t="shared" si="2"/>
        <v>0</v>
      </c>
      <c r="V49" t="b">
        <f t="shared" si="3"/>
        <v>0</v>
      </c>
      <c r="W49" t="b">
        <f t="shared" si="4"/>
        <v>0</v>
      </c>
      <c r="X49" t="b">
        <f t="shared" si="5"/>
        <v>0</v>
      </c>
    </row>
    <row r="50" spans="1:24" ht="18" hidden="1" x14ac:dyDescent="0.2">
      <c r="A50" s="1" t="s">
        <v>127</v>
      </c>
      <c r="B50" s="1" t="s">
        <v>128</v>
      </c>
      <c r="C50" s="4">
        <v>4</v>
      </c>
      <c r="D50" s="4">
        <v>3</v>
      </c>
      <c r="E50" s="4">
        <v>1</v>
      </c>
      <c r="F50" s="4">
        <v>25</v>
      </c>
      <c r="G50" s="4">
        <v>61</v>
      </c>
      <c r="H50" s="4">
        <v>15</v>
      </c>
      <c r="I50" s="4"/>
      <c r="J50" s="4">
        <v>0</v>
      </c>
      <c r="K50" s="4">
        <v>0</v>
      </c>
      <c r="L50" s="4">
        <v>0</v>
      </c>
      <c r="M50" s="4">
        <v>0</v>
      </c>
      <c r="N50" s="4">
        <v>4</v>
      </c>
      <c r="O50" s="4">
        <v>41</v>
      </c>
      <c r="P50" s="4">
        <v>12.5</v>
      </c>
      <c r="R50" t="b">
        <f t="shared" si="0"/>
        <v>0</v>
      </c>
      <c r="S50" t="b">
        <f t="shared" si="1"/>
        <v>0</v>
      </c>
      <c r="T50" t="b">
        <f t="shared" si="2"/>
        <v>0</v>
      </c>
      <c r="V50" t="b">
        <f t="shared" si="3"/>
        <v>0</v>
      </c>
      <c r="W50" t="b">
        <f t="shared" si="4"/>
        <v>0</v>
      </c>
      <c r="X50" t="b">
        <f t="shared" si="5"/>
        <v>0</v>
      </c>
    </row>
    <row r="51" spans="1:24" ht="18" x14ac:dyDescent="0.2">
      <c r="A51" s="1" t="s">
        <v>88</v>
      </c>
      <c r="B51" s="1" t="s">
        <v>89</v>
      </c>
      <c r="C51" s="4">
        <v>12</v>
      </c>
      <c r="D51" s="4">
        <v>8</v>
      </c>
      <c r="E51" s="4">
        <v>4</v>
      </c>
      <c r="F51" s="4">
        <v>48</v>
      </c>
      <c r="G51" s="4">
        <v>79</v>
      </c>
      <c r="H51" s="4"/>
      <c r="I51" s="4" t="s">
        <v>90</v>
      </c>
      <c r="J51" s="4">
        <v>0</v>
      </c>
      <c r="K51" s="4">
        <v>0</v>
      </c>
      <c r="L51" s="4">
        <v>0</v>
      </c>
      <c r="M51" s="4">
        <v>2</v>
      </c>
      <c r="N51" s="4">
        <v>4</v>
      </c>
      <c r="O51" s="4">
        <v>61</v>
      </c>
      <c r="P51" s="4">
        <v>12</v>
      </c>
      <c r="R51" t="b">
        <f t="shared" si="0"/>
        <v>1</v>
      </c>
      <c r="S51" t="b">
        <f t="shared" si="1"/>
        <v>0</v>
      </c>
      <c r="T51" t="b">
        <f t="shared" si="2"/>
        <v>0</v>
      </c>
      <c r="V51" t="b">
        <f t="shared" si="3"/>
        <v>1</v>
      </c>
      <c r="W51" t="b">
        <f t="shared" si="4"/>
        <v>0</v>
      </c>
      <c r="X51" t="b">
        <f t="shared" si="5"/>
        <v>0</v>
      </c>
    </row>
    <row r="52" spans="1:24" ht="18" hidden="1" x14ac:dyDescent="0.2">
      <c r="A52" s="1" t="s">
        <v>46</v>
      </c>
      <c r="B52" s="1" t="s">
        <v>47</v>
      </c>
      <c r="C52" s="4">
        <v>8</v>
      </c>
      <c r="D52" s="4">
        <v>6</v>
      </c>
      <c r="E52" s="4">
        <v>1</v>
      </c>
      <c r="F52" s="4">
        <v>59</v>
      </c>
      <c r="G52" s="4">
        <v>86</v>
      </c>
      <c r="H52" s="4">
        <v>41</v>
      </c>
      <c r="I52" s="4"/>
      <c r="J52" s="4">
        <v>0</v>
      </c>
      <c r="K52" s="4">
        <v>0</v>
      </c>
      <c r="L52" s="4">
        <v>1</v>
      </c>
      <c r="M52" s="4">
        <v>0</v>
      </c>
      <c r="N52" s="4">
        <v>8</v>
      </c>
      <c r="O52" s="4">
        <v>69</v>
      </c>
      <c r="P52" s="4">
        <v>11.8</v>
      </c>
      <c r="R52" t="b">
        <f t="shared" si="0"/>
        <v>0</v>
      </c>
      <c r="S52" t="b">
        <f t="shared" si="1"/>
        <v>0</v>
      </c>
      <c r="T52" t="b">
        <f t="shared" si="2"/>
        <v>0</v>
      </c>
      <c r="V52" t="b">
        <f t="shared" si="3"/>
        <v>0</v>
      </c>
      <c r="W52" t="b">
        <f t="shared" si="4"/>
        <v>0</v>
      </c>
      <c r="X52" t="b">
        <f t="shared" si="5"/>
        <v>0</v>
      </c>
    </row>
    <row r="53" spans="1:24" ht="18" hidden="1" x14ac:dyDescent="0.2">
      <c r="A53" s="1" t="s">
        <v>59</v>
      </c>
      <c r="B53" s="1" t="s">
        <v>69</v>
      </c>
      <c r="C53" s="4">
        <v>3</v>
      </c>
      <c r="D53" s="4">
        <v>3</v>
      </c>
      <c r="E53" s="4">
        <v>0</v>
      </c>
      <c r="F53" s="4">
        <v>34</v>
      </c>
      <c r="G53" s="4">
        <v>56</v>
      </c>
      <c r="H53" s="4">
        <v>20</v>
      </c>
      <c r="I53" s="4"/>
      <c r="J53" s="4">
        <v>0</v>
      </c>
      <c r="K53" s="4">
        <v>0</v>
      </c>
      <c r="L53" s="4">
        <v>0</v>
      </c>
      <c r="M53" s="4">
        <v>0</v>
      </c>
      <c r="N53" s="4">
        <v>5</v>
      </c>
      <c r="O53" s="4">
        <v>61</v>
      </c>
      <c r="P53" s="4">
        <v>11.3</v>
      </c>
      <c r="R53" t="b">
        <f t="shared" si="0"/>
        <v>0</v>
      </c>
      <c r="S53" t="b">
        <f t="shared" si="1"/>
        <v>0</v>
      </c>
      <c r="T53" t="b">
        <f t="shared" si="2"/>
        <v>0</v>
      </c>
      <c r="V53" t="b">
        <f t="shared" si="3"/>
        <v>0</v>
      </c>
      <c r="W53" t="b">
        <f t="shared" si="4"/>
        <v>0</v>
      </c>
      <c r="X53" t="b">
        <f t="shared" si="5"/>
        <v>0</v>
      </c>
    </row>
    <row r="54" spans="1:24" ht="18" hidden="1" x14ac:dyDescent="0.2">
      <c r="A54" s="1" t="s">
        <v>95</v>
      </c>
      <c r="B54" s="1" t="s">
        <v>96</v>
      </c>
      <c r="C54" s="4">
        <v>9</v>
      </c>
      <c r="D54" s="4">
        <v>9</v>
      </c>
      <c r="E54" s="4">
        <v>1</v>
      </c>
      <c r="F54" s="4">
        <v>90</v>
      </c>
      <c r="G54" s="4">
        <v>210</v>
      </c>
      <c r="H54" s="4">
        <v>28</v>
      </c>
      <c r="I54" s="4"/>
      <c r="J54" s="4">
        <v>0</v>
      </c>
      <c r="K54" s="4">
        <v>0</v>
      </c>
      <c r="L54" s="4">
        <v>2</v>
      </c>
      <c r="M54" s="4">
        <v>0</v>
      </c>
      <c r="N54" s="4">
        <v>4</v>
      </c>
      <c r="O54" s="4">
        <v>43</v>
      </c>
      <c r="P54" s="4">
        <v>11.25</v>
      </c>
      <c r="R54" t="b">
        <f t="shared" si="0"/>
        <v>0</v>
      </c>
      <c r="S54" t="b">
        <f t="shared" si="1"/>
        <v>1</v>
      </c>
      <c r="T54" t="b">
        <f t="shared" si="2"/>
        <v>0</v>
      </c>
      <c r="V54" t="b">
        <f t="shared" si="3"/>
        <v>0</v>
      </c>
      <c r="W54" t="b">
        <f t="shared" si="4"/>
        <v>0</v>
      </c>
      <c r="X54" t="b">
        <f t="shared" si="5"/>
        <v>0</v>
      </c>
    </row>
    <row r="55" spans="1:24" ht="18" x14ac:dyDescent="0.2">
      <c r="A55" s="1" t="s">
        <v>98</v>
      </c>
      <c r="B55" s="1" t="s">
        <v>99</v>
      </c>
      <c r="C55" s="4">
        <v>11</v>
      </c>
      <c r="D55" s="4">
        <v>10</v>
      </c>
      <c r="E55" s="4">
        <v>0</v>
      </c>
      <c r="F55" s="4">
        <v>107</v>
      </c>
      <c r="G55" s="4">
        <v>240</v>
      </c>
      <c r="H55" s="4">
        <v>43</v>
      </c>
      <c r="I55" s="4"/>
      <c r="J55" s="4">
        <v>0</v>
      </c>
      <c r="K55" s="4">
        <v>0</v>
      </c>
      <c r="L55" s="4">
        <v>2</v>
      </c>
      <c r="M55" s="4">
        <v>0</v>
      </c>
      <c r="N55" s="4">
        <v>18</v>
      </c>
      <c r="O55" s="4">
        <v>45</v>
      </c>
      <c r="P55" s="4">
        <v>10.7</v>
      </c>
      <c r="R55" t="b">
        <f t="shared" si="0"/>
        <v>0</v>
      </c>
      <c r="S55" t="b">
        <f t="shared" si="1"/>
        <v>1</v>
      </c>
      <c r="T55" t="b">
        <f t="shared" si="2"/>
        <v>0</v>
      </c>
      <c r="V55" t="b">
        <f t="shared" si="3"/>
        <v>1</v>
      </c>
      <c r="W55" t="b">
        <f t="shared" si="4"/>
        <v>0</v>
      </c>
      <c r="X55" t="b">
        <f t="shared" si="5"/>
        <v>0</v>
      </c>
    </row>
    <row r="56" spans="1:24" ht="18" hidden="1" x14ac:dyDescent="0.2">
      <c r="A56" s="1" t="s">
        <v>51</v>
      </c>
      <c r="B56" s="1" t="s">
        <v>52</v>
      </c>
      <c r="C56" s="4">
        <v>2</v>
      </c>
      <c r="D56" s="4">
        <v>2</v>
      </c>
      <c r="E56" s="4">
        <v>0</v>
      </c>
      <c r="F56" s="4">
        <v>17</v>
      </c>
      <c r="G56" s="4">
        <v>54</v>
      </c>
      <c r="H56" s="4">
        <v>16</v>
      </c>
      <c r="I56" s="4"/>
      <c r="J56" s="4">
        <v>0</v>
      </c>
      <c r="K56" s="4">
        <v>0</v>
      </c>
      <c r="L56" s="4">
        <v>0</v>
      </c>
      <c r="M56" s="4">
        <v>0</v>
      </c>
      <c r="N56" s="4">
        <v>2</v>
      </c>
      <c r="O56" s="4">
        <v>31</v>
      </c>
      <c r="P56" s="4">
        <v>8.5</v>
      </c>
      <c r="R56" t="b">
        <f t="shared" si="0"/>
        <v>0</v>
      </c>
      <c r="S56" t="b">
        <f t="shared" si="1"/>
        <v>0</v>
      </c>
      <c r="T56" t="b">
        <f t="shared" si="2"/>
        <v>0</v>
      </c>
      <c r="V56" t="b">
        <f t="shared" si="3"/>
        <v>0</v>
      </c>
      <c r="W56" t="b">
        <f t="shared" si="4"/>
        <v>0</v>
      </c>
      <c r="X56" t="b">
        <f t="shared" si="5"/>
        <v>0</v>
      </c>
    </row>
    <row r="57" spans="1:24" ht="18" hidden="1" x14ac:dyDescent="0.2">
      <c r="A57" s="1" t="s">
        <v>42</v>
      </c>
      <c r="B57" s="1" t="s">
        <v>101</v>
      </c>
      <c r="C57" s="4">
        <v>1</v>
      </c>
      <c r="D57" s="4">
        <v>1</v>
      </c>
      <c r="E57" s="4">
        <v>0</v>
      </c>
      <c r="F57" s="4">
        <v>8</v>
      </c>
      <c r="G57" s="4">
        <v>13</v>
      </c>
      <c r="H57" s="4">
        <v>8</v>
      </c>
      <c r="I57" s="4"/>
      <c r="J57" s="4">
        <v>0</v>
      </c>
      <c r="K57" s="4">
        <v>0</v>
      </c>
      <c r="L57" s="4">
        <v>0</v>
      </c>
      <c r="M57" s="4">
        <v>0</v>
      </c>
      <c r="N57" s="4">
        <v>1</v>
      </c>
      <c r="O57" s="4">
        <v>62</v>
      </c>
      <c r="P57" s="4">
        <v>8</v>
      </c>
      <c r="R57" t="b">
        <f t="shared" si="0"/>
        <v>0</v>
      </c>
      <c r="S57" t="b">
        <f t="shared" si="1"/>
        <v>0</v>
      </c>
      <c r="T57" t="b">
        <f t="shared" si="2"/>
        <v>0</v>
      </c>
      <c r="V57" t="b">
        <f t="shared" si="3"/>
        <v>0</v>
      </c>
      <c r="W57" t="b">
        <f t="shared" si="4"/>
        <v>0</v>
      </c>
      <c r="X57" t="b">
        <f t="shared" si="5"/>
        <v>0</v>
      </c>
    </row>
    <row r="58" spans="1:24" ht="18" hidden="1" x14ac:dyDescent="0.2">
      <c r="A58" s="1" t="s">
        <v>107</v>
      </c>
      <c r="B58" s="1" t="s">
        <v>108</v>
      </c>
      <c r="C58" s="4">
        <v>3</v>
      </c>
      <c r="D58" s="4">
        <v>2</v>
      </c>
      <c r="E58" s="4">
        <v>0</v>
      </c>
      <c r="F58" s="4">
        <v>14</v>
      </c>
      <c r="G58" s="4">
        <v>35</v>
      </c>
      <c r="H58" s="4">
        <v>14</v>
      </c>
      <c r="I58" s="4"/>
      <c r="J58" s="4">
        <v>0</v>
      </c>
      <c r="K58" s="4">
        <v>0</v>
      </c>
      <c r="L58" s="4">
        <v>1</v>
      </c>
      <c r="M58" s="4">
        <v>0</v>
      </c>
      <c r="N58" s="4">
        <v>3</v>
      </c>
      <c r="O58" s="4">
        <v>40</v>
      </c>
      <c r="P58" s="4">
        <v>7</v>
      </c>
      <c r="R58" t="b">
        <f t="shared" si="0"/>
        <v>0</v>
      </c>
      <c r="S58" t="b">
        <f t="shared" si="1"/>
        <v>0</v>
      </c>
      <c r="T58" t="b">
        <f t="shared" si="2"/>
        <v>0</v>
      </c>
      <c r="V58" t="b">
        <f t="shared" si="3"/>
        <v>0</v>
      </c>
      <c r="W58" t="b">
        <f t="shared" si="4"/>
        <v>0</v>
      </c>
      <c r="X58" t="b">
        <f t="shared" si="5"/>
        <v>0</v>
      </c>
    </row>
    <row r="59" spans="1:24" ht="18" hidden="1" x14ac:dyDescent="0.2">
      <c r="A59" s="1" t="s">
        <v>136</v>
      </c>
      <c r="B59" s="1" t="s">
        <v>137</v>
      </c>
      <c r="C59" s="4">
        <v>1</v>
      </c>
      <c r="D59" s="4">
        <v>1</v>
      </c>
      <c r="E59" s="4">
        <v>0</v>
      </c>
      <c r="F59" s="4">
        <v>7</v>
      </c>
      <c r="G59" s="4">
        <v>13</v>
      </c>
      <c r="H59" s="4">
        <v>7</v>
      </c>
      <c r="I59" s="4"/>
      <c r="J59" s="4">
        <v>0</v>
      </c>
      <c r="K59" s="4">
        <v>0</v>
      </c>
      <c r="L59" s="4">
        <v>0</v>
      </c>
      <c r="M59" s="4">
        <v>0</v>
      </c>
      <c r="N59" s="4">
        <v>1</v>
      </c>
      <c r="O59" s="4">
        <v>54</v>
      </c>
      <c r="P59" s="4">
        <v>7</v>
      </c>
      <c r="R59" t="b">
        <f t="shared" si="0"/>
        <v>0</v>
      </c>
      <c r="S59" t="b">
        <f t="shared" si="1"/>
        <v>0</v>
      </c>
      <c r="T59" t="b">
        <f t="shared" si="2"/>
        <v>0</v>
      </c>
      <c r="V59" t="b">
        <f t="shared" si="3"/>
        <v>0</v>
      </c>
      <c r="W59" t="b">
        <f t="shared" si="4"/>
        <v>0</v>
      </c>
      <c r="X59" t="b">
        <f t="shared" si="5"/>
        <v>0</v>
      </c>
    </row>
    <row r="60" spans="1:24" ht="18" x14ac:dyDescent="0.2">
      <c r="A60" s="1" t="s">
        <v>67</v>
      </c>
      <c r="B60" s="1" t="s">
        <v>68</v>
      </c>
      <c r="C60" s="4">
        <v>17</v>
      </c>
      <c r="D60" s="4">
        <v>14</v>
      </c>
      <c r="E60" s="4">
        <v>0</v>
      </c>
      <c r="F60" s="4">
        <v>96</v>
      </c>
      <c r="G60" s="4">
        <v>158</v>
      </c>
      <c r="H60" s="4">
        <v>28</v>
      </c>
      <c r="I60" s="4"/>
      <c r="J60" s="4">
        <v>0</v>
      </c>
      <c r="K60" s="4">
        <v>0</v>
      </c>
      <c r="L60" s="4">
        <v>5</v>
      </c>
      <c r="M60" s="4">
        <v>0</v>
      </c>
      <c r="N60" s="4">
        <v>9</v>
      </c>
      <c r="O60" s="4">
        <v>61</v>
      </c>
      <c r="P60" s="4">
        <v>6.8</v>
      </c>
      <c r="R60" t="b">
        <f t="shared" si="0"/>
        <v>1</v>
      </c>
      <c r="S60" t="b">
        <f t="shared" si="1"/>
        <v>1</v>
      </c>
      <c r="T60" t="b">
        <f t="shared" si="2"/>
        <v>1</v>
      </c>
      <c r="V60" t="b">
        <f t="shared" si="3"/>
        <v>1</v>
      </c>
      <c r="W60" t="b">
        <f t="shared" si="4"/>
        <v>0</v>
      </c>
      <c r="X60" t="b">
        <f t="shared" si="5"/>
        <v>0</v>
      </c>
    </row>
    <row r="61" spans="1:24" ht="18" x14ac:dyDescent="0.2">
      <c r="A61" s="1" t="s">
        <v>25</v>
      </c>
      <c r="B61" s="1" t="s">
        <v>26</v>
      </c>
      <c r="C61" s="4">
        <v>12</v>
      </c>
      <c r="D61" s="4">
        <v>8</v>
      </c>
      <c r="E61" s="4">
        <v>2</v>
      </c>
      <c r="F61" s="4">
        <v>37</v>
      </c>
      <c r="G61" s="4">
        <v>87</v>
      </c>
      <c r="H61" s="4">
        <v>17</v>
      </c>
      <c r="I61" s="4"/>
      <c r="J61" s="4">
        <v>0</v>
      </c>
      <c r="K61" s="4">
        <v>0</v>
      </c>
      <c r="L61" s="4">
        <v>2</v>
      </c>
      <c r="M61" s="4">
        <v>0</v>
      </c>
      <c r="N61" s="4">
        <v>4</v>
      </c>
      <c r="O61" s="4">
        <v>43</v>
      </c>
      <c r="P61" s="4">
        <v>6.1</v>
      </c>
      <c r="R61" t="b">
        <f t="shared" si="0"/>
        <v>1</v>
      </c>
      <c r="S61" t="b">
        <f t="shared" si="1"/>
        <v>0</v>
      </c>
      <c r="T61" t="b">
        <f t="shared" si="2"/>
        <v>0</v>
      </c>
      <c r="V61" t="b">
        <f t="shared" si="3"/>
        <v>1</v>
      </c>
      <c r="W61" t="b">
        <f t="shared" si="4"/>
        <v>0</v>
      </c>
      <c r="X61" t="b">
        <f t="shared" si="5"/>
        <v>0</v>
      </c>
    </row>
    <row r="62" spans="1:24" ht="18" hidden="1" x14ac:dyDescent="0.2">
      <c r="A62" s="1" t="s">
        <v>67</v>
      </c>
      <c r="B62" s="1" t="s">
        <v>133</v>
      </c>
      <c r="C62" s="4">
        <v>8</v>
      </c>
      <c r="D62" s="4">
        <v>5</v>
      </c>
      <c r="E62" s="4">
        <v>0</v>
      </c>
      <c r="F62" s="4">
        <v>27</v>
      </c>
      <c r="G62" s="4">
        <v>56</v>
      </c>
      <c r="H62" s="4">
        <v>12</v>
      </c>
      <c r="I62" s="4"/>
      <c r="J62" s="4">
        <v>0</v>
      </c>
      <c r="K62" s="4">
        <v>0</v>
      </c>
      <c r="L62" s="4">
        <v>2</v>
      </c>
      <c r="M62" s="4">
        <v>0</v>
      </c>
      <c r="N62" s="4">
        <v>4</v>
      </c>
      <c r="O62" s="4">
        <v>48</v>
      </c>
      <c r="P62" s="4">
        <v>5.4</v>
      </c>
      <c r="R62" t="b">
        <f t="shared" si="0"/>
        <v>0</v>
      </c>
      <c r="S62" t="b">
        <f t="shared" si="1"/>
        <v>0</v>
      </c>
      <c r="T62" t="b">
        <f t="shared" si="2"/>
        <v>0</v>
      </c>
      <c r="V62" t="b">
        <f t="shared" si="3"/>
        <v>0</v>
      </c>
      <c r="W62" t="b">
        <f t="shared" si="4"/>
        <v>0</v>
      </c>
      <c r="X62" t="b">
        <f t="shared" si="5"/>
        <v>0</v>
      </c>
    </row>
    <row r="63" spans="1:24" ht="18" x14ac:dyDescent="0.2">
      <c r="A63" s="1" t="s">
        <v>67</v>
      </c>
      <c r="B63" s="1" t="s">
        <v>110</v>
      </c>
      <c r="C63" s="4">
        <v>11</v>
      </c>
      <c r="D63" s="4">
        <v>7</v>
      </c>
      <c r="E63" s="4">
        <v>0</v>
      </c>
      <c r="F63" s="4">
        <v>34</v>
      </c>
      <c r="G63" s="4">
        <v>51</v>
      </c>
      <c r="H63" s="4">
        <v>16</v>
      </c>
      <c r="I63" s="4"/>
      <c r="J63" s="4">
        <v>0</v>
      </c>
      <c r="K63" s="4">
        <v>0</v>
      </c>
      <c r="L63" s="4">
        <v>0</v>
      </c>
      <c r="M63" s="4">
        <v>0</v>
      </c>
      <c r="N63" s="4">
        <v>6</v>
      </c>
      <c r="O63" s="4">
        <v>67</v>
      </c>
      <c r="P63" s="4">
        <v>4.8</v>
      </c>
      <c r="R63" t="b">
        <f t="shared" si="0"/>
        <v>0</v>
      </c>
      <c r="S63" t="b">
        <f t="shared" si="1"/>
        <v>0</v>
      </c>
      <c r="T63" t="b">
        <f t="shared" si="2"/>
        <v>0</v>
      </c>
      <c r="V63" t="b">
        <f t="shared" si="3"/>
        <v>1</v>
      </c>
      <c r="W63" t="b">
        <f t="shared" si="4"/>
        <v>0</v>
      </c>
      <c r="X63" t="b">
        <f t="shared" si="5"/>
        <v>0</v>
      </c>
    </row>
    <row r="64" spans="1:24" ht="18" x14ac:dyDescent="0.2">
      <c r="A64" s="1" t="s">
        <v>134</v>
      </c>
      <c r="B64" s="1" t="s">
        <v>135</v>
      </c>
      <c r="C64" s="4">
        <v>15</v>
      </c>
      <c r="D64" s="4">
        <v>9</v>
      </c>
      <c r="E64" s="4">
        <v>4</v>
      </c>
      <c r="F64" s="4">
        <v>21</v>
      </c>
      <c r="G64" s="4">
        <v>60</v>
      </c>
      <c r="H64" s="4">
        <v>12</v>
      </c>
      <c r="I64" s="4"/>
      <c r="J64" s="4">
        <v>0</v>
      </c>
      <c r="K64" s="4">
        <v>0</v>
      </c>
      <c r="L64" s="4">
        <v>3</v>
      </c>
      <c r="M64" s="4">
        <v>0</v>
      </c>
      <c r="N64" s="4">
        <v>3</v>
      </c>
      <c r="O64" s="4">
        <v>35</v>
      </c>
      <c r="P64" s="4">
        <v>4.2</v>
      </c>
      <c r="R64" t="b">
        <f t="shared" si="0"/>
        <v>1</v>
      </c>
      <c r="S64" t="b">
        <f t="shared" si="1"/>
        <v>0</v>
      </c>
      <c r="T64" t="b">
        <f t="shared" si="2"/>
        <v>0</v>
      </c>
      <c r="V64" t="b">
        <f t="shared" si="3"/>
        <v>1</v>
      </c>
      <c r="W64" t="b">
        <f t="shared" si="4"/>
        <v>0</v>
      </c>
      <c r="X64" t="b">
        <f t="shared" si="5"/>
        <v>0</v>
      </c>
    </row>
    <row r="65" spans="1:24" ht="18" hidden="1" x14ac:dyDescent="0.2">
      <c r="A65" s="1" t="s">
        <v>16</v>
      </c>
      <c r="B65" s="1" t="s">
        <v>17</v>
      </c>
      <c r="C65" s="4">
        <v>6</v>
      </c>
      <c r="D65" s="4">
        <v>6</v>
      </c>
      <c r="E65" s="4">
        <v>0</v>
      </c>
      <c r="F65" s="4">
        <v>25</v>
      </c>
      <c r="G65" s="4">
        <v>58</v>
      </c>
      <c r="H65" s="4">
        <v>9</v>
      </c>
      <c r="I65" s="4"/>
      <c r="J65" s="4">
        <v>0</v>
      </c>
      <c r="K65" s="4">
        <v>0</v>
      </c>
      <c r="L65" s="4">
        <v>1</v>
      </c>
      <c r="M65" s="4">
        <v>0</v>
      </c>
      <c r="N65" s="4">
        <v>2</v>
      </c>
      <c r="O65" s="4">
        <v>43</v>
      </c>
      <c r="P65" s="4">
        <v>4.0999999999999996</v>
      </c>
      <c r="R65" t="b">
        <f t="shared" si="0"/>
        <v>0</v>
      </c>
      <c r="S65" t="b">
        <f t="shared" si="1"/>
        <v>0</v>
      </c>
      <c r="T65" t="b">
        <f t="shared" si="2"/>
        <v>0</v>
      </c>
      <c r="V65" t="b">
        <f t="shared" si="3"/>
        <v>0</v>
      </c>
      <c r="W65" t="b">
        <f t="shared" si="4"/>
        <v>0</v>
      </c>
      <c r="X65" t="b">
        <f t="shared" si="5"/>
        <v>0</v>
      </c>
    </row>
    <row r="66" spans="1:24" ht="18" hidden="1" x14ac:dyDescent="0.2">
      <c r="A66" s="1" t="s">
        <v>144</v>
      </c>
      <c r="B66" s="1" t="s">
        <v>145</v>
      </c>
      <c r="C66" s="4">
        <v>2</v>
      </c>
      <c r="D66" s="4">
        <v>2</v>
      </c>
      <c r="E66" s="4">
        <v>1</v>
      </c>
      <c r="F66" s="4">
        <v>4</v>
      </c>
      <c r="G66" s="4">
        <v>24</v>
      </c>
      <c r="H66" s="4">
        <v>1</v>
      </c>
      <c r="I66" s="4"/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17</v>
      </c>
      <c r="P66" s="4">
        <v>4</v>
      </c>
      <c r="R66" t="b">
        <f t="shared" si="0"/>
        <v>0</v>
      </c>
      <c r="S66" t="b">
        <f t="shared" si="1"/>
        <v>0</v>
      </c>
      <c r="T66" t="b">
        <f t="shared" si="2"/>
        <v>0</v>
      </c>
      <c r="V66" t="b">
        <f t="shared" si="3"/>
        <v>0</v>
      </c>
      <c r="W66" t="b">
        <f t="shared" si="4"/>
        <v>0</v>
      </c>
      <c r="X66" t="b">
        <f t="shared" si="5"/>
        <v>0</v>
      </c>
    </row>
    <row r="67" spans="1:24" ht="18" x14ac:dyDescent="0.2">
      <c r="A67" s="1" t="s">
        <v>104</v>
      </c>
      <c r="B67" s="1" t="s">
        <v>105</v>
      </c>
      <c r="C67" s="4">
        <v>10</v>
      </c>
      <c r="D67" s="4">
        <v>10</v>
      </c>
      <c r="E67" s="4">
        <v>0</v>
      </c>
      <c r="F67" s="4">
        <v>39</v>
      </c>
      <c r="G67" s="4">
        <v>110</v>
      </c>
      <c r="H67" s="4">
        <v>10</v>
      </c>
      <c r="I67" s="4"/>
      <c r="J67" s="4">
        <v>0</v>
      </c>
      <c r="K67" s="4">
        <v>0</v>
      </c>
      <c r="L67" s="4">
        <v>4</v>
      </c>
      <c r="M67" s="4">
        <v>0</v>
      </c>
      <c r="N67" s="4">
        <v>2</v>
      </c>
      <c r="O67" s="4">
        <v>35</v>
      </c>
      <c r="P67" s="4">
        <v>3.9</v>
      </c>
      <c r="R67" t="b">
        <f t="shared" si="0"/>
        <v>0</v>
      </c>
      <c r="S67" t="b">
        <f t="shared" si="1"/>
        <v>1</v>
      </c>
      <c r="T67" t="b">
        <f t="shared" si="2"/>
        <v>0</v>
      </c>
      <c r="V67" t="b">
        <f t="shared" si="3"/>
        <v>1</v>
      </c>
      <c r="W67" t="b">
        <f t="shared" si="4"/>
        <v>0</v>
      </c>
      <c r="X67" t="b">
        <f t="shared" si="5"/>
        <v>0</v>
      </c>
    </row>
    <row r="68" spans="1:24" ht="18" hidden="1" x14ac:dyDescent="0.2">
      <c r="A68" s="1" t="s">
        <v>18</v>
      </c>
      <c r="B68" s="1" t="s">
        <v>19</v>
      </c>
      <c r="C68" s="4">
        <v>3</v>
      </c>
      <c r="D68" s="4">
        <v>2</v>
      </c>
      <c r="E68" s="4">
        <v>0</v>
      </c>
      <c r="F68" s="4">
        <v>5</v>
      </c>
      <c r="G68" s="4">
        <v>6</v>
      </c>
      <c r="H68" s="4">
        <v>4</v>
      </c>
      <c r="I68" s="4"/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83</v>
      </c>
      <c r="P68" s="4">
        <v>2.5</v>
      </c>
      <c r="R68" t="b">
        <f t="shared" ref="R68:R73" si="6">C68&gt;=$R$1</f>
        <v>0</v>
      </c>
      <c r="S68" t="b">
        <f t="shared" ref="S68:S73" si="7">(D68-E68)&gt;=$S$1</f>
        <v>0</v>
      </c>
      <c r="T68" t="b">
        <f t="shared" ref="T68:T73" si="8">AND(R68,S68)</f>
        <v>0</v>
      </c>
      <c r="V68" t="b">
        <f t="shared" ref="V68:V73" si="9">C68&gt;=$V$1</f>
        <v>0</v>
      </c>
      <c r="W68" t="b">
        <f t="shared" ref="W68:W73" si="10">F68&gt;=$W$1</f>
        <v>0</v>
      </c>
      <c r="X68" t="b">
        <f t="shared" ref="X68:X73" si="11">AND(V68,W68)</f>
        <v>0</v>
      </c>
    </row>
    <row r="69" spans="1:24" ht="18" hidden="1" x14ac:dyDescent="0.2">
      <c r="A69" s="1" t="s">
        <v>42</v>
      </c>
      <c r="B69" s="1" t="s">
        <v>43</v>
      </c>
      <c r="C69" s="4">
        <v>3</v>
      </c>
      <c r="D69" s="4">
        <v>2</v>
      </c>
      <c r="E69" s="4">
        <v>1</v>
      </c>
      <c r="F69" s="4">
        <v>1</v>
      </c>
      <c r="G69" s="4">
        <v>7</v>
      </c>
      <c r="H69" s="4">
        <v>1</v>
      </c>
      <c r="I69" s="4"/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14</v>
      </c>
      <c r="P69" s="4">
        <v>1</v>
      </c>
      <c r="R69" t="b">
        <f t="shared" si="6"/>
        <v>0</v>
      </c>
      <c r="S69" t="b">
        <f t="shared" si="7"/>
        <v>0</v>
      </c>
      <c r="T69" t="b">
        <f t="shared" si="8"/>
        <v>0</v>
      </c>
      <c r="V69" t="b">
        <f t="shared" si="9"/>
        <v>0</v>
      </c>
      <c r="W69" t="b">
        <f t="shared" si="10"/>
        <v>0</v>
      </c>
      <c r="X69" t="b">
        <f t="shared" si="11"/>
        <v>0</v>
      </c>
    </row>
    <row r="70" spans="1:24" ht="18" hidden="1" x14ac:dyDescent="0.2">
      <c r="A70" s="1" t="s">
        <v>142</v>
      </c>
      <c r="B70" s="1" t="s">
        <v>143</v>
      </c>
      <c r="C70" s="4">
        <v>1</v>
      </c>
      <c r="D70" s="4">
        <v>1</v>
      </c>
      <c r="E70" s="4">
        <v>0</v>
      </c>
      <c r="F70" s="4">
        <v>1</v>
      </c>
      <c r="G70" s="4">
        <v>2</v>
      </c>
      <c r="H70" s="4">
        <v>1</v>
      </c>
      <c r="I70" s="4"/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50</v>
      </c>
      <c r="P70" s="4">
        <v>1</v>
      </c>
      <c r="R70" t="b">
        <f t="shared" si="6"/>
        <v>0</v>
      </c>
      <c r="S70" t="b">
        <f t="shared" si="7"/>
        <v>0</v>
      </c>
      <c r="T70" t="b">
        <f t="shared" si="8"/>
        <v>0</v>
      </c>
      <c r="V70" t="b">
        <f t="shared" si="9"/>
        <v>0</v>
      </c>
      <c r="W70" t="b">
        <f t="shared" si="10"/>
        <v>0</v>
      </c>
      <c r="X70" t="b">
        <f t="shared" si="11"/>
        <v>0</v>
      </c>
    </row>
    <row r="71" spans="1:24" ht="18" hidden="1" x14ac:dyDescent="0.2">
      <c r="A71" s="1" t="s">
        <v>83</v>
      </c>
      <c r="B71" s="1" t="s">
        <v>84</v>
      </c>
      <c r="C71" s="4">
        <v>1</v>
      </c>
      <c r="D71" s="4">
        <v>1</v>
      </c>
      <c r="E71" s="4">
        <v>0</v>
      </c>
      <c r="F71" s="4">
        <v>0</v>
      </c>
      <c r="G71" s="4">
        <v>1</v>
      </c>
      <c r="H71" s="4">
        <v>0</v>
      </c>
      <c r="I71" s="4"/>
      <c r="J71" s="4">
        <v>0</v>
      </c>
      <c r="K71" s="4">
        <v>0</v>
      </c>
      <c r="L71" s="4">
        <v>1</v>
      </c>
      <c r="M71" s="4">
        <v>0</v>
      </c>
      <c r="N71" s="4">
        <v>0</v>
      </c>
      <c r="O71" s="4">
        <v>0</v>
      </c>
      <c r="P71" s="4">
        <v>0</v>
      </c>
      <c r="R71" t="b">
        <f t="shared" si="6"/>
        <v>0</v>
      </c>
      <c r="S71" t="b">
        <f t="shared" si="7"/>
        <v>0</v>
      </c>
      <c r="T71" t="b">
        <f t="shared" si="8"/>
        <v>0</v>
      </c>
      <c r="V71" t="b">
        <f t="shared" si="9"/>
        <v>0</v>
      </c>
      <c r="W71" t="b">
        <f t="shared" si="10"/>
        <v>0</v>
      </c>
      <c r="X71" t="b">
        <f t="shared" si="11"/>
        <v>0</v>
      </c>
    </row>
    <row r="72" spans="1:24" ht="18" hidden="1" x14ac:dyDescent="0.2">
      <c r="A72" s="1" t="s">
        <v>77</v>
      </c>
      <c r="B72" s="1" t="s">
        <v>93</v>
      </c>
      <c r="C72" s="4">
        <v>1</v>
      </c>
      <c r="D72" s="4">
        <v>1</v>
      </c>
      <c r="E72" s="4">
        <v>0</v>
      </c>
      <c r="F72" s="4">
        <v>0</v>
      </c>
      <c r="G72" s="4">
        <v>8</v>
      </c>
      <c r="H72" s="4">
        <v>0</v>
      </c>
      <c r="I72" s="4"/>
      <c r="J72" s="4">
        <v>0</v>
      </c>
      <c r="K72" s="4">
        <v>0</v>
      </c>
      <c r="L72" s="4">
        <v>1</v>
      </c>
      <c r="M72" s="4">
        <v>0</v>
      </c>
      <c r="N72" s="4">
        <v>0</v>
      </c>
      <c r="O72" s="4">
        <v>0</v>
      </c>
      <c r="P72" s="4">
        <v>0</v>
      </c>
      <c r="R72" t="b">
        <f t="shared" si="6"/>
        <v>0</v>
      </c>
      <c r="S72" t="b">
        <f t="shared" si="7"/>
        <v>0</v>
      </c>
      <c r="T72" t="b">
        <f t="shared" si="8"/>
        <v>0</v>
      </c>
      <c r="V72" t="b">
        <f t="shared" si="9"/>
        <v>0</v>
      </c>
      <c r="W72" t="b">
        <f t="shared" si="10"/>
        <v>0</v>
      </c>
      <c r="X72" t="b">
        <f t="shared" si="11"/>
        <v>0</v>
      </c>
    </row>
    <row r="73" spans="1:24" ht="18" hidden="1" x14ac:dyDescent="0.2">
      <c r="A73" s="1" t="s">
        <v>88</v>
      </c>
      <c r="B73" s="1" t="s">
        <v>114</v>
      </c>
      <c r="C73" s="4">
        <v>1</v>
      </c>
      <c r="D73" s="4">
        <v>1</v>
      </c>
      <c r="E73" s="4">
        <v>0</v>
      </c>
      <c r="F73" s="4">
        <v>0</v>
      </c>
      <c r="G73" s="4">
        <v>3</v>
      </c>
      <c r="H73" s="4">
        <v>0</v>
      </c>
      <c r="I73" s="4"/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0</v>
      </c>
      <c r="P73" s="4">
        <v>0</v>
      </c>
      <c r="R73" t="b">
        <f t="shared" si="6"/>
        <v>0</v>
      </c>
      <c r="S73" t="b">
        <f t="shared" si="7"/>
        <v>0</v>
      </c>
      <c r="T73" t="b">
        <f t="shared" si="8"/>
        <v>0</v>
      </c>
      <c r="V73" t="b">
        <f t="shared" si="9"/>
        <v>0</v>
      </c>
      <c r="W73" t="b">
        <f t="shared" si="10"/>
        <v>0</v>
      </c>
      <c r="X73" t="b">
        <f t="shared" si="11"/>
        <v>0</v>
      </c>
    </row>
  </sheetData>
  <autoFilter ref="A2:X73">
    <filterColumn colId="21">
      <filters>
        <filter val="TRUE"/>
      </filters>
    </filterColumn>
  </autoFilter>
  <sortState ref="A2:P72">
    <sortCondition descending="1" ref="P2:P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73"/>
  <sheetViews>
    <sheetView workbookViewId="0">
      <selection activeCell="I50" sqref="I50"/>
    </sheetView>
  </sheetViews>
  <sheetFormatPr baseColWidth="10" defaultRowHeight="16" x14ac:dyDescent="0.2"/>
  <cols>
    <col min="2" max="2" width="12.6640625" bestFit="1" customWidth="1"/>
    <col min="3" max="3" width="6.5" bestFit="1" customWidth="1"/>
    <col min="4" max="5" width="5.83203125" bestFit="1" customWidth="1"/>
    <col min="6" max="6" width="7" bestFit="1" customWidth="1"/>
    <col min="7" max="7" width="6" customWidth="1"/>
    <col min="8" max="8" width="6" bestFit="1" customWidth="1"/>
    <col min="9" max="9" width="8.83203125" bestFit="1" customWidth="1"/>
    <col min="10" max="10" width="6.83203125" bestFit="1" customWidth="1"/>
    <col min="11" max="11" width="6" bestFit="1" customWidth="1"/>
    <col min="12" max="12" width="7.6640625" bestFit="1" customWidth="1"/>
    <col min="13" max="14" width="5.33203125" bestFit="1" customWidth="1"/>
    <col min="15" max="15" width="5.83203125" bestFit="1" customWidth="1"/>
    <col min="16" max="16" width="7" bestFit="1" customWidth="1"/>
    <col min="17" max="17" width="4.6640625" customWidth="1"/>
    <col min="18" max="18" width="7.1640625" customWidth="1"/>
    <col min="19" max="19" width="7.83203125" customWidth="1"/>
    <col min="20" max="20" width="8.33203125" bestFit="1" customWidth="1"/>
    <col min="21" max="21" width="5.1640625" customWidth="1"/>
    <col min="22" max="22" width="7.5" customWidth="1"/>
    <col min="23" max="23" width="7.6640625" customWidth="1"/>
    <col min="24" max="24" width="8.33203125" customWidth="1"/>
  </cols>
  <sheetData>
    <row r="1" spans="1:24" x14ac:dyDescent="0.2">
      <c r="R1" s="6">
        <v>12</v>
      </c>
      <c r="S1" s="6">
        <v>8</v>
      </c>
      <c r="T1" s="6"/>
      <c r="U1" s="6"/>
      <c r="V1" s="6">
        <v>10</v>
      </c>
      <c r="W1" s="6">
        <v>150</v>
      </c>
      <c r="X1" s="6"/>
    </row>
    <row r="2" spans="1:24" s="3" customFormat="1" ht="93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R2" s="5" t="s">
        <v>151</v>
      </c>
      <c r="S2" s="3" t="s">
        <v>152</v>
      </c>
      <c r="T2" s="3" t="s">
        <v>149</v>
      </c>
      <c r="V2" s="3" t="s">
        <v>151</v>
      </c>
      <c r="W2" s="3" t="s">
        <v>150</v>
      </c>
      <c r="X2" s="3" t="s">
        <v>149</v>
      </c>
    </row>
    <row r="3" spans="1:24" hidden="1" x14ac:dyDescent="0.2">
      <c r="A3" s="6" t="s">
        <v>51</v>
      </c>
      <c r="B3" s="6" t="s">
        <v>65</v>
      </c>
      <c r="C3" s="6">
        <v>1</v>
      </c>
      <c r="D3" s="6">
        <v>1</v>
      </c>
      <c r="E3" s="6">
        <v>1</v>
      </c>
      <c r="F3" s="6">
        <v>52</v>
      </c>
      <c r="G3" s="6">
        <v>36</v>
      </c>
      <c r="H3" s="6">
        <v>52</v>
      </c>
      <c r="I3" s="6" t="s">
        <v>162</v>
      </c>
      <c r="J3" s="6">
        <v>0</v>
      </c>
      <c r="K3" s="6">
        <v>1</v>
      </c>
      <c r="L3" s="6">
        <v>0</v>
      </c>
      <c r="M3" s="6">
        <v>3</v>
      </c>
      <c r="N3" s="6">
        <v>7</v>
      </c>
      <c r="O3" s="6">
        <v>144.44</v>
      </c>
      <c r="P3" s="6" t="s">
        <v>163</v>
      </c>
      <c r="R3" t="b">
        <f>C3&gt;=$R$1</f>
        <v>0</v>
      </c>
      <c r="S3" t="b">
        <f>(D3-E3)&gt;=$S$1</f>
        <v>0</v>
      </c>
      <c r="T3" t="b">
        <f>AND(R3,S3)</f>
        <v>0</v>
      </c>
      <c r="V3" t="b">
        <f>C3&gt;=$V$1</f>
        <v>0</v>
      </c>
      <c r="W3" t="b">
        <f>F3&gt;=$W$1</f>
        <v>0</v>
      </c>
      <c r="X3" t="b">
        <f>AND(V3,W3)</f>
        <v>0</v>
      </c>
    </row>
    <row r="4" spans="1:24" hidden="1" x14ac:dyDescent="0.2">
      <c r="A4" s="6" t="s">
        <v>67</v>
      </c>
      <c r="B4" s="6" t="s">
        <v>68</v>
      </c>
      <c r="C4" s="6">
        <v>1</v>
      </c>
      <c r="D4" s="6">
        <v>0</v>
      </c>
      <c r="E4" s="6">
        <v>0</v>
      </c>
      <c r="F4" s="6">
        <v>0</v>
      </c>
      <c r="G4" s="6">
        <v>0</v>
      </c>
      <c r="H4" s="6"/>
      <c r="I4" s="6"/>
      <c r="J4" s="6">
        <v>0</v>
      </c>
      <c r="K4" s="6">
        <v>0</v>
      </c>
      <c r="L4" s="6">
        <v>0</v>
      </c>
      <c r="M4" s="6">
        <v>0</v>
      </c>
      <c r="N4" s="6">
        <v>0</v>
      </c>
      <c r="O4" s="6" t="s">
        <v>163</v>
      </c>
      <c r="P4" s="6" t="s">
        <v>163</v>
      </c>
      <c r="R4" t="b">
        <f>C4&gt;=$R$1</f>
        <v>0</v>
      </c>
      <c r="S4" t="b">
        <f>(D4-E4)&gt;=$S$1</f>
        <v>0</v>
      </c>
      <c r="T4" t="b">
        <f>AND(R4,S4)</f>
        <v>0</v>
      </c>
      <c r="V4" t="b">
        <f>C4&gt;=$V$1</f>
        <v>0</v>
      </c>
      <c r="W4" t="b">
        <f>F4&gt;=$W$1</f>
        <v>0</v>
      </c>
      <c r="X4" t="b">
        <f>AND(V4,W4)</f>
        <v>0</v>
      </c>
    </row>
    <row r="5" spans="1:24" hidden="1" x14ac:dyDescent="0.2">
      <c r="A5" s="6" t="s">
        <v>25</v>
      </c>
      <c r="B5" s="6" t="s">
        <v>170</v>
      </c>
      <c r="C5" s="6">
        <v>1</v>
      </c>
      <c r="D5" s="6">
        <v>0</v>
      </c>
      <c r="E5" s="6">
        <v>0</v>
      </c>
      <c r="F5" s="6">
        <v>0</v>
      </c>
      <c r="G5" s="6"/>
      <c r="H5" s="6">
        <v>0</v>
      </c>
      <c r="I5" s="6"/>
      <c r="J5" s="6">
        <v>0</v>
      </c>
      <c r="K5" s="6">
        <v>0</v>
      </c>
      <c r="L5" s="6">
        <v>0</v>
      </c>
      <c r="M5" s="6">
        <v>0</v>
      </c>
      <c r="N5" s="6">
        <v>0</v>
      </c>
      <c r="O5" s="6" t="s">
        <v>163</v>
      </c>
      <c r="P5" s="6" t="s">
        <v>163</v>
      </c>
      <c r="R5" t="b">
        <f>C5&gt;=$R$1</f>
        <v>0</v>
      </c>
      <c r="S5" t="b">
        <f>(D5-E5)&gt;=$S$1</f>
        <v>0</v>
      </c>
      <c r="T5" t="b">
        <f>AND(R5,S5)</f>
        <v>0</v>
      </c>
      <c r="V5" t="b">
        <f>C5&gt;=$V$1</f>
        <v>0</v>
      </c>
      <c r="W5" t="b">
        <f>F5&gt;=$W$1</f>
        <v>0</v>
      </c>
      <c r="X5" t="b">
        <f>AND(V5,W5)</f>
        <v>0</v>
      </c>
    </row>
    <row r="6" spans="1:24" hidden="1" x14ac:dyDescent="0.2">
      <c r="A6" s="6" t="s">
        <v>69</v>
      </c>
      <c r="B6" s="6" t="s">
        <v>173</v>
      </c>
      <c r="C6" s="6">
        <v>1</v>
      </c>
      <c r="D6" s="6">
        <v>0</v>
      </c>
      <c r="E6" s="6">
        <v>0</v>
      </c>
      <c r="F6" s="6">
        <v>0</v>
      </c>
      <c r="G6" s="6"/>
      <c r="H6" s="6">
        <v>0</v>
      </c>
      <c r="I6" s="6"/>
      <c r="J6" s="6">
        <v>0</v>
      </c>
      <c r="K6" s="6">
        <v>0</v>
      </c>
      <c r="L6" s="6">
        <v>0</v>
      </c>
      <c r="M6" s="6">
        <v>0</v>
      </c>
      <c r="N6" s="6">
        <v>0</v>
      </c>
      <c r="O6" s="6" t="s">
        <v>163</v>
      </c>
      <c r="P6" s="6" t="s">
        <v>163</v>
      </c>
      <c r="R6" t="b">
        <f>C6&gt;=$R$1</f>
        <v>0</v>
      </c>
      <c r="S6" t="b">
        <f>(D6-E6)&gt;=$S$1</f>
        <v>0</v>
      </c>
      <c r="T6" t="b">
        <f>AND(R6,S6)</f>
        <v>0</v>
      </c>
      <c r="V6" t="b">
        <f>C6&gt;=$V$1</f>
        <v>0</v>
      </c>
      <c r="W6" t="b">
        <f>F6&gt;=$W$1</f>
        <v>0</v>
      </c>
      <c r="X6" t="b">
        <f>AND(V6,W6)</f>
        <v>0</v>
      </c>
    </row>
    <row r="7" spans="1:24" hidden="1" x14ac:dyDescent="0.2">
      <c r="A7" s="6" t="s">
        <v>88</v>
      </c>
      <c r="B7" s="6" t="s">
        <v>114</v>
      </c>
      <c r="C7" s="6">
        <v>1</v>
      </c>
      <c r="D7" s="6">
        <v>1</v>
      </c>
      <c r="E7" s="6">
        <v>1</v>
      </c>
      <c r="F7" s="6">
        <v>2</v>
      </c>
      <c r="G7" s="6">
        <v>17</v>
      </c>
      <c r="H7" s="6" t="s">
        <v>176</v>
      </c>
      <c r="I7" s="6" t="s">
        <v>176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11.76</v>
      </c>
      <c r="P7" s="6" t="s">
        <v>163</v>
      </c>
      <c r="R7" t="b">
        <f>C7&gt;=$R$1</f>
        <v>0</v>
      </c>
      <c r="S7" t="b">
        <f>(D7-E7)&gt;=$S$1</f>
        <v>0</v>
      </c>
      <c r="T7" t="b">
        <f>AND(R7,S7)</f>
        <v>0</v>
      </c>
      <c r="V7" t="b">
        <f>C7&gt;=$V$1</f>
        <v>0</v>
      </c>
      <c r="W7" t="b">
        <f>F7&gt;=$W$1</f>
        <v>0</v>
      </c>
      <c r="X7" t="b">
        <f>AND(V7,W7)</f>
        <v>0</v>
      </c>
    </row>
    <row r="8" spans="1:24" x14ac:dyDescent="0.2">
      <c r="A8" s="6" t="s">
        <v>75</v>
      </c>
      <c r="B8" s="6" t="s">
        <v>76</v>
      </c>
      <c r="C8" s="6">
        <v>15</v>
      </c>
      <c r="D8" s="6">
        <v>14</v>
      </c>
      <c r="E8" s="6">
        <v>5</v>
      </c>
      <c r="F8" s="6">
        <v>646</v>
      </c>
      <c r="G8" s="6">
        <v>585</v>
      </c>
      <c r="H8" s="6">
        <v>127</v>
      </c>
      <c r="I8" s="6" t="s">
        <v>171</v>
      </c>
      <c r="J8" s="6">
        <v>1</v>
      </c>
      <c r="K8" s="6">
        <v>6</v>
      </c>
      <c r="L8" s="6">
        <v>1</v>
      </c>
      <c r="M8" s="6">
        <v>27</v>
      </c>
      <c r="N8" s="6">
        <v>69</v>
      </c>
      <c r="O8" s="6">
        <v>110.43</v>
      </c>
      <c r="P8" s="6">
        <v>71.78</v>
      </c>
      <c r="R8" t="b">
        <f>C8&gt;=$R$1</f>
        <v>1</v>
      </c>
      <c r="S8" t="b">
        <f>(D8-E8)&gt;=$S$1</f>
        <v>1</v>
      </c>
      <c r="T8" t="b">
        <f>AND(R8,S8)</f>
        <v>1</v>
      </c>
      <c r="V8" t="b">
        <f>C8&gt;=$V$1</f>
        <v>1</v>
      </c>
      <c r="W8" t="b">
        <f>F8&gt;=$W$1</f>
        <v>1</v>
      </c>
      <c r="X8" t="b">
        <f>AND(V8,W8)</f>
        <v>1</v>
      </c>
    </row>
    <row r="9" spans="1:24" hidden="1" x14ac:dyDescent="0.2">
      <c r="A9" s="6" t="s">
        <v>122</v>
      </c>
      <c r="B9" s="6" t="s">
        <v>140</v>
      </c>
      <c r="C9" s="6">
        <v>2</v>
      </c>
      <c r="D9" s="6">
        <v>2</v>
      </c>
      <c r="E9" s="6">
        <v>1</v>
      </c>
      <c r="F9" s="6">
        <v>70</v>
      </c>
      <c r="G9" s="6">
        <v>63</v>
      </c>
      <c r="H9" s="6" t="s">
        <v>171</v>
      </c>
      <c r="I9" s="6" t="s">
        <v>171</v>
      </c>
      <c r="J9" s="6">
        <v>0</v>
      </c>
      <c r="K9" s="6">
        <v>1</v>
      </c>
      <c r="L9" s="6">
        <v>0</v>
      </c>
      <c r="M9" s="6">
        <v>0</v>
      </c>
      <c r="N9" s="6">
        <v>11</v>
      </c>
      <c r="O9" s="6">
        <v>111.11</v>
      </c>
      <c r="P9" s="6">
        <v>70</v>
      </c>
      <c r="R9" t="b">
        <f>C9&gt;=$R$1</f>
        <v>0</v>
      </c>
      <c r="S9" t="b">
        <f>(D9-E9)&gt;=$S$1</f>
        <v>0</v>
      </c>
      <c r="T9" t="b">
        <f>AND(R9,S9)</f>
        <v>0</v>
      </c>
      <c r="V9" t="b">
        <f>C9&gt;=$V$1</f>
        <v>0</v>
      </c>
      <c r="W9" t="b">
        <f>F9&gt;=$W$1</f>
        <v>0</v>
      </c>
      <c r="X9" t="b">
        <f>AND(V9,W9)</f>
        <v>0</v>
      </c>
    </row>
    <row r="10" spans="1:24" hidden="1" x14ac:dyDescent="0.2">
      <c r="A10" s="6" t="s">
        <v>77</v>
      </c>
      <c r="B10" s="6" t="s">
        <v>78</v>
      </c>
      <c r="C10" s="6">
        <v>9</v>
      </c>
      <c r="D10" s="6">
        <v>6</v>
      </c>
      <c r="E10" s="6">
        <v>3</v>
      </c>
      <c r="F10" s="6">
        <v>165</v>
      </c>
      <c r="G10" s="6">
        <v>166</v>
      </c>
      <c r="H10" s="6" t="s">
        <v>166</v>
      </c>
      <c r="I10" s="6" t="s">
        <v>166</v>
      </c>
      <c r="J10" s="6">
        <v>0</v>
      </c>
      <c r="K10" s="6">
        <v>0</v>
      </c>
      <c r="L10" s="6">
        <v>0</v>
      </c>
      <c r="M10" s="6">
        <v>1</v>
      </c>
      <c r="N10" s="6">
        <v>26</v>
      </c>
      <c r="O10" s="6">
        <v>99.4</v>
      </c>
      <c r="P10" s="6">
        <v>55</v>
      </c>
      <c r="R10" t="b">
        <f>C10&gt;=$R$1</f>
        <v>0</v>
      </c>
      <c r="S10" t="b">
        <f>(D10-E10)&gt;=$S$1</f>
        <v>0</v>
      </c>
      <c r="T10" t="b">
        <f>AND(R10,S10)</f>
        <v>0</v>
      </c>
      <c r="V10" t="b">
        <f>C10&gt;=$V$1</f>
        <v>0</v>
      </c>
      <c r="W10" t="b">
        <f>F10&gt;=$W$1</f>
        <v>1</v>
      </c>
      <c r="X10" t="b">
        <f>AND(V10,W10)</f>
        <v>0</v>
      </c>
    </row>
    <row r="11" spans="1:24" hidden="1" x14ac:dyDescent="0.2">
      <c r="A11" s="6" t="s">
        <v>69</v>
      </c>
      <c r="B11" s="6" t="s">
        <v>138</v>
      </c>
      <c r="C11" s="6">
        <v>4</v>
      </c>
      <c r="D11" s="6">
        <v>4</v>
      </c>
      <c r="E11" s="6">
        <v>0</v>
      </c>
      <c r="F11" s="6">
        <v>191</v>
      </c>
      <c r="G11" s="6">
        <v>213</v>
      </c>
      <c r="H11" s="6">
        <v>93</v>
      </c>
      <c r="I11" s="6"/>
      <c r="J11" s="6">
        <v>0</v>
      </c>
      <c r="K11" s="6">
        <v>1</v>
      </c>
      <c r="L11" s="6">
        <v>1</v>
      </c>
      <c r="M11" s="6">
        <v>2</v>
      </c>
      <c r="N11" s="6">
        <v>30</v>
      </c>
      <c r="O11" s="6">
        <v>89.67</v>
      </c>
      <c r="P11" s="6">
        <v>47.75</v>
      </c>
      <c r="R11" t="b">
        <f>C11&gt;=$R$1</f>
        <v>0</v>
      </c>
      <c r="S11" t="b">
        <f>(D11-E11)&gt;=$S$1</f>
        <v>0</v>
      </c>
      <c r="T11" t="b">
        <f>AND(R11,S11)</f>
        <v>0</v>
      </c>
      <c r="V11" t="b">
        <f>C11&gt;=$V$1</f>
        <v>0</v>
      </c>
      <c r="W11" t="b">
        <f>F11&gt;=$W$1</f>
        <v>1</v>
      </c>
      <c r="X11" t="b">
        <f>AND(V11,W11)</f>
        <v>0</v>
      </c>
    </row>
    <row r="12" spans="1:24" x14ac:dyDescent="0.2">
      <c r="A12" s="6" t="s">
        <v>64</v>
      </c>
      <c r="B12" s="6" t="s">
        <v>65</v>
      </c>
      <c r="C12" s="6">
        <v>16</v>
      </c>
      <c r="D12" s="6">
        <v>15</v>
      </c>
      <c r="E12" s="6">
        <v>3</v>
      </c>
      <c r="F12" s="6">
        <v>550</v>
      </c>
      <c r="G12" s="6">
        <v>666</v>
      </c>
      <c r="H12" s="6" t="s">
        <v>164</v>
      </c>
      <c r="I12" s="6" t="s">
        <v>164</v>
      </c>
      <c r="J12" s="6">
        <v>1</v>
      </c>
      <c r="K12" s="6">
        <v>3</v>
      </c>
      <c r="L12" s="6">
        <v>1</v>
      </c>
      <c r="M12" s="6">
        <v>6</v>
      </c>
      <c r="N12" s="6">
        <v>75</v>
      </c>
      <c r="O12" s="6">
        <v>82.58</v>
      </c>
      <c r="P12" s="6">
        <v>45.83</v>
      </c>
      <c r="R12" t="b">
        <f>C12&gt;=$R$1</f>
        <v>1</v>
      </c>
      <c r="S12" t="b">
        <f>(D12-E12)&gt;=$S$1</f>
        <v>1</v>
      </c>
      <c r="T12" t="b">
        <f>AND(R12,S12)</f>
        <v>1</v>
      </c>
      <c r="V12" t="b">
        <f>C12&gt;=$V$1</f>
        <v>1</v>
      </c>
      <c r="W12" t="b">
        <f>F12&gt;=$W$1</f>
        <v>1</v>
      </c>
      <c r="X12" t="b">
        <f>AND(V12,W12)</f>
        <v>1</v>
      </c>
    </row>
    <row r="13" spans="1:24" x14ac:dyDescent="0.2">
      <c r="A13" s="6" t="s">
        <v>70</v>
      </c>
      <c r="B13" s="6" t="s">
        <v>80</v>
      </c>
      <c r="C13" s="6">
        <v>22</v>
      </c>
      <c r="D13" s="6">
        <v>22</v>
      </c>
      <c r="E13" s="6">
        <v>3</v>
      </c>
      <c r="F13" s="6">
        <v>700</v>
      </c>
      <c r="G13" s="6">
        <v>1120</v>
      </c>
      <c r="H13" s="6">
        <v>79</v>
      </c>
      <c r="I13" s="6" t="s">
        <v>157</v>
      </c>
      <c r="J13" s="6">
        <v>0</v>
      </c>
      <c r="K13" s="6">
        <v>5</v>
      </c>
      <c r="L13" s="6">
        <v>1</v>
      </c>
      <c r="M13" s="6">
        <v>7</v>
      </c>
      <c r="N13" s="6">
        <v>99</v>
      </c>
      <c r="O13" s="6">
        <v>62.5</v>
      </c>
      <c r="P13" s="6">
        <v>36.840000000000003</v>
      </c>
      <c r="R13" t="b">
        <f>C13&gt;=$R$1</f>
        <v>1</v>
      </c>
      <c r="S13" t="b">
        <f>(D13-E13)&gt;=$S$1</f>
        <v>1</v>
      </c>
      <c r="T13" t="b">
        <f>AND(R13,S13)</f>
        <v>1</v>
      </c>
      <c r="V13" t="b">
        <f>C13&gt;=$V$1</f>
        <v>1</v>
      </c>
      <c r="W13" t="b">
        <f>F13&gt;=$W$1</f>
        <v>1</v>
      </c>
      <c r="X13" t="b">
        <f>AND(V13,W13)</f>
        <v>1</v>
      </c>
    </row>
    <row r="14" spans="1:24" hidden="1" x14ac:dyDescent="0.2">
      <c r="A14" s="6" t="s">
        <v>70</v>
      </c>
      <c r="B14" s="6" t="s">
        <v>71</v>
      </c>
      <c r="C14" s="6">
        <v>5</v>
      </c>
      <c r="D14" s="6">
        <v>5</v>
      </c>
      <c r="E14" s="6">
        <v>2</v>
      </c>
      <c r="F14" s="6">
        <v>110</v>
      </c>
      <c r="G14" s="6">
        <v>161</v>
      </c>
      <c r="H14" s="6" t="s">
        <v>161</v>
      </c>
      <c r="I14" s="6" t="s">
        <v>161</v>
      </c>
      <c r="J14" s="6">
        <v>0</v>
      </c>
      <c r="K14" s="6">
        <v>0</v>
      </c>
      <c r="L14" s="6">
        <v>0</v>
      </c>
      <c r="M14" s="6">
        <v>0</v>
      </c>
      <c r="N14" s="6">
        <v>14</v>
      </c>
      <c r="O14" s="6">
        <v>68.319999999999993</v>
      </c>
      <c r="P14" s="6">
        <v>36.67</v>
      </c>
      <c r="R14" t="b">
        <f>C14&gt;=$R$1</f>
        <v>0</v>
      </c>
      <c r="S14" t="b">
        <f>(D14-E14)&gt;=$S$1</f>
        <v>0</v>
      </c>
      <c r="T14" t="b">
        <f>AND(R14,S14)</f>
        <v>0</v>
      </c>
      <c r="V14" t="b">
        <f>C14&gt;=$V$1</f>
        <v>0</v>
      </c>
      <c r="W14" t="b">
        <f>F14&gt;=$W$1</f>
        <v>0</v>
      </c>
      <c r="X14" t="b">
        <f>AND(V14,W14)</f>
        <v>0</v>
      </c>
    </row>
    <row r="15" spans="1:24" x14ac:dyDescent="0.2">
      <c r="A15" s="6" t="s">
        <v>40</v>
      </c>
      <c r="B15" s="6" t="s">
        <v>41</v>
      </c>
      <c r="C15" s="6">
        <v>22</v>
      </c>
      <c r="D15" s="6">
        <v>22</v>
      </c>
      <c r="E15" s="6">
        <v>2</v>
      </c>
      <c r="F15" s="6">
        <v>683</v>
      </c>
      <c r="G15" s="6">
        <v>776</v>
      </c>
      <c r="H15" s="6">
        <v>98</v>
      </c>
      <c r="I15" s="6" t="s">
        <v>50</v>
      </c>
      <c r="J15" s="6">
        <v>0</v>
      </c>
      <c r="K15" s="6">
        <v>5</v>
      </c>
      <c r="L15" s="6">
        <v>1</v>
      </c>
      <c r="M15" s="6">
        <v>4</v>
      </c>
      <c r="N15" s="6">
        <v>93</v>
      </c>
      <c r="O15" s="6">
        <v>88.02</v>
      </c>
      <c r="P15" s="6">
        <v>34.15</v>
      </c>
      <c r="R15" t="b">
        <f>C15&gt;=$R$1</f>
        <v>1</v>
      </c>
      <c r="S15" t="b">
        <f>(D15-E15)&gt;=$S$1</f>
        <v>1</v>
      </c>
      <c r="T15" t="b">
        <f>AND(R15,S15)</f>
        <v>1</v>
      </c>
      <c r="V15" t="b">
        <f>C15&gt;=$V$1</f>
        <v>1</v>
      </c>
      <c r="W15" t="b">
        <f>F15&gt;=$W$1</f>
        <v>1</v>
      </c>
      <c r="X15" t="b">
        <f>AND(V15,W15)</f>
        <v>1</v>
      </c>
    </row>
    <row r="16" spans="1:24" hidden="1" x14ac:dyDescent="0.2">
      <c r="A16" s="6" t="s">
        <v>67</v>
      </c>
      <c r="B16" s="6" t="s">
        <v>124</v>
      </c>
      <c r="C16" s="6">
        <v>8</v>
      </c>
      <c r="D16" s="6">
        <v>4</v>
      </c>
      <c r="E16" s="6">
        <v>1</v>
      </c>
      <c r="F16" s="6">
        <v>83</v>
      </c>
      <c r="G16" s="6">
        <v>125</v>
      </c>
      <c r="H16" s="6" t="s">
        <v>178</v>
      </c>
      <c r="I16" s="6" t="s">
        <v>178</v>
      </c>
      <c r="J16" s="6">
        <v>0</v>
      </c>
      <c r="K16" s="6">
        <v>0</v>
      </c>
      <c r="L16" s="6">
        <v>0</v>
      </c>
      <c r="M16" s="6">
        <v>0</v>
      </c>
      <c r="N16" s="6">
        <v>13</v>
      </c>
      <c r="O16" s="6">
        <v>66.400000000000006</v>
      </c>
      <c r="P16" s="6">
        <v>27.67</v>
      </c>
      <c r="R16" t="b">
        <f>C16&gt;=$R$1</f>
        <v>0</v>
      </c>
      <c r="S16" t="b">
        <f>(D16-E16)&gt;=$S$1</f>
        <v>0</v>
      </c>
      <c r="T16" t="b">
        <f>AND(R16,S16)</f>
        <v>0</v>
      </c>
      <c r="V16" t="b">
        <f>C16&gt;=$V$1</f>
        <v>0</v>
      </c>
      <c r="W16" t="b">
        <f>F16&gt;=$W$1</f>
        <v>0</v>
      </c>
      <c r="X16" t="b">
        <f>AND(V16,W16)</f>
        <v>0</v>
      </c>
    </row>
    <row r="17" spans="1:24" x14ac:dyDescent="0.2">
      <c r="A17" s="6" t="s">
        <v>77</v>
      </c>
      <c r="B17" s="6" t="s">
        <v>91</v>
      </c>
      <c r="C17" s="6">
        <v>13</v>
      </c>
      <c r="D17" s="6">
        <v>12</v>
      </c>
      <c r="E17" s="6">
        <v>2</v>
      </c>
      <c r="F17" s="6">
        <v>268</v>
      </c>
      <c r="G17" s="6">
        <v>416</v>
      </c>
      <c r="H17" s="6">
        <v>69</v>
      </c>
      <c r="I17" s="6"/>
      <c r="J17" s="6">
        <v>0</v>
      </c>
      <c r="K17" s="6">
        <v>1</v>
      </c>
      <c r="L17" s="6">
        <v>0</v>
      </c>
      <c r="M17" s="6">
        <v>2</v>
      </c>
      <c r="N17" s="6">
        <v>28</v>
      </c>
      <c r="O17" s="6">
        <v>64.42</v>
      </c>
      <c r="P17" s="6">
        <v>26.8</v>
      </c>
      <c r="R17" t="b">
        <f>C17&gt;=$R$1</f>
        <v>1</v>
      </c>
      <c r="S17" t="b">
        <f>(D17-E17)&gt;=$S$1</f>
        <v>1</v>
      </c>
      <c r="T17" t="b">
        <f>AND(R17,S17)</f>
        <v>1</v>
      </c>
      <c r="V17" t="b">
        <f>C17&gt;=$V$1</f>
        <v>1</v>
      </c>
      <c r="W17" t="b">
        <f>F17&gt;=$W$1</f>
        <v>1</v>
      </c>
      <c r="X17" t="b">
        <f>AND(V17,W17)</f>
        <v>1</v>
      </c>
    </row>
    <row r="18" spans="1:24" x14ac:dyDescent="0.2">
      <c r="A18" s="6" t="s">
        <v>59</v>
      </c>
      <c r="B18" s="6" t="s">
        <v>60</v>
      </c>
      <c r="C18" s="6">
        <v>17</v>
      </c>
      <c r="D18" s="6">
        <v>11</v>
      </c>
      <c r="E18" s="6">
        <v>3</v>
      </c>
      <c r="F18" s="6">
        <v>201</v>
      </c>
      <c r="G18" s="6">
        <v>246</v>
      </c>
      <c r="H18" s="6">
        <v>34</v>
      </c>
      <c r="I18" s="6" t="s">
        <v>167</v>
      </c>
      <c r="J18" s="6">
        <v>0</v>
      </c>
      <c r="K18" s="6">
        <v>0</v>
      </c>
      <c r="L18" s="6">
        <v>0</v>
      </c>
      <c r="M18" s="6">
        <v>9</v>
      </c>
      <c r="N18" s="6">
        <v>13</v>
      </c>
      <c r="O18" s="6">
        <v>81.709999999999994</v>
      </c>
      <c r="P18" s="6">
        <v>25.13</v>
      </c>
      <c r="R18" t="b">
        <f>C18&gt;=$R$1</f>
        <v>1</v>
      </c>
      <c r="S18" t="b">
        <f>(D18-E18)&gt;=$S$1</f>
        <v>1</v>
      </c>
      <c r="T18" t="b">
        <f>AND(R18,S18)</f>
        <v>1</v>
      </c>
      <c r="V18" t="b">
        <f>C18&gt;=$V$1</f>
        <v>1</v>
      </c>
      <c r="W18" t="b">
        <f>F18&gt;=$W$1</f>
        <v>1</v>
      </c>
      <c r="X18" t="b">
        <f>AND(V18,W18)</f>
        <v>1</v>
      </c>
    </row>
    <row r="19" spans="1:24" hidden="1" x14ac:dyDescent="0.2">
      <c r="A19" s="6" t="s">
        <v>180</v>
      </c>
      <c r="B19" s="6" t="s">
        <v>181</v>
      </c>
      <c r="C19" s="6">
        <v>5</v>
      </c>
      <c r="D19" s="6">
        <v>5</v>
      </c>
      <c r="E19" s="6">
        <v>1</v>
      </c>
      <c r="F19" s="6">
        <v>100</v>
      </c>
      <c r="G19" s="6">
        <v>125</v>
      </c>
      <c r="H19" s="6" t="s">
        <v>161</v>
      </c>
      <c r="I19" s="6" t="s">
        <v>161</v>
      </c>
      <c r="J19" s="6">
        <v>0</v>
      </c>
      <c r="K19" s="6">
        <v>0</v>
      </c>
      <c r="L19" s="6">
        <v>0</v>
      </c>
      <c r="M19" s="6">
        <v>0</v>
      </c>
      <c r="N19" s="6">
        <v>11</v>
      </c>
      <c r="O19" s="6">
        <v>80</v>
      </c>
      <c r="P19" s="6">
        <v>25</v>
      </c>
      <c r="R19" t="b">
        <f>C19&gt;=$R$1</f>
        <v>0</v>
      </c>
      <c r="S19" t="b">
        <f>(D19-E19)&gt;=$S$1</f>
        <v>0</v>
      </c>
      <c r="T19" t="b">
        <f>AND(R19,S19)</f>
        <v>0</v>
      </c>
      <c r="V19" t="b">
        <f>C19&gt;=$V$1</f>
        <v>0</v>
      </c>
      <c r="W19" t="b">
        <f>F19&gt;=$W$1</f>
        <v>0</v>
      </c>
      <c r="X19" t="b">
        <f>AND(V19,W19)</f>
        <v>0</v>
      </c>
    </row>
    <row r="20" spans="1:24" x14ac:dyDescent="0.2">
      <c r="A20" s="6" t="s">
        <v>147</v>
      </c>
      <c r="B20" s="6" t="s">
        <v>148</v>
      </c>
      <c r="C20" s="6">
        <v>17</v>
      </c>
      <c r="D20" s="6">
        <v>13</v>
      </c>
      <c r="E20" s="6">
        <v>4</v>
      </c>
      <c r="F20" s="6">
        <v>220</v>
      </c>
      <c r="G20" s="6">
        <v>219</v>
      </c>
      <c r="H20" s="6" t="s">
        <v>182</v>
      </c>
      <c r="I20" s="6" t="s">
        <v>182</v>
      </c>
      <c r="J20" s="6">
        <v>0</v>
      </c>
      <c r="K20" s="6">
        <v>1</v>
      </c>
      <c r="L20" s="6">
        <v>2</v>
      </c>
      <c r="M20" s="6">
        <v>2</v>
      </c>
      <c r="N20" s="6">
        <v>25</v>
      </c>
      <c r="O20" s="6">
        <v>100.46</v>
      </c>
      <c r="P20" s="6">
        <v>24.44</v>
      </c>
      <c r="R20" t="b">
        <f>C20&gt;=$R$1</f>
        <v>1</v>
      </c>
      <c r="S20" t="b">
        <f>(D20-E20)&gt;=$S$1</f>
        <v>1</v>
      </c>
      <c r="T20" t="b">
        <f>AND(R20,S20)</f>
        <v>1</v>
      </c>
      <c r="V20" t="b">
        <f>C20&gt;=$V$1</f>
        <v>1</v>
      </c>
      <c r="W20" t="b">
        <f>F20&gt;=$W$1</f>
        <v>1</v>
      </c>
      <c r="X20" t="b">
        <f>AND(V20,W20)</f>
        <v>1</v>
      </c>
    </row>
    <row r="21" spans="1:24" hidden="1" x14ac:dyDescent="0.2">
      <c r="A21" s="6" t="s">
        <v>122</v>
      </c>
      <c r="B21" s="6" t="s">
        <v>123</v>
      </c>
      <c r="C21" s="6">
        <v>3</v>
      </c>
      <c r="D21" s="6">
        <v>3</v>
      </c>
      <c r="E21" s="6">
        <v>0</v>
      </c>
      <c r="F21" s="6">
        <v>69</v>
      </c>
      <c r="G21" s="6">
        <v>52</v>
      </c>
      <c r="H21" s="6">
        <v>19</v>
      </c>
      <c r="I21" s="6"/>
      <c r="J21" s="6">
        <v>0</v>
      </c>
      <c r="K21" s="6">
        <v>0</v>
      </c>
      <c r="L21" s="6">
        <v>0</v>
      </c>
      <c r="M21" s="6">
        <v>3</v>
      </c>
      <c r="N21" s="6">
        <v>9</v>
      </c>
      <c r="O21" s="6">
        <v>132.69</v>
      </c>
      <c r="P21" s="6">
        <v>23</v>
      </c>
      <c r="R21" t="b">
        <f>C21&gt;=$R$1</f>
        <v>0</v>
      </c>
      <c r="S21" t="b">
        <f>(D21-E21)&gt;=$S$1</f>
        <v>0</v>
      </c>
      <c r="T21" t="b">
        <f>AND(R21,S21)</f>
        <v>0</v>
      </c>
      <c r="V21" t="b">
        <f>C21&gt;=$V$1</f>
        <v>0</v>
      </c>
      <c r="W21" t="b">
        <f>F21&gt;=$W$1</f>
        <v>0</v>
      </c>
      <c r="X21" t="b">
        <f>AND(V21,W21)</f>
        <v>0</v>
      </c>
    </row>
    <row r="22" spans="1:24" x14ac:dyDescent="0.2">
      <c r="A22" s="6" t="s">
        <v>23</v>
      </c>
      <c r="B22" s="6" t="s">
        <v>124</v>
      </c>
      <c r="C22" s="6">
        <v>15</v>
      </c>
      <c r="D22" s="6">
        <v>13</v>
      </c>
      <c r="E22" s="6">
        <v>3</v>
      </c>
      <c r="F22" s="6">
        <v>226</v>
      </c>
      <c r="G22" s="6">
        <v>344</v>
      </c>
      <c r="H22" s="6">
        <v>66</v>
      </c>
      <c r="I22" s="6" t="s">
        <v>179</v>
      </c>
      <c r="J22" s="6">
        <v>0</v>
      </c>
      <c r="K22" s="6">
        <v>1</v>
      </c>
      <c r="L22" s="6">
        <v>3</v>
      </c>
      <c r="M22" s="6">
        <v>4</v>
      </c>
      <c r="N22" s="6">
        <v>23</v>
      </c>
      <c r="O22" s="6">
        <v>65.7</v>
      </c>
      <c r="P22" s="6">
        <v>22.6</v>
      </c>
      <c r="R22" t="b">
        <f>C22&gt;=$R$1</f>
        <v>1</v>
      </c>
      <c r="S22" t="b">
        <f>(D22-E22)&gt;=$S$1</f>
        <v>1</v>
      </c>
      <c r="T22" t="b">
        <f>AND(R22,S22)</f>
        <v>1</v>
      </c>
      <c r="V22" t="b">
        <f>C22&gt;=$V$1</f>
        <v>1</v>
      </c>
      <c r="W22" t="b">
        <f>F22&gt;=$W$1</f>
        <v>1</v>
      </c>
      <c r="X22" t="b">
        <f>AND(V22,W22)</f>
        <v>1</v>
      </c>
    </row>
    <row r="23" spans="1:24" x14ac:dyDescent="0.2">
      <c r="A23" s="6" t="s">
        <v>46</v>
      </c>
      <c r="B23" s="6" t="s">
        <v>47</v>
      </c>
      <c r="C23" s="6">
        <v>10</v>
      </c>
      <c r="D23" s="6">
        <v>5</v>
      </c>
      <c r="E23" s="6">
        <v>2</v>
      </c>
      <c r="F23" s="6">
        <v>67</v>
      </c>
      <c r="G23" s="6">
        <v>85</v>
      </c>
      <c r="H23" s="6">
        <v>33</v>
      </c>
      <c r="I23" s="6" t="s">
        <v>172</v>
      </c>
      <c r="J23" s="6">
        <v>0</v>
      </c>
      <c r="K23" s="6">
        <v>0</v>
      </c>
      <c r="L23" s="6">
        <v>0</v>
      </c>
      <c r="M23" s="6">
        <v>1</v>
      </c>
      <c r="N23" s="6">
        <v>1</v>
      </c>
      <c r="O23" s="6">
        <v>78.819999999999993</v>
      </c>
      <c r="P23" s="6">
        <v>22.33</v>
      </c>
      <c r="R23" t="b">
        <f>C23&gt;=$R$1</f>
        <v>0</v>
      </c>
      <c r="S23" t="b">
        <f>(D23-E23)&gt;=$S$1</f>
        <v>0</v>
      </c>
      <c r="T23" t="b">
        <f>AND(R23,S23)</f>
        <v>0</v>
      </c>
      <c r="V23" t="b">
        <f>C23&gt;=$V$1</f>
        <v>1</v>
      </c>
      <c r="W23" t="b">
        <f>F23&gt;=$W$1</f>
        <v>0</v>
      </c>
      <c r="X23" t="b">
        <f>AND(V23,W23)</f>
        <v>0</v>
      </c>
    </row>
    <row r="24" spans="1:24" x14ac:dyDescent="0.2">
      <c r="A24" s="6" t="s">
        <v>118</v>
      </c>
      <c r="B24" s="6" t="s">
        <v>119</v>
      </c>
      <c r="C24" s="6">
        <v>18</v>
      </c>
      <c r="D24" s="6">
        <v>13</v>
      </c>
      <c r="E24" s="6">
        <v>3</v>
      </c>
      <c r="F24" s="6">
        <v>198</v>
      </c>
      <c r="G24" s="6">
        <v>225</v>
      </c>
      <c r="H24" s="6">
        <v>57</v>
      </c>
      <c r="I24" s="6" t="s">
        <v>177</v>
      </c>
      <c r="J24" s="6">
        <v>0</v>
      </c>
      <c r="K24" s="6">
        <v>2</v>
      </c>
      <c r="L24" s="6">
        <v>1</v>
      </c>
      <c r="M24" s="6">
        <v>1</v>
      </c>
      <c r="N24" s="6">
        <v>28</v>
      </c>
      <c r="O24" s="6">
        <v>88</v>
      </c>
      <c r="P24" s="6">
        <v>19.8</v>
      </c>
      <c r="R24" t="b">
        <f>C24&gt;=$R$1</f>
        <v>1</v>
      </c>
      <c r="S24" t="b">
        <f>(D24-E24)&gt;=$S$1</f>
        <v>1</v>
      </c>
      <c r="T24" t="b">
        <f>AND(R24,S24)</f>
        <v>1</v>
      </c>
      <c r="V24" t="b">
        <f>C24&gt;=$V$1</f>
        <v>1</v>
      </c>
      <c r="W24" t="b">
        <f>F24&gt;=$W$1</f>
        <v>1</v>
      </c>
      <c r="X24" t="b">
        <f>AND(V24,W24)</f>
        <v>1</v>
      </c>
    </row>
    <row r="25" spans="1:24" x14ac:dyDescent="0.2">
      <c r="A25" s="6" t="s">
        <v>44</v>
      </c>
      <c r="B25" s="6" t="s">
        <v>45</v>
      </c>
      <c r="C25" s="6">
        <v>15</v>
      </c>
      <c r="D25" s="6">
        <v>14</v>
      </c>
      <c r="E25" s="6">
        <v>1</v>
      </c>
      <c r="F25" s="6">
        <v>253</v>
      </c>
      <c r="G25" s="6">
        <v>368</v>
      </c>
      <c r="H25" s="6">
        <v>63</v>
      </c>
      <c r="I25" s="6" t="s">
        <v>174</v>
      </c>
      <c r="J25" s="6">
        <v>0</v>
      </c>
      <c r="K25" s="6">
        <v>1</v>
      </c>
      <c r="L25" s="6">
        <v>1</v>
      </c>
      <c r="M25" s="6">
        <v>1</v>
      </c>
      <c r="N25" s="6">
        <v>34</v>
      </c>
      <c r="O25" s="6">
        <v>68.75</v>
      </c>
      <c r="P25" s="6">
        <v>19.46</v>
      </c>
      <c r="R25" t="b">
        <f>C25&gt;=$R$1</f>
        <v>1</v>
      </c>
      <c r="S25" t="b">
        <f>(D25-E25)&gt;=$S$1</f>
        <v>1</v>
      </c>
      <c r="T25" t="b">
        <f>AND(R25,S25)</f>
        <v>1</v>
      </c>
      <c r="V25" t="b">
        <f>C25&gt;=$V$1</f>
        <v>1</v>
      </c>
      <c r="W25" t="b">
        <f>F25&gt;=$W$1</f>
        <v>1</v>
      </c>
      <c r="X25" t="b">
        <f>AND(V25,W25)</f>
        <v>1</v>
      </c>
    </row>
    <row r="26" spans="1:24" x14ac:dyDescent="0.2">
      <c r="A26" s="6" t="s">
        <v>95</v>
      </c>
      <c r="B26" s="6" t="s">
        <v>96</v>
      </c>
      <c r="C26" s="6">
        <v>10</v>
      </c>
      <c r="D26" s="6">
        <v>5</v>
      </c>
      <c r="E26" s="6">
        <v>3</v>
      </c>
      <c r="F26" s="6">
        <v>35</v>
      </c>
      <c r="G26" s="6">
        <v>136</v>
      </c>
      <c r="H26" s="6" t="s">
        <v>126</v>
      </c>
      <c r="I26" s="6" t="s">
        <v>126</v>
      </c>
      <c r="J26" s="6">
        <v>0</v>
      </c>
      <c r="K26" s="6">
        <v>0</v>
      </c>
      <c r="L26" s="6">
        <v>1</v>
      </c>
      <c r="M26" s="6">
        <v>0</v>
      </c>
      <c r="N26" s="6">
        <v>3</v>
      </c>
      <c r="O26" s="6">
        <v>25.74</v>
      </c>
      <c r="P26" s="6">
        <v>17.5</v>
      </c>
      <c r="R26" t="b">
        <f>C26&gt;=$R$1</f>
        <v>0</v>
      </c>
      <c r="S26" t="b">
        <f>(D26-E26)&gt;=$S$1</f>
        <v>0</v>
      </c>
      <c r="T26" t="b">
        <f>AND(R26,S26)</f>
        <v>0</v>
      </c>
      <c r="V26" t="b">
        <f>C26&gt;=$V$1</f>
        <v>1</v>
      </c>
      <c r="W26" t="b">
        <f>F26&gt;=$W$1</f>
        <v>0</v>
      </c>
      <c r="X26" t="b">
        <f>AND(V26,W26)</f>
        <v>0</v>
      </c>
    </row>
    <row r="27" spans="1:24" hidden="1" x14ac:dyDescent="0.2">
      <c r="A27" s="6" t="s">
        <v>59</v>
      </c>
      <c r="B27" s="6" t="s">
        <v>69</v>
      </c>
      <c r="C27" s="6">
        <v>3</v>
      </c>
      <c r="D27" s="6">
        <v>3</v>
      </c>
      <c r="E27" s="6">
        <v>0</v>
      </c>
      <c r="F27" s="6">
        <v>47</v>
      </c>
      <c r="G27" s="6">
        <v>77</v>
      </c>
      <c r="H27" s="6">
        <v>28</v>
      </c>
      <c r="I27" s="6"/>
      <c r="J27" s="6">
        <v>0</v>
      </c>
      <c r="K27" s="6">
        <v>0</v>
      </c>
      <c r="L27" s="6">
        <v>1</v>
      </c>
      <c r="M27" s="6">
        <v>0</v>
      </c>
      <c r="N27" s="6">
        <v>2</v>
      </c>
      <c r="O27" s="6">
        <v>61.04</v>
      </c>
      <c r="P27" s="6">
        <v>15.67</v>
      </c>
      <c r="R27" t="b">
        <f>C27&gt;=$R$1</f>
        <v>0</v>
      </c>
      <c r="S27" t="b">
        <f>(D27-E27)&gt;=$S$1</f>
        <v>0</v>
      </c>
      <c r="T27" t="b">
        <f>AND(R27,S27)</f>
        <v>0</v>
      </c>
      <c r="V27" t="b">
        <f>C27&gt;=$V$1</f>
        <v>0</v>
      </c>
      <c r="W27" t="b">
        <f>F27&gt;=$W$1</f>
        <v>0</v>
      </c>
      <c r="X27" t="b">
        <f>AND(V27,W27)</f>
        <v>0</v>
      </c>
    </row>
    <row r="28" spans="1:24" hidden="1" x14ac:dyDescent="0.2">
      <c r="A28" s="6" t="s">
        <v>20</v>
      </c>
      <c r="B28" s="6" t="s">
        <v>21</v>
      </c>
      <c r="C28" s="6">
        <v>7</v>
      </c>
      <c r="D28" s="6">
        <v>5</v>
      </c>
      <c r="E28" s="6">
        <v>1</v>
      </c>
      <c r="F28" s="6">
        <v>62</v>
      </c>
      <c r="G28" s="6">
        <v>84</v>
      </c>
      <c r="H28" s="6" t="s">
        <v>117</v>
      </c>
      <c r="I28" s="6" t="s">
        <v>117</v>
      </c>
      <c r="J28" s="6">
        <v>0</v>
      </c>
      <c r="K28" s="6">
        <v>0</v>
      </c>
      <c r="L28" s="6">
        <v>1</v>
      </c>
      <c r="M28" s="6">
        <v>0</v>
      </c>
      <c r="N28" s="6">
        <v>10</v>
      </c>
      <c r="O28" s="6">
        <v>73.81</v>
      </c>
      <c r="P28" s="6">
        <v>15.5</v>
      </c>
      <c r="R28" t="b">
        <f>C28&gt;=$R$1</f>
        <v>0</v>
      </c>
      <c r="S28" t="b">
        <f>(D28-E28)&gt;=$S$1</f>
        <v>0</v>
      </c>
      <c r="T28" t="b">
        <f>AND(R28,S28)</f>
        <v>0</v>
      </c>
      <c r="V28" t="b">
        <f>C28&gt;=$V$1</f>
        <v>0</v>
      </c>
      <c r="W28" t="b">
        <f>F28&gt;=$W$1</f>
        <v>0</v>
      </c>
      <c r="X28" t="b">
        <f>AND(V28,W28)</f>
        <v>0</v>
      </c>
    </row>
    <row r="29" spans="1:24" hidden="1" x14ac:dyDescent="0.2">
      <c r="A29" s="6" t="s">
        <v>168</v>
      </c>
      <c r="B29" s="6" t="s">
        <v>169</v>
      </c>
      <c r="C29" s="6">
        <v>9</v>
      </c>
      <c r="D29" s="6">
        <v>3</v>
      </c>
      <c r="E29" s="6">
        <v>1</v>
      </c>
      <c r="F29" s="6">
        <v>28</v>
      </c>
      <c r="G29" s="6">
        <v>56</v>
      </c>
      <c r="H29" s="6">
        <v>27</v>
      </c>
      <c r="I29" s="6" t="s">
        <v>63</v>
      </c>
      <c r="J29" s="6">
        <v>0</v>
      </c>
      <c r="K29" s="6">
        <v>0</v>
      </c>
      <c r="L29" s="6">
        <v>1</v>
      </c>
      <c r="M29" s="6">
        <v>0</v>
      </c>
      <c r="N29" s="6">
        <v>3</v>
      </c>
      <c r="O29" s="6">
        <v>50</v>
      </c>
      <c r="P29" s="6">
        <v>14</v>
      </c>
      <c r="R29" t="b">
        <f>C29&gt;=$R$1</f>
        <v>0</v>
      </c>
      <c r="S29" t="b">
        <f>(D29-E29)&gt;=$S$1</f>
        <v>0</v>
      </c>
      <c r="T29" t="b">
        <f>AND(R29,S29)</f>
        <v>0</v>
      </c>
      <c r="V29" t="b">
        <f>C29&gt;=$V$1</f>
        <v>0</v>
      </c>
      <c r="W29" t="b">
        <f>F29&gt;=$W$1</f>
        <v>0</v>
      </c>
      <c r="X29" t="b">
        <f>AND(V29,W29)</f>
        <v>0</v>
      </c>
    </row>
    <row r="30" spans="1:24" x14ac:dyDescent="0.2">
      <c r="A30" s="6" t="s">
        <v>59</v>
      </c>
      <c r="B30" s="6" t="s">
        <v>100</v>
      </c>
      <c r="C30" s="6">
        <v>14</v>
      </c>
      <c r="D30" s="6">
        <v>11</v>
      </c>
      <c r="E30" s="6">
        <v>3</v>
      </c>
      <c r="F30" s="6">
        <v>102</v>
      </c>
      <c r="G30" s="6">
        <v>186</v>
      </c>
      <c r="H30" s="6">
        <v>27</v>
      </c>
      <c r="I30" s="6"/>
      <c r="J30" s="6">
        <v>0</v>
      </c>
      <c r="K30" s="6">
        <v>0</v>
      </c>
      <c r="L30" s="6">
        <v>1</v>
      </c>
      <c r="M30" s="6">
        <v>0</v>
      </c>
      <c r="N30" s="6">
        <v>13</v>
      </c>
      <c r="O30" s="6">
        <v>54.84</v>
      </c>
      <c r="P30" s="6">
        <v>12.75</v>
      </c>
      <c r="R30" t="b">
        <f>C30&gt;=$R$1</f>
        <v>1</v>
      </c>
      <c r="S30" t="b">
        <f>(D30-E30)&gt;=$S$1</f>
        <v>1</v>
      </c>
      <c r="T30" t="b">
        <f>AND(R30,S30)</f>
        <v>1</v>
      </c>
      <c r="V30" t="b">
        <f>C30&gt;=$V$1</f>
        <v>1</v>
      </c>
      <c r="W30" t="b">
        <f>F30&gt;=$W$1</f>
        <v>0</v>
      </c>
      <c r="X30" t="b">
        <f>AND(V30,W30)</f>
        <v>0</v>
      </c>
    </row>
    <row r="31" spans="1:24" hidden="1" x14ac:dyDescent="0.2">
      <c r="A31" s="6" t="s">
        <v>38</v>
      </c>
      <c r="B31" s="6" t="s">
        <v>153</v>
      </c>
      <c r="C31" s="6">
        <v>9</v>
      </c>
      <c r="D31" s="6">
        <v>7</v>
      </c>
      <c r="E31" s="6">
        <v>1</v>
      </c>
      <c r="F31" s="6">
        <v>75</v>
      </c>
      <c r="G31" s="6">
        <v>173</v>
      </c>
      <c r="H31" s="6" t="s">
        <v>154</v>
      </c>
      <c r="I31" s="6" t="s">
        <v>154</v>
      </c>
      <c r="J31" s="6">
        <v>0</v>
      </c>
      <c r="K31" s="6">
        <v>0</v>
      </c>
      <c r="L31" s="6">
        <v>0</v>
      </c>
      <c r="M31" s="6">
        <v>1</v>
      </c>
      <c r="N31" s="6">
        <v>6</v>
      </c>
      <c r="O31" s="6">
        <v>43.35</v>
      </c>
      <c r="P31" s="6">
        <v>12.5</v>
      </c>
      <c r="R31" t="b">
        <f>C31&gt;=$R$1</f>
        <v>0</v>
      </c>
      <c r="S31" t="b">
        <f>(D31-E31)&gt;=$S$1</f>
        <v>0</v>
      </c>
      <c r="T31" t="b">
        <f>AND(R31,S31)</f>
        <v>0</v>
      </c>
      <c r="V31" t="b">
        <f>C31&gt;=$V$1</f>
        <v>0</v>
      </c>
      <c r="W31" t="b">
        <f>F31&gt;=$W$1</f>
        <v>0</v>
      </c>
      <c r="X31" t="b">
        <f>AND(V31,W31)</f>
        <v>0</v>
      </c>
    </row>
    <row r="32" spans="1:24" hidden="1" x14ac:dyDescent="0.2">
      <c r="A32" s="6" t="s">
        <v>56</v>
      </c>
      <c r="B32" s="6" t="s">
        <v>57</v>
      </c>
      <c r="C32" s="6">
        <v>5</v>
      </c>
      <c r="D32" s="6">
        <v>2</v>
      </c>
      <c r="E32" s="6">
        <v>0</v>
      </c>
      <c r="F32" s="6">
        <v>23</v>
      </c>
      <c r="G32" s="6">
        <v>25</v>
      </c>
      <c r="H32" s="6">
        <v>18</v>
      </c>
      <c r="I32" s="6"/>
      <c r="J32" s="6">
        <v>0</v>
      </c>
      <c r="K32" s="6">
        <v>0</v>
      </c>
      <c r="L32" s="6">
        <v>0</v>
      </c>
      <c r="M32" s="6">
        <v>0</v>
      </c>
      <c r="N32" s="6">
        <v>1</v>
      </c>
      <c r="O32" s="6">
        <v>92</v>
      </c>
      <c r="P32" s="6">
        <v>11.5</v>
      </c>
      <c r="R32" t="b">
        <f>C32&gt;=$R$1</f>
        <v>0</v>
      </c>
      <c r="S32" t="b">
        <f>(D32-E32)&gt;=$S$1</f>
        <v>0</v>
      </c>
      <c r="T32" t="b">
        <f>AND(R32,S32)</f>
        <v>0</v>
      </c>
      <c r="V32" t="b">
        <f>C32&gt;=$V$1</f>
        <v>0</v>
      </c>
      <c r="W32" t="b">
        <f>F32&gt;=$W$1</f>
        <v>0</v>
      </c>
      <c r="X32" t="b">
        <f>AND(V32,W32)</f>
        <v>0</v>
      </c>
    </row>
    <row r="33" spans="1:24" hidden="1" x14ac:dyDescent="0.2">
      <c r="A33" s="6" t="s">
        <v>159</v>
      </c>
      <c r="B33" s="6" t="s">
        <v>160</v>
      </c>
      <c r="C33" s="6">
        <v>1</v>
      </c>
      <c r="D33" s="6">
        <v>1</v>
      </c>
      <c r="E33" s="6">
        <v>0</v>
      </c>
      <c r="F33" s="6">
        <v>11</v>
      </c>
      <c r="G33" s="6">
        <v>20</v>
      </c>
      <c r="H33" s="6">
        <v>11</v>
      </c>
      <c r="I33" s="6"/>
      <c r="J33" s="6">
        <v>0</v>
      </c>
      <c r="K33" s="6">
        <v>0</v>
      </c>
      <c r="L33" s="6">
        <v>0</v>
      </c>
      <c r="M33" s="6">
        <v>0</v>
      </c>
      <c r="N33" s="6">
        <v>1</v>
      </c>
      <c r="O33" s="6">
        <v>55</v>
      </c>
      <c r="P33" s="6">
        <v>11</v>
      </c>
      <c r="R33" t="b">
        <f>C33&gt;=$R$1</f>
        <v>0</v>
      </c>
      <c r="S33" t="b">
        <f>(D33-E33)&gt;=$S$1</f>
        <v>0</v>
      </c>
      <c r="T33" t="b">
        <f>AND(R33,S33)</f>
        <v>0</v>
      </c>
      <c r="V33" t="b">
        <f>C33&gt;=$V$1</f>
        <v>0</v>
      </c>
      <c r="W33" t="b">
        <f>F33&gt;=$W$1</f>
        <v>0</v>
      </c>
      <c r="X33" t="b">
        <f>AND(V33,W33)</f>
        <v>0</v>
      </c>
    </row>
    <row r="34" spans="1:24" hidden="1" x14ac:dyDescent="0.2">
      <c r="A34" s="6" t="s">
        <v>67</v>
      </c>
      <c r="B34" s="6" t="s">
        <v>74</v>
      </c>
      <c r="C34" s="6">
        <v>4</v>
      </c>
      <c r="D34" s="6">
        <v>3</v>
      </c>
      <c r="E34" s="6">
        <v>1</v>
      </c>
      <c r="F34" s="6">
        <v>19</v>
      </c>
      <c r="G34" s="6">
        <v>18</v>
      </c>
      <c r="H34" s="6">
        <v>9</v>
      </c>
      <c r="I34" s="6"/>
      <c r="J34" s="6">
        <v>0</v>
      </c>
      <c r="K34" s="6">
        <v>0</v>
      </c>
      <c r="L34" s="6">
        <v>0</v>
      </c>
      <c r="M34" s="6">
        <v>0</v>
      </c>
      <c r="N34" s="6">
        <v>3</v>
      </c>
      <c r="O34" s="6">
        <v>105.56</v>
      </c>
      <c r="P34" s="6">
        <v>9.5</v>
      </c>
      <c r="R34" t="b">
        <f>C34&gt;=$R$1</f>
        <v>0</v>
      </c>
      <c r="S34" t="b">
        <f>(D34-E34)&gt;=$S$1</f>
        <v>0</v>
      </c>
      <c r="T34" t="b">
        <f>AND(R34,S34)</f>
        <v>0</v>
      </c>
      <c r="V34" t="b">
        <f>C34&gt;=$V$1</f>
        <v>0</v>
      </c>
      <c r="W34" t="b">
        <f>F34&gt;=$W$1</f>
        <v>0</v>
      </c>
      <c r="X34" t="b">
        <f>AND(V34,W34)</f>
        <v>0</v>
      </c>
    </row>
    <row r="35" spans="1:24" hidden="1" x14ac:dyDescent="0.2">
      <c r="A35" s="6" t="s">
        <v>88</v>
      </c>
      <c r="B35" s="6" t="s">
        <v>89</v>
      </c>
      <c r="C35" s="6">
        <v>7</v>
      </c>
      <c r="D35" s="6">
        <v>3</v>
      </c>
      <c r="E35" s="6">
        <v>2</v>
      </c>
      <c r="F35" s="6">
        <v>9</v>
      </c>
      <c r="G35" s="6">
        <v>31</v>
      </c>
      <c r="H35" s="6">
        <v>6</v>
      </c>
      <c r="I35" s="6"/>
      <c r="J35" s="6">
        <v>0</v>
      </c>
      <c r="K35" s="6">
        <v>0</v>
      </c>
      <c r="L35" s="6">
        <v>0</v>
      </c>
      <c r="M35" s="6">
        <v>0</v>
      </c>
      <c r="N35" s="6">
        <v>1</v>
      </c>
      <c r="O35" s="6">
        <v>29.03</v>
      </c>
      <c r="P35" s="6">
        <v>9</v>
      </c>
      <c r="R35" t="b">
        <f>C35&gt;=$R$1</f>
        <v>0</v>
      </c>
      <c r="S35" t="b">
        <f>(D35-E35)&gt;=$S$1</f>
        <v>0</v>
      </c>
      <c r="T35" t="b">
        <f>AND(R35,S35)</f>
        <v>0</v>
      </c>
      <c r="V35" t="b">
        <f>C35&gt;=$V$1</f>
        <v>0</v>
      </c>
      <c r="W35" t="b">
        <f>F35&gt;=$W$1</f>
        <v>0</v>
      </c>
      <c r="X35" t="b">
        <f>AND(V35,W35)</f>
        <v>0</v>
      </c>
    </row>
    <row r="36" spans="1:24" hidden="1" x14ac:dyDescent="0.2">
      <c r="A36" s="6" t="s">
        <v>102</v>
      </c>
      <c r="B36" s="6" t="s">
        <v>103</v>
      </c>
      <c r="C36" s="6">
        <v>7</v>
      </c>
      <c r="D36" s="6">
        <v>5</v>
      </c>
      <c r="E36" s="6">
        <v>1</v>
      </c>
      <c r="F36" s="6">
        <v>24</v>
      </c>
      <c r="G36" s="6">
        <v>66</v>
      </c>
      <c r="H36" s="6">
        <v>11</v>
      </c>
      <c r="I36" s="6"/>
      <c r="J36" s="6">
        <v>0</v>
      </c>
      <c r="K36" s="6">
        <v>0</v>
      </c>
      <c r="L36" s="6">
        <v>1</v>
      </c>
      <c r="M36" s="6">
        <v>0</v>
      </c>
      <c r="N36" s="6">
        <v>2</v>
      </c>
      <c r="O36" s="6">
        <v>36.36</v>
      </c>
      <c r="P36" s="6">
        <v>6</v>
      </c>
      <c r="R36" t="b">
        <f>C36&gt;=$R$1</f>
        <v>0</v>
      </c>
      <c r="S36" t="b">
        <f>(D36-E36)&gt;=$S$1</f>
        <v>0</v>
      </c>
      <c r="T36" t="b">
        <f>AND(R36,S36)</f>
        <v>0</v>
      </c>
      <c r="V36" t="b">
        <f>C36&gt;=$V$1</f>
        <v>0</v>
      </c>
      <c r="W36" t="b">
        <f>F36&gt;=$W$1</f>
        <v>0</v>
      </c>
      <c r="X36" t="b">
        <f>AND(V36,W36)</f>
        <v>0</v>
      </c>
    </row>
    <row r="37" spans="1:24" hidden="1" x14ac:dyDescent="0.2">
      <c r="A37" s="6" t="s">
        <v>155</v>
      </c>
      <c r="B37" s="6" t="s">
        <v>156</v>
      </c>
      <c r="C37" s="6">
        <v>4</v>
      </c>
      <c r="D37" s="6">
        <v>3</v>
      </c>
      <c r="E37" s="6">
        <v>1</v>
      </c>
      <c r="F37" s="6">
        <v>11</v>
      </c>
      <c r="G37" s="6">
        <v>28</v>
      </c>
      <c r="H37" s="6">
        <v>5</v>
      </c>
      <c r="I37" s="6"/>
      <c r="J37" s="6">
        <v>0</v>
      </c>
      <c r="K37" s="6">
        <v>0</v>
      </c>
      <c r="L37" s="6">
        <v>0</v>
      </c>
      <c r="M37" s="6">
        <v>0</v>
      </c>
      <c r="N37" s="6">
        <v>1</v>
      </c>
      <c r="O37" s="6">
        <v>39.29</v>
      </c>
      <c r="P37" s="6">
        <v>5.5</v>
      </c>
      <c r="R37" t="b">
        <f>C37&gt;=$R$1</f>
        <v>0</v>
      </c>
      <c r="S37" t="b">
        <f>(D37-E37)&gt;=$S$1</f>
        <v>0</v>
      </c>
      <c r="T37" t="b">
        <f>AND(R37,S37)</f>
        <v>0</v>
      </c>
      <c r="V37" t="b">
        <f>C37&gt;=$V$1</f>
        <v>0</v>
      </c>
      <c r="W37" t="b">
        <f>F37&gt;=$W$1</f>
        <v>0</v>
      </c>
      <c r="X37" t="b">
        <f>AND(V37,W37)</f>
        <v>0</v>
      </c>
    </row>
    <row r="38" spans="1:24" hidden="1" x14ac:dyDescent="0.2">
      <c r="A38" s="6" t="s">
        <v>144</v>
      </c>
      <c r="B38" s="6" t="s">
        <v>145</v>
      </c>
      <c r="C38" s="6">
        <v>2</v>
      </c>
      <c r="D38" s="6">
        <v>1</v>
      </c>
      <c r="E38" s="6">
        <v>0</v>
      </c>
      <c r="F38" s="6">
        <v>5</v>
      </c>
      <c r="G38" s="6">
        <v>5</v>
      </c>
      <c r="H38" s="6">
        <v>5</v>
      </c>
      <c r="I38" s="6"/>
      <c r="J38" s="6">
        <v>0</v>
      </c>
      <c r="K38" s="6">
        <v>0</v>
      </c>
      <c r="L38" s="6">
        <v>0</v>
      </c>
      <c r="M38" s="6">
        <v>0</v>
      </c>
      <c r="N38" s="6">
        <v>1</v>
      </c>
      <c r="O38" s="6">
        <v>100</v>
      </c>
      <c r="P38" s="6">
        <v>5</v>
      </c>
      <c r="R38" t="b">
        <f>C38&gt;=$R$1</f>
        <v>0</v>
      </c>
      <c r="S38" t="b">
        <f>(D38-E38)&gt;=$S$1</f>
        <v>0</v>
      </c>
      <c r="T38" t="b">
        <f>AND(R38,S38)</f>
        <v>0</v>
      </c>
      <c r="V38" t="b">
        <f>C38&gt;=$V$1</f>
        <v>0</v>
      </c>
      <c r="W38" t="b">
        <f>F38&gt;=$W$1</f>
        <v>0</v>
      </c>
      <c r="X38" t="b">
        <f>AND(V38,W38)</f>
        <v>0</v>
      </c>
    </row>
    <row r="39" spans="1:24" hidden="1" x14ac:dyDescent="0.2">
      <c r="A39" s="6" t="s">
        <v>111</v>
      </c>
      <c r="B39" s="6" t="s">
        <v>64</v>
      </c>
      <c r="C39" s="6">
        <v>7</v>
      </c>
      <c r="D39" s="6">
        <v>4</v>
      </c>
      <c r="E39" s="6">
        <v>1</v>
      </c>
      <c r="F39" s="6">
        <v>8</v>
      </c>
      <c r="G39" s="6">
        <v>16</v>
      </c>
      <c r="H39" s="6">
        <v>6</v>
      </c>
      <c r="I39" s="6"/>
      <c r="J39" s="6">
        <v>0</v>
      </c>
      <c r="K39" s="6">
        <v>0</v>
      </c>
      <c r="L39" s="6">
        <v>1</v>
      </c>
      <c r="M39" s="6">
        <v>0</v>
      </c>
      <c r="N39" s="6">
        <v>1</v>
      </c>
      <c r="O39" s="6">
        <v>50</v>
      </c>
      <c r="P39" s="6">
        <v>2.67</v>
      </c>
      <c r="R39" t="b">
        <f>C39&gt;=$R$1</f>
        <v>0</v>
      </c>
      <c r="S39" t="b">
        <f>(D39-E39)&gt;=$S$1</f>
        <v>0</v>
      </c>
      <c r="T39" t="b">
        <f>AND(R39,S39)</f>
        <v>0</v>
      </c>
      <c r="V39" t="b">
        <f>C39&gt;=$V$1</f>
        <v>0</v>
      </c>
      <c r="W39" t="b">
        <f>F39&gt;=$W$1</f>
        <v>0</v>
      </c>
      <c r="X39" t="b">
        <f>AND(V39,W39)</f>
        <v>0</v>
      </c>
    </row>
    <row r="40" spans="1:24" x14ac:dyDescent="0.2">
      <c r="A40" s="6" t="s">
        <v>36</v>
      </c>
      <c r="B40" s="6" t="s">
        <v>37</v>
      </c>
      <c r="C40" s="6">
        <v>17</v>
      </c>
      <c r="D40" s="6">
        <v>6</v>
      </c>
      <c r="E40" s="6">
        <v>2</v>
      </c>
      <c r="F40" s="6">
        <v>9</v>
      </c>
      <c r="G40" s="6">
        <v>26</v>
      </c>
      <c r="H40" s="6">
        <v>4</v>
      </c>
      <c r="I40" s="6"/>
      <c r="J40" s="6">
        <v>0</v>
      </c>
      <c r="K40" s="6">
        <v>0</v>
      </c>
      <c r="L40" s="6">
        <v>2</v>
      </c>
      <c r="M40" s="6">
        <v>0</v>
      </c>
      <c r="N40" s="6">
        <v>1</v>
      </c>
      <c r="O40" s="6">
        <v>34.619999999999997</v>
      </c>
      <c r="P40" s="6">
        <v>2.25</v>
      </c>
      <c r="R40" t="b">
        <f>C40&gt;=$R$1</f>
        <v>1</v>
      </c>
      <c r="S40" t="b">
        <f>(D40-E40)&gt;=$S$1</f>
        <v>0</v>
      </c>
      <c r="T40" t="b">
        <f>AND(R40,S40)</f>
        <v>0</v>
      </c>
      <c r="V40" t="b">
        <f>C40&gt;=$V$1</f>
        <v>1</v>
      </c>
      <c r="W40" t="b">
        <f>F40&gt;=$W$1</f>
        <v>0</v>
      </c>
      <c r="X40" t="b">
        <f>AND(V40,W40)</f>
        <v>0</v>
      </c>
    </row>
    <row r="41" spans="1:24" hidden="1" x14ac:dyDescent="0.2">
      <c r="A41" s="6" t="s">
        <v>98</v>
      </c>
      <c r="B41" s="6" t="s">
        <v>99</v>
      </c>
      <c r="C41" s="6">
        <v>7</v>
      </c>
      <c r="D41" s="6">
        <v>6</v>
      </c>
      <c r="E41" s="6">
        <v>1</v>
      </c>
      <c r="F41" s="6">
        <v>10</v>
      </c>
      <c r="G41" s="6">
        <v>51</v>
      </c>
      <c r="H41" s="6">
        <v>6</v>
      </c>
      <c r="I41" s="6"/>
      <c r="J41" s="6">
        <v>0</v>
      </c>
      <c r="K41" s="6">
        <v>0</v>
      </c>
      <c r="L41" s="6">
        <v>3</v>
      </c>
      <c r="M41" s="6">
        <v>0</v>
      </c>
      <c r="N41" s="6">
        <v>1</v>
      </c>
      <c r="O41" s="6">
        <v>19.61</v>
      </c>
      <c r="P41" s="6">
        <v>2</v>
      </c>
      <c r="R41" t="b">
        <f>C41&gt;=$R$1</f>
        <v>0</v>
      </c>
      <c r="S41" t="b">
        <f>(D41-E41)&gt;=$S$1</f>
        <v>0</v>
      </c>
      <c r="T41" t="b">
        <f>AND(R41,S41)</f>
        <v>0</v>
      </c>
      <c r="V41" t="b">
        <f>C41&gt;=$V$1</f>
        <v>0</v>
      </c>
      <c r="W41" t="b">
        <f>F41&gt;=$W$1</f>
        <v>0</v>
      </c>
      <c r="X41" t="b">
        <f>AND(V41,W41)</f>
        <v>0</v>
      </c>
    </row>
    <row r="42" spans="1:24" hidden="1" x14ac:dyDescent="0.2">
      <c r="A42" s="6" t="s">
        <v>32</v>
      </c>
      <c r="B42" s="6" t="s">
        <v>33</v>
      </c>
      <c r="C42" s="6">
        <v>8</v>
      </c>
      <c r="D42" s="6">
        <v>4</v>
      </c>
      <c r="E42" s="6">
        <v>0</v>
      </c>
      <c r="F42" s="6">
        <v>8</v>
      </c>
      <c r="G42" s="6">
        <v>26</v>
      </c>
      <c r="H42" s="6">
        <v>6</v>
      </c>
      <c r="I42" s="6"/>
      <c r="J42" s="6">
        <v>0</v>
      </c>
      <c r="K42" s="6">
        <v>0</v>
      </c>
      <c r="L42" s="6">
        <v>3</v>
      </c>
      <c r="M42" s="6">
        <v>0</v>
      </c>
      <c r="N42" s="6">
        <v>1</v>
      </c>
      <c r="O42" s="6">
        <v>30.77</v>
      </c>
      <c r="P42" s="6">
        <v>2</v>
      </c>
      <c r="R42" t="b">
        <f>C42&gt;=$R$1</f>
        <v>0</v>
      </c>
      <c r="S42" t="b">
        <f>(D42-E42)&gt;=$S$1</f>
        <v>0</v>
      </c>
      <c r="T42" t="b">
        <f>AND(R42,S42)</f>
        <v>0</v>
      </c>
      <c r="V42" t="b">
        <f>C42&gt;=$V$1</f>
        <v>0</v>
      </c>
      <c r="W42" t="b">
        <f>F42&gt;=$W$1</f>
        <v>0</v>
      </c>
      <c r="X42" t="b">
        <f>AND(V42,W42)</f>
        <v>0</v>
      </c>
    </row>
    <row r="43" spans="1:24" x14ac:dyDescent="0.2">
      <c r="A43" s="6" t="s">
        <v>104</v>
      </c>
      <c r="B43" s="6" t="s">
        <v>105</v>
      </c>
      <c r="C43" s="6">
        <v>11</v>
      </c>
      <c r="D43" s="6">
        <v>7</v>
      </c>
      <c r="E43" s="6">
        <v>3</v>
      </c>
      <c r="F43" s="6">
        <v>6</v>
      </c>
      <c r="G43" s="6">
        <v>34</v>
      </c>
      <c r="H43" s="6" t="s">
        <v>158</v>
      </c>
      <c r="I43" s="6" t="s">
        <v>158</v>
      </c>
      <c r="J43" s="6">
        <v>0</v>
      </c>
      <c r="K43" s="6">
        <v>0</v>
      </c>
      <c r="L43" s="6">
        <v>3</v>
      </c>
      <c r="M43" s="6">
        <v>0</v>
      </c>
      <c r="N43" s="6">
        <v>0</v>
      </c>
      <c r="O43" s="6">
        <v>17.649999999999999</v>
      </c>
      <c r="P43" s="6">
        <v>1.5</v>
      </c>
      <c r="R43" t="b">
        <f>C43&gt;=$R$1</f>
        <v>0</v>
      </c>
      <c r="S43" t="b">
        <f>(D43-E43)&gt;=$S$1</f>
        <v>0</v>
      </c>
      <c r="T43" t="b">
        <f>AND(R43,S43)</f>
        <v>0</v>
      </c>
      <c r="V43" t="b">
        <f>C43&gt;=$V$1</f>
        <v>1</v>
      </c>
      <c r="W43" t="b">
        <f>F43&gt;=$W$1</f>
        <v>0</v>
      </c>
      <c r="X43" t="b">
        <f>AND(V43,W43)</f>
        <v>0</v>
      </c>
    </row>
    <row r="44" spans="1:24" hidden="1" x14ac:dyDescent="0.2">
      <c r="A44" s="6" t="s">
        <v>25</v>
      </c>
      <c r="B44" s="6" t="s">
        <v>26</v>
      </c>
      <c r="C44" s="6">
        <v>8</v>
      </c>
      <c r="D44" s="6">
        <v>4</v>
      </c>
      <c r="E44" s="6">
        <v>0</v>
      </c>
      <c r="F44" s="6">
        <v>6</v>
      </c>
      <c r="G44" s="6">
        <v>29</v>
      </c>
      <c r="H44" s="6">
        <v>4</v>
      </c>
      <c r="I44" s="6"/>
      <c r="J44" s="6">
        <v>0</v>
      </c>
      <c r="K44" s="6">
        <v>0</v>
      </c>
      <c r="L44" s="6">
        <v>2</v>
      </c>
      <c r="M44" s="6">
        <v>0</v>
      </c>
      <c r="N44" s="6">
        <v>0</v>
      </c>
      <c r="O44" s="6">
        <v>20.69</v>
      </c>
      <c r="P44" s="6">
        <v>1.5</v>
      </c>
      <c r="R44" t="b">
        <f>C44&gt;=$R$1</f>
        <v>0</v>
      </c>
      <c r="S44" t="b">
        <f>(D44-E44)&gt;=$S$1</f>
        <v>0</v>
      </c>
      <c r="T44" t="b">
        <f>AND(R44,S44)</f>
        <v>0</v>
      </c>
      <c r="V44" t="b">
        <f>C44&gt;=$V$1</f>
        <v>0</v>
      </c>
      <c r="W44" t="b">
        <f>F44&gt;=$W$1</f>
        <v>0</v>
      </c>
      <c r="X44" t="b">
        <f>AND(V44,W44)</f>
        <v>0</v>
      </c>
    </row>
    <row r="45" spans="1:24" x14ac:dyDescent="0.2">
      <c r="A45" s="6" t="s">
        <v>67</v>
      </c>
      <c r="B45" s="6" t="s">
        <v>110</v>
      </c>
      <c r="C45" s="6">
        <v>10</v>
      </c>
      <c r="D45" s="6">
        <v>4</v>
      </c>
      <c r="E45" s="6">
        <v>0</v>
      </c>
      <c r="F45" s="6">
        <v>6</v>
      </c>
      <c r="G45" s="6">
        <v>16</v>
      </c>
      <c r="H45" s="6">
        <v>5</v>
      </c>
      <c r="I45" s="6"/>
      <c r="J45" s="6">
        <v>0</v>
      </c>
      <c r="K45" s="6">
        <v>0</v>
      </c>
      <c r="L45" s="6">
        <v>1</v>
      </c>
      <c r="M45" s="6">
        <v>0</v>
      </c>
      <c r="N45" s="6">
        <v>1</v>
      </c>
      <c r="O45" s="6">
        <v>37.5</v>
      </c>
      <c r="P45" s="6">
        <v>1.5</v>
      </c>
      <c r="R45" t="b">
        <f>C45&gt;=$R$1</f>
        <v>0</v>
      </c>
      <c r="S45" t="b">
        <f>(D45-E45)&gt;=$S$1</f>
        <v>0</v>
      </c>
      <c r="T45" t="b">
        <f>AND(R45,S45)</f>
        <v>0</v>
      </c>
      <c r="V45" t="b">
        <f>C45&gt;=$V$1</f>
        <v>1</v>
      </c>
      <c r="W45" t="b">
        <f>F45&gt;=$W$1</f>
        <v>0</v>
      </c>
      <c r="X45" t="b">
        <f>AND(V45,W45)</f>
        <v>0</v>
      </c>
    </row>
    <row r="46" spans="1:24" x14ac:dyDescent="0.2">
      <c r="A46" s="6" t="s">
        <v>134</v>
      </c>
      <c r="B46" s="6" t="s">
        <v>135</v>
      </c>
      <c r="C46" s="6">
        <v>15</v>
      </c>
      <c r="D46" s="6">
        <v>1</v>
      </c>
      <c r="E46" s="6">
        <v>0</v>
      </c>
      <c r="F46" s="6">
        <v>1</v>
      </c>
      <c r="G46" s="6">
        <v>7</v>
      </c>
      <c r="H46" s="6">
        <v>1</v>
      </c>
      <c r="I46" s="6"/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14.29</v>
      </c>
      <c r="P46" s="6">
        <v>1</v>
      </c>
      <c r="R46" t="b">
        <f>C46&gt;=$R$1</f>
        <v>1</v>
      </c>
      <c r="S46" t="b">
        <f>(D46-E46)&gt;=$S$1</f>
        <v>0</v>
      </c>
      <c r="T46" t="b">
        <f>AND(R46,S46)</f>
        <v>0</v>
      </c>
      <c r="V46" t="b">
        <f>C46&gt;=$V$1</f>
        <v>1</v>
      </c>
      <c r="W46" t="b">
        <f>F46&gt;=$W$1</f>
        <v>0</v>
      </c>
      <c r="X46" t="b">
        <f>AND(V46,W46)</f>
        <v>0</v>
      </c>
    </row>
    <row r="47" spans="1:24" x14ac:dyDescent="0.2">
      <c r="A47" s="6" t="s">
        <v>16</v>
      </c>
      <c r="B47" s="6" t="s">
        <v>17</v>
      </c>
      <c r="C47" s="6">
        <v>11</v>
      </c>
      <c r="D47" s="6">
        <v>5</v>
      </c>
      <c r="E47" s="6">
        <v>1</v>
      </c>
      <c r="F47" s="6">
        <v>1</v>
      </c>
      <c r="G47" s="6">
        <v>22</v>
      </c>
      <c r="H47" s="6" t="s">
        <v>63</v>
      </c>
      <c r="I47" s="6" t="s">
        <v>63</v>
      </c>
      <c r="J47" s="6">
        <v>0</v>
      </c>
      <c r="K47" s="6">
        <v>0</v>
      </c>
      <c r="L47" s="6">
        <v>3</v>
      </c>
      <c r="M47" s="6">
        <v>0</v>
      </c>
      <c r="N47" s="6">
        <v>0</v>
      </c>
      <c r="O47" s="6">
        <v>4.55</v>
      </c>
      <c r="P47" s="6">
        <v>0.25</v>
      </c>
      <c r="R47" t="b">
        <f>C47&gt;=$R$1</f>
        <v>0</v>
      </c>
      <c r="S47" t="b">
        <f>(D47-E47)&gt;=$S$1</f>
        <v>0</v>
      </c>
      <c r="T47" t="b">
        <f>AND(R47,S47)</f>
        <v>0</v>
      </c>
      <c r="V47" t="b">
        <f>C47&gt;=$V$1</f>
        <v>1</v>
      </c>
      <c r="W47" t="b">
        <f>F47&gt;=$W$1</f>
        <v>0</v>
      </c>
      <c r="X47" t="b">
        <f>AND(V47,W47)</f>
        <v>0</v>
      </c>
    </row>
    <row r="48" spans="1:24" hidden="1" x14ac:dyDescent="0.2">
      <c r="A48" s="6" t="s">
        <v>53</v>
      </c>
      <c r="B48" s="6" t="s">
        <v>54</v>
      </c>
      <c r="C48" s="6">
        <v>2</v>
      </c>
      <c r="D48" s="6">
        <v>1</v>
      </c>
      <c r="E48" s="6">
        <v>0</v>
      </c>
      <c r="F48" s="6">
        <v>0</v>
      </c>
      <c r="G48" s="6">
        <v>0</v>
      </c>
      <c r="H48" s="6" t="s">
        <v>165</v>
      </c>
      <c r="I48" s="6" t="s">
        <v>165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 t="s">
        <v>163</v>
      </c>
      <c r="P48" s="6">
        <v>0</v>
      </c>
      <c r="R48" t="b">
        <f>C48&gt;=$R$1</f>
        <v>0</v>
      </c>
      <c r="S48" t="b">
        <f>(D48-E48)&gt;=$S$1</f>
        <v>0</v>
      </c>
      <c r="T48" t="b">
        <f>AND(R48,S48)</f>
        <v>0</v>
      </c>
      <c r="V48" t="b">
        <f>C48&gt;=$V$1</f>
        <v>0</v>
      </c>
      <c r="W48" t="b">
        <f>F48&gt;=$W$1</f>
        <v>0</v>
      </c>
      <c r="X48" t="b">
        <f>AND(V48,W48)</f>
        <v>0</v>
      </c>
    </row>
    <row r="49" spans="1:24" hidden="1" x14ac:dyDescent="0.2">
      <c r="A49" s="6" t="s">
        <v>25</v>
      </c>
      <c r="B49" s="6" t="s">
        <v>175</v>
      </c>
      <c r="C49" s="6">
        <v>2</v>
      </c>
      <c r="D49" s="6">
        <v>1</v>
      </c>
      <c r="E49" s="6">
        <v>0</v>
      </c>
      <c r="F49" s="6">
        <v>0</v>
      </c>
      <c r="G49" s="6">
        <v>0</v>
      </c>
      <c r="H49" s="6">
        <v>0</v>
      </c>
      <c r="I49" s="6"/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 t="s">
        <v>163</v>
      </c>
      <c r="P49" s="6">
        <v>0</v>
      </c>
      <c r="R49" t="b">
        <f>C49&gt;=$R$1</f>
        <v>0</v>
      </c>
      <c r="S49" t="b">
        <f>(D49-E49)&gt;=$S$1</f>
        <v>0</v>
      </c>
      <c r="T49" t="b">
        <f>AND(R49,S49)</f>
        <v>0</v>
      </c>
      <c r="V49" t="b">
        <f>C49&gt;=$V$1</f>
        <v>0</v>
      </c>
      <c r="W49" t="b">
        <f>F49&gt;=$W$1</f>
        <v>0</v>
      </c>
      <c r="X49" t="b">
        <f>AND(V49,W49)</f>
        <v>0</v>
      </c>
    </row>
    <row r="50" spans="1:24" ht="18" x14ac:dyDescent="0.2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24" ht="18" x14ac:dyDescent="0.2">
      <c r="A51" s="1"/>
      <c r="B51" s="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24" ht="18" x14ac:dyDescent="0.2">
      <c r="A52" s="1"/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24" ht="18" x14ac:dyDescent="0.2">
      <c r="A53" s="1"/>
      <c r="B53" s="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24" ht="18" x14ac:dyDescent="0.2">
      <c r="A54" s="1"/>
      <c r="B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24" ht="18" x14ac:dyDescent="0.2">
      <c r="A55" s="1"/>
      <c r="B55" s="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24" ht="18" x14ac:dyDescent="0.2">
      <c r="A56" s="1"/>
      <c r="B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24" ht="18" x14ac:dyDescent="0.2">
      <c r="A57" s="1"/>
      <c r="B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24" ht="18" x14ac:dyDescent="0.2">
      <c r="A58" s="1"/>
      <c r="B58" s="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24" ht="18" x14ac:dyDescent="0.2">
      <c r="A59" s="1"/>
      <c r="B59" s="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24" ht="18" x14ac:dyDescent="0.2">
      <c r="A60" s="1"/>
      <c r="B60" s="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24" ht="18" x14ac:dyDescent="0.2">
      <c r="A61" s="1"/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24" ht="18" x14ac:dyDescent="0.2">
      <c r="A62" s="1"/>
      <c r="B62" s="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24" ht="18" x14ac:dyDescent="0.2">
      <c r="A63" s="1"/>
      <c r="B63" s="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24" ht="18" x14ac:dyDescent="0.2">
      <c r="A64" s="1"/>
      <c r="B64" s="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ht="18" x14ac:dyDescent="0.2">
      <c r="A65" s="1"/>
      <c r="B65" s="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ht="18" x14ac:dyDescent="0.2">
      <c r="A66" s="1"/>
      <c r="B66" s="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ht="18" x14ac:dyDescent="0.2">
      <c r="A67" s="1"/>
      <c r="B67" s="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ht="18" x14ac:dyDescent="0.2">
      <c r="A68" s="1"/>
      <c r="B68" s="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ht="18" x14ac:dyDescent="0.2">
      <c r="A69" s="1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ht="18" x14ac:dyDescent="0.2">
      <c r="A70" s="1"/>
      <c r="B70" s="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ht="18" x14ac:dyDescent="0.2">
      <c r="A71" s="1"/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ht="18" x14ac:dyDescent="0.2">
      <c r="A72" s="1"/>
      <c r="B72" s="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ht="18" x14ac:dyDescent="0.2">
      <c r="A73" s="1"/>
      <c r="B73" s="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</sheetData>
  <autoFilter ref="A2:X49">
    <filterColumn colId="21">
      <filters>
        <filter val="TRUE"/>
      </filters>
    </filterColumn>
  </autoFilter>
  <sortState ref="A3:X49">
    <sortCondition descending="1" ref="P3:P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Batting - 2018</vt:lpstr>
      <vt:lpstr>Batting - 2017</vt:lpstr>
      <vt:lpstr>Batting - 2016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2018-07-19T17:49:54Z</dcterms:created>
  <dcterms:modified xsi:type="dcterms:W3CDTF">2018-07-19T21:16:58Z</dcterms:modified>
</cp:coreProperties>
</file>