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dc7f231aa9e1eb/Documents/James Personal/Life Stuffs/"/>
    </mc:Choice>
  </mc:AlternateContent>
  <xr:revisionPtr revIDLastSave="1641" documentId="8_{840C009E-B750-4D6D-942E-552B8EC9F3FA}" xr6:coauthVersionLast="47" xr6:coauthVersionMax="47" xr10:uidLastSave="{7969EF83-F7A0-4040-980B-14E329684BAE}"/>
  <bookViews>
    <workbookView xWindow="-108" yWindow="-108" windowWidth="23256" windowHeight="12576" firstSheet="3" activeTab="8" xr2:uid="{8987D12E-E012-4F12-9F7F-6B6D39EF50DC}"/>
  </bookViews>
  <sheets>
    <sheet name="Daily Close" sheetId="1" r:id="rId1"/>
    <sheet name="Daily Log Returns" sheetId="2" r:id="rId2"/>
    <sheet name="Positive Log Returns" sheetId="9" r:id="rId3"/>
    <sheet name="Negative Log Returns" sheetId="10" r:id="rId4"/>
    <sheet name="Summary Statistics" sheetId="3" r:id="rId5"/>
    <sheet name="Covariance Matrix" sheetId="4" r:id="rId6"/>
    <sheet name="BetaAlpha" sheetId="5" r:id="rId7"/>
    <sheet name="Excess Returns" sheetId="6" r:id="rId8"/>
    <sheet name="Asset Allocation" sheetId="7" r:id="rId9"/>
  </sheets>
  <definedNames>
    <definedName name="solver_adj" localSheetId="8" hidden="1">'Asset Allocation'!$B$31:$K$31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lhs1" localSheetId="8" hidden="1">'Asset Allocation'!$B$31:$K$31</definedName>
    <definedName name="solver_lhs2" localSheetId="8" hidden="1">'Asset Allocation'!$B$33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2</definedName>
    <definedName name="solver_nwt" localSheetId="8" hidden="1">1</definedName>
    <definedName name="solver_opt" localSheetId="8" hidden="1">'Asset Allocation'!$B$39</definedName>
    <definedName name="solver_pre" localSheetId="8" hidden="1">0.000001</definedName>
    <definedName name="solver_rbv" localSheetId="8" hidden="1">1</definedName>
    <definedName name="solver_rel1" localSheetId="8" hidden="1">3</definedName>
    <definedName name="solver_rel2" localSheetId="8" hidden="1">2</definedName>
    <definedName name="solver_rhs1" localSheetId="8" hidden="1">0</definedName>
    <definedName name="solver_rhs2" localSheetId="8" hidden="1">1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9" l="1"/>
  <c r="R11" i="9"/>
  <c r="P11" i="9"/>
  <c r="O11" i="9"/>
  <c r="S11" i="10"/>
  <c r="R11" i="10"/>
  <c r="Q11" i="10"/>
  <c r="P11" i="10"/>
  <c r="O11" i="10"/>
  <c r="R10" i="10"/>
  <c r="S10" i="10"/>
  <c r="Q10" i="10"/>
  <c r="P10" i="10"/>
  <c r="O10" i="10"/>
  <c r="S10" i="9"/>
  <c r="R10" i="9"/>
  <c r="Q10" i="9"/>
  <c r="P10" i="9"/>
  <c r="O10" i="9"/>
  <c r="R7" i="10"/>
  <c r="O7" i="10"/>
  <c r="S9" i="10" s="1"/>
  <c r="R6" i="10"/>
  <c r="O6" i="10"/>
  <c r="R9" i="10" s="1"/>
  <c r="R5" i="10"/>
  <c r="O5" i="10"/>
  <c r="Q9" i="10" s="1"/>
  <c r="R4" i="10"/>
  <c r="O4" i="10"/>
  <c r="P9" i="10" s="1"/>
  <c r="R3" i="10"/>
  <c r="O3" i="10"/>
  <c r="O9" i="10" s="1"/>
  <c r="R7" i="9"/>
  <c r="R6" i="9"/>
  <c r="R5" i="9"/>
  <c r="R4" i="9"/>
  <c r="R3" i="9"/>
  <c r="S9" i="9"/>
  <c r="R9" i="9"/>
  <c r="Q9" i="9"/>
  <c r="P9" i="9"/>
  <c r="O9" i="9"/>
  <c r="O7" i="9"/>
  <c r="O6" i="9"/>
  <c r="O5" i="9"/>
  <c r="O4" i="9"/>
  <c r="O3" i="9"/>
  <c r="Q3" i="7"/>
  <c r="Q9" i="7"/>
  <c r="Q7" i="7"/>
  <c r="Q2" i="7"/>
  <c r="P2" i="7"/>
  <c r="G33" i="7"/>
  <c r="H33" i="7"/>
  <c r="K33" i="7"/>
  <c r="D33" i="7"/>
  <c r="C32" i="7"/>
  <c r="D32" i="7"/>
  <c r="E32" i="7"/>
  <c r="E33" i="7" s="1"/>
  <c r="F32" i="7"/>
  <c r="F33" i="7" s="1"/>
  <c r="G32" i="7"/>
  <c r="H32" i="7"/>
  <c r="I32" i="7"/>
  <c r="I33" i="7" s="1"/>
  <c r="J32" i="7"/>
  <c r="J33" i="7" s="1"/>
  <c r="K32" i="7"/>
  <c r="B32" i="7"/>
  <c r="B33" i="7"/>
  <c r="L16" i="1" l="1"/>
  <c r="L605" i="1"/>
  <c r="L595" i="1"/>
  <c r="L584" i="1"/>
  <c r="L584" i="2" s="1"/>
  <c r="L579" i="1"/>
  <c r="L568" i="1"/>
  <c r="L557" i="1"/>
  <c r="L547" i="1"/>
  <c r="L547" i="2" s="1"/>
  <c r="L536" i="1"/>
  <c r="L525" i="1"/>
  <c r="L515" i="1"/>
  <c r="L499" i="1"/>
  <c r="L499" i="2" s="1"/>
  <c r="L488" i="1"/>
  <c r="L477" i="1"/>
  <c r="L467" i="1"/>
  <c r="L456" i="1"/>
  <c r="L440" i="1"/>
  <c r="L424" i="1"/>
  <c r="L408" i="1"/>
  <c r="L400" i="1"/>
  <c r="L392" i="1"/>
  <c r="L384" i="1"/>
  <c r="L376" i="1"/>
  <c r="L366" i="1"/>
  <c r="L366" i="2" s="1"/>
  <c r="L355" i="1"/>
  <c r="L344" i="1"/>
  <c r="L328" i="1"/>
  <c r="L312" i="1"/>
  <c r="L296" i="1"/>
  <c r="L264" i="1"/>
  <c r="L232" i="1"/>
  <c r="L184" i="1"/>
  <c r="L184" i="2" s="1"/>
  <c r="L152" i="1"/>
  <c r="L120" i="1"/>
  <c r="L88" i="1"/>
  <c r="L88" i="2" s="1"/>
  <c r="L56" i="1"/>
  <c r="L56" i="2" s="1"/>
  <c r="L8" i="1"/>
  <c r="L4" i="1"/>
  <c r="L599" i="1"/>
  <c r="L593" i="1"/>
  <c r="L593" i="2" s="1"/>
  <c r="L583" i="1"/>
  <c r="L572" i="1"/>
  <c r="L567" i="1"/>
  <c r="L556" i="1"/>
  <c r="L556" i="2" s="1"/>
  <c r="L545" i="1"/>
  <c r="L540" i="1"/>
  <c r="L529" i="1"/>
  <c r="L529" i="2" s="1"/>
  <c r="L519" i="1"/>
  <c r="L513" i="1"/>
  <c r="L503" i="1"/>
  <c r="L497" i="1"/>
  <c r="L487" i="1"/>
  <c r="L476" i="1"/>
  <c r="L471" i="1"/>
  <c r="L460" i="1"/>
  <c r="L455" i="1"/>
  <c r="L439" i="1"/>
  <c r="L423" i="1"/>
  <c r="L407" i="1"/>
  <c r="L399" i="1"/>
  <c r="L399" i="2" s="1"/>
  <c r="L383" i="1"/>
  <c r="L364" i="1"/>
  <c r="L343" i="1"/>
  <c r="L311" i="1"/>
  <c r="L295" i="1"/>
  <c r="L279" i="1"/>
  <c r="L263" i="1"/>
  <c r="L247" i="1"/>
  <c r="L215" i="1"/>
  <c r="L199" i="1"/>
  <c r="L183" i="1"/>
  <c r="L167" i="1"/>
  <c r="L151" i="1"/>
  <c r="L135" i="1"/>
  <c r="L119" i="1"/>
  <c r="L103" i="1"/>
  <c r="L87" i="1"/>
  <c r="L71" i="1"/>
  <c r="L55" i="1"/>
  <c r="L39" i="1"/>
  <c r="L23" i="1"/>
  <c r="L2" i="1"/>
  <c r="L3" i="1"/>
  <c r="L3" i="2" s="1"/>
  <c r="L603" i="1"/>
  <c r="L603" i="2" s="1"/>
  <c r="L597" i="1"/>
  <c r="L592" i="1"/>
  <c r="L587" i="1"/>
  <c r="L581" i="1"/>
  <c r="L581" i="2" s="1"/>
  <c r="L576" i="1"/>
  <c r="L571" i="1"/>
  <c r="L565" i="1"/>
  <c r="L560" i="1"/>
  <c r="L560" i="2" s="1"/>
  <c r="L555" i="1"/>
  <c r="L549" i="1"/>
  <c r="L544" i="1"/>
  <c r="L539" i="1"/>
  <c r="L539" i="2" s="1"/>
  <c r="L533" i="1"/>
  <c r="L528" i="1"/>
  <c r="L523" i="1"/>
  <c r="L517" i="1"/>
  <c r="L517" i="2" s="1"/>
  <c r="L512" i="1"/>
  <c r="L507" i="1"/>
  <c r="L501" i="1"/>
  <c r="L496" i="1"/>
  <c r="L496" i="2" s="1"/>
  <c r="L491" i="1"/>
  <c r="L485" i="1"/>
  <c r="L480" i="1"/>
  <c r="L475" i="1"/>
  <c r="L475" i="2" s="1"/>
  <c r="L469" i="1"/>
  <c r="L464" i="1"/>
  <c r="L459" i="1"/>
  <c r="L452" i="1"/>
  <c r="L452" i="2" s="1"/>
  <c r="L444" i="1"/>
  <c r="L436" i="1"/>
  <c r="L428" i="1"/>
  <c r="L420" i="1"/>
  <c r="L420" i="2" s="1"/>
  <c r="L412" i="1"/>
  <c r="L404" i="1"/>
  <c r="L396" i="1"/>
  <c r="L388" i="1"/>
  <c r="L388" i="2" s="1"/>
  <c r="L380" i="1"/>
  <c r="L371" i="1"/>
  <c r="L360" i="1"/>
  <c r="L350" i="1"/>
  <c r="L350" i="2" s="1"/>
  <c r="L336" i="1"/>
  <c r="L320" i="1"/>
  <c r="L304" i="1"/>
  <c r="L288" i="1"/>
  <c r="L288" i="2" s="1"/>
  <c r="L272" i="1"/>
  <c r="L256" i="1"/>
  <c r="L240" i="1"/>
  <c r="L224" i="1"/>
  <c r="L224" i="2" s="1"/>
  <c r="L208" i="1"/>
  <c r="L192" i="1"/>
  <c r="L176" i="1"/>
  <c r="L160" i="1"/>
  <c r="L160" i="2" s="1"/>
  <c r="L144" i="1"/>
  <c r="L128" i="1"/>
  <c r="L112" i="1"/>
  <c r="L96" i="1"/>
  <c r="L96" i="2" s="1"/>
  <c r="L80" i="1"/>
  <c r="L64" i="1"/>
  <c r="L48" i="1"/>
  <c r="L32" i="1"/>
  <c r="L32" i="2" s="1"/>
  <c r="L9" i="1"/>
  <c r="L9" i="2" s="1"/>
  <c r="L13" i="1"/>
  <c r="L17" i="1"/>
  <c r="L17" i="2" s="1"/>
  <c r="L21" i="1"/>
  <c r="L21" i="2" s="1"/>
  <c r="L25" i="1"/>
  <c r="L29" i="1"/>
  <c r="L33" i="1"/>
  <c r="L37" i="1"/>
  <c r="L41" i="1"/>
  <c r="L45" i="1"/>
  <c r="L49" i="1"/>
  <c r="L49" i="2" s="1"/>
  <c r="L53" i="1"/>
  <c r="L53" i="2" s="1"/>
  <c r="L57" i="1"/>
  <c r="L61" i="1"/>
  <c r="L65" i="1"/>
  <c r="L65" i="2" s="1"/>
  <c r="L69" i="1"/>
  <c r="L73" i="1"/>
  <c r="L77" i="1"/>
  <c r="L81" i="1"/>
  <c r="L81" i="2" s="1"/>
  <c r="L85" i="1"/>
  <c r="L85" i="2" s="1"/>
  <c r="L89" i="1"/>
  <c r="L93" i="1"/>
  <c r="L97" i="1"/>
  <c r="L101" i="1"/>
  <c r="L105" i="1"/>
  <c r="L109" i="1"/>
  <c r="L113" i="1"/>
  <c r="L113" i="2" s="1"/>
  <c r="L117" i="1"/>
  <c r="L117" i="2" s="1"/>
  <c r="L121" i="1"/>
  <c r="L121" i="2" s="1"/>
  <c r="L125" i="1"/>
  <c r="L129" i="1"/>
  <c r="L129" i="2" s="1"/>
  <c r="L133" i="1"/>
  <c r="L137" i="1"/>
  <c r="L141" i="1"/>
  <c r="L145" i="1"/>
  <c r="L145" i="2" s="1"/>
  <c r="L149" i="1"/>
  <c r="L149" i="2" s="1"/>
  <c r="L153" i="1"/>
  <c r="L153" i="2" s="1"/>
  <c r="L157" i="1"/>
  <c r="L161" i="1"/>
  <c r="L165" i="1"/>
  <c r="L169" i="1"/>
  <c r="L173" i="1"/>
  <c r="L177" i="1"/>
  <c r="L177" i="2" s="1"/>
  <c r="L181" i="1"/>
  <c r="L181" i="2" s="1"/>
  <c r="L185" i="1"/>
  <c r="L189" i="1"/>
  <c r="L193" i="1"/>
  <c r="L193" i="2" s="1"/>
  <c r="L197" i="1"/>
  <c r="L201" i="1"/>
  <c r="L205" i="1"/>
  <c r="L209" i="1"/>
  <c r="L209" i="2" s="1"/>
  <c r="L213" i="1"/>
  <c r="L213" i="2" s="1"/>
  <c r="L217" i="1"/>
  <c r="L221" i="1"/>
  <c r="L225" i="1"/>
  <c r="L229" i="1"/>
  <c r="L233" i="1"/>
  <c r="L233" i="2" s="1"/>
  <c r="L237" i="1"/>
  <c r="L241" i="1"/>
  <c r="L241" i="2" s="1"/>
  <c r="L245" i="1"/>
  <c r="L245" i="2" s="1"/>
  <c r="L249" i="1"/>
  <c r="L253" i="1"/>
  <c r="L257" i="1"/>
  <c r="L257" i="2" s="1"/>
  <c r="L261" i="1"/>
  <c r="L265" i="1"/>
  <c r="L265" i="2" s="1"/>
  <c r="L269" i="1"/>
  <c r="L273" i="1"/>
  <c r="L273" i="2" s="1"/>
  <c r="L277" i="1"/>
  <c r="L277" i="2" s="1"/>
  <c r="L281" i="1"/>
  <c r="L285" i="1"/>
  <c r="L289" i="1"/>
  <c r="L293" i="1"/>
  <c r="L297" i="1"/>
  <c r="L297" i="2" s="1"/>
  <c r="L301" i="1"/>
  <c r="L305" i="1"/>
  <c r="L305" i="2" s="1"/>
  <c r="L309" i="1"/>
  <c r="L309" i="2" s="1"/>
  <c r="L313" i="1"/>
  <c r="L317" i="1"/>
  <c r="L321" i="1"/>
  <c r="L321" i="2" s="1"/>
  <c r="L325" i="1"/>
  <c r="L329" i="1"/>
  <c r="L329" i="2" s="1"/>
  <c r="L333" i="1"/>
  <c r="L337" i="1"/>
  <c r="L337" i="2" s="1"/>
  <c r="L341" i="1"/>
  <c r="L341" i="2" s="1"/>
  <c r="L345" i="1"/>
  <c r="L345" i="2" s="1"/>
  <c r="L349" i="1"/>
  <c r="L353" i="1"/>
  <c r="L357" i="1"/>
  <c r="L357" i="2" s="1"/>
  <c r="L361" i="1"/>
  <c r="L365" i="1"/>
  <c r="L365" i="2" s="1"/>
  <c r="L369" i="1"/>
  <c r="L373" i="1"/>
  <c r="L10" i="1"/>
  <c r="L10" i="2" s="1"/>
  <c r="L14" i="1"/>
  <c r="L14" i="2" s="1"/>
  <c r="L18" i="1"/>
  <c r="L18" i="2" s="1"/>
  <c r="L22" i="1"/>
  <c r="L22" i="2" s="1"/>
  <c r="L26" i="1"/>
  <c r="L26" i="2" s="1"/>
  <c r="L30" i="1"/>
  <c r="L30" i="2" s="1"/>
  <c r="L34" i="1"/>
  <c r="L34" i="2" s="1"/>
  <c r="L38" i="1"/>
  <c r="L38" i="2" s="1"/>
  <c r="L42" i="1"/>
  <c r="L42" i="2" s="1"/>
  <c r="L46" i="1"/>
  <c r="L46" i="2" s="1"/>
  <c r="L50" i="1"/>
  <c r="L50" i="2" s="1"/>
  <c r="L54" i="1"/>
  <c r="L54" i="2" s="1"/>
  <c r="L58" i="1"/>
  <c r="L58" i="2" s="1"/>
  <c r="L62" i="1"/>
  <c r="L62" i="2" s="1"/>
  <c r="L66" i="1"/>
  <c r="L66" i="2" s="1"/>
  <c r="L70" i="1"/>
  <c r="L70" i="2" s="1"/>
  <c r="L74" i="1"/>
  <c r="L74" i="2" s="1"/>
  <c r="L78" i="1"/>
  <c r="L78" i="2" s="1"/>
  <c r="L82" i="1"/>
  <c r="L82" i="2" s="1"/>
  <c r="L86" i="1"/>
  <c r="L86" i="2" s="1"/>
  <c r="L90" i="1"/>
  <c r="L90" i="2" s="1"/>
  <c r="L94" i="1"/>
  <c r="L94" i="2" s="1"/>
  <c r="L98" i="1"/>
  <c r="L98" i="2" s="1"/>
  <c r="L102" i="1"/>
  <c r="L102" i="2" s="1"/>
  <c r="L106" i="1"/>
  <c r="L106" i="2" s="1"/>
  <c r="L110" i="1"/>
  <c r="L110" i="2" s="1"/>
  <c r="L114" i="1"/>
  <c r="L114" i="2" s="1"/>
  <c r="L118" i="1"/>
  <c r="L118" i="2" s="1"/>
  <c r="L122" i="1"/>
  <c r="L122" i="2" s="1"/>
  <c r="L126" i="1"/>
  <c r="L126" i="2" s="1"/>
  <c r="L130" i="1"/>
  <c r="L130" i="2" s="1"/>
  <c r="L134" i="1"/>
  <c r="L134" i="2" s="1"/>
  <c r="L138" i="1"/>
  <c r="L138" i="2" s="1"/>
  <c r="L142" i="1"/>
  <c r="L142" i="2" s="1"/>
  <c r="L146" i="1"/>
  <c r="L146" i="2" s="1"/>
  <c r="L150" i="1"/>
  <c r="L150" i="2" s="1"/>
  <c r="L154" i="1"/>
  <c r="L154" i="2" s="1"/>
  <c r="L158" i="1"/>
  <c r="L158" i="2" s="1"/>
  <c r="L162" i="1"/>
  <c r="L162" i="2" s="1"/>
  <c r="L166" i="1"/>
  <c r="L166" i="2" s="1"/>
  <c r="L170" i="1"/>
  <c r="L170" i="2" s="1"/>
  <c r="L174" i="1"/>
  <c r="L174" i="2" s="1"/>
  <c r="L178" i="1"/>
  <c r="L178" i="2" s="1"/>
  <c r="L182" i="1"/>
  <c r="L182" i="2" s="1"/>
  <c r="L186" i="1"/>
  <c r="L186" i="2" s="1"/>
  <c r="L190" i="1"/>
  <c r="L190" i="2" s="1"/>
  <c r="L194" i="1"/>
  <c r="L194" i="2" s="1"/>
  <c r="L198" i="1"/>
  <c r="L198" i="2" s="1"/>
  <c r="L202" i="1"/>
  <c r="L202" i="2" s="1"/>
  <c r="L206" i="1"/>
  <c r="L206" i="2" s="1"/>
  <c r="L210" i="1"/>
  <c r="L210" i="2" s="1"/>
  <c r="L214" i="1"/>
  <c r="L214" i="2" s="1"/>
  <c r="L218" i="1"/>
  <c r="L218" i="2" s="1"/>
  <c r="L222" i="1"/>
  <c r="L222" i="2" s="1"/>
  <c r="L226" i="1"/>
  <c r="L226" i="2" s="1"/>
  <c r="L230" i="1"/>
  <c r="L230" i="2" s="1"/>
  <c r="L234" i="1"/>
  <c r="L234" i="2" s="1"/>
  <c r="L238" i="1"/>
  <c r="L238" i="2" s="1"/>
  <c r="L242" i="1"/>
  <c r="L242" i="2" s="1"/>
  <c r="L246" i="1"/>
  <c r="L246" i="2" s="1"/>
  <c r="L250" i="1"/>
  <c r="L250" i="2" s="1"/>
  <c r="L254" i="1"/>
  <c r="L254" i="2" s="1"/>
  <c r="L258" i="1"/>
  <c r="L258" i="2" s="1"/>
  <c r="L262" i="1"/>
  <c r="L262" i="2" s="1"/>
  <c r="L266" i="1"/>
  <c r="L266" i="2" s="1"/>
  <c r="L270" i="1"/>
  <c r="L270" i="2" s="1"/>
  <c r="L274" i="1"/>
  <c r="L274" i="2" s="1"/>
  <c r="L278" i="1"/>
  <c r="L278" i="2" s="1"/>
  <c r="L282" i="1"/>
  <c r="L282" i="2" s="1"/>
  <c r="L286" i="1"/>
  <c r="L286" i="2" s="1"/>
  <c r="L290" i="1"/>
  <c r="L290" i="2" s="1"/>
  <c r="L294" i="1"/>
  <c r="L294" i="2" s="1"/>
  <c r="L298" i="1"/>
  <c r="L298" i="2" s="1"/>
  <c r="L302" i="1"/>
  <c r="L302" i="2" s="1"/>
  <c r="L306" i="1"/>
  <c r="L306" i="2" s="1"/>
  <c r="L310" i="1"/>
  <c r="L310" i="2" s="1"/>
  <c r="L314" i="1"/>
  <c r="L314" i="2" s="1"/>
  <c r="L318" i="1"/>
  <c r="L318" i="2" s="1"/>
  <c r="L322" i="1"/>
  <c r="L322" i="2" s="1"/>
  <c r="L326" i="1"/>
  <c r="L326" i="2" s="1"/>
  <c r="L330" i="1"/>
  <c r="L330" i="2" s="1"/>
  <c r="L334" i="1"/>
  <c r="L334" i="2" s="1"/>
  <c r="L338" i="1"/>
  <c r="L338" i="2" s="1"/>
  <c r="L342" i="1"/>
  <c r="L342" i="2" s="1"/>
  <c r="L11" i="1"/>
  <c r="L11" i="2" s="1"/>
  <c r="L19" i="1"/>
  <c r="L27" i="1"/>
  <c r="L27" i="2" s="1"/>
  <c r="L35" i="1"/>
  <c r="L35" i="2" s="1"/>
  <c r="L43" i="1"/>
  <c r="L43" i="2" s="1"/>
  <c r="L51" i="1"/>
  <c r="L59" i="1"/>
  <c r="L59" i="2" s="1"/>
  <c r="L67" i="1"/>
  <c r="L67" i="2" s="1"/>
  <c r="L75" i="1"/>
  <c r="L75" i="2" s="1"/>
  <c r="L83" i="1"/>
  <c r="L91" i="1"/>
  <c r="L91" i="2" s="1"/>
  <c r="L99" i="1"/>
  <c r="L99" i="2" s="1"/>
  <c r="L107" i="1"/>
  <c r="L107" i="2" s="1"/>
  <c r="L115" i="1"/>
  <c r="L123" i="1"/>
  <c r="L123" i="2" s="1"/>
  <c r="L131" i="1"/>
  <c r="L131" i="2" s="1"/>
  <c r="L139" i="1"/>
  <c r="L139" i="2" s="1"/>
  <c r="L147" i="1"/>
  <c r="L155" i="1"/>
  <c r="L155" i="2" s="1"/>
  <c r="L163" i="1"/>
  <c r="L163" i="2" s="1"/>
  <c r="L171" i="1"/>
  <c r="L171" i="2" s="1"/>
  <c r="L179" i="1"/>
  <c r="L187" i="1"/>
  <c r="L187" i="2" s="1"/>
  <c r="L195" i="1"/>
  <c r="L195" i="2" s="1"/>
  <c r="L203" i="1"/>
  <c r="L203" i="2" s="1"/>
  <c r="L211" i="1"/>
  <c r="L219" i="1"/>
  <c r="L219" i="2" s="1"/>
  <c r="L227" i="1"/>
  <c r="L227" i="2" s="1"/>
  <c r="L235" i="1"/>
  <c r="L235" i="2" s="1"/>
  <c r="L243" i="1"/>
  <c r="L251" i="1"/>
  <c r="L251" i="2" s="1"/>
  <c r="L259" i="1"/>
  <c r="L259" i="2" s="1"/>
  <c r="L267" i="1"/>
  <c r="L267" i="2" s="1"/>
  <c r="L275" i="1"/>
  <c r="L283" i="1"/>
  <c r="L283" i="2" s="1"/>
  <c r="L291" i="1"/>
  <c r="L291" i="2" s="1"/>
  <c r="L299" i="1"/>
  <c r="L299" i="2" s="1"/>
  <c r="L307" i="1"/>
  <c r="L315" i="1"/>
  <c r="L315" i="2" s="1"/>
  <c r="L323" i="1"/>
  <c r="L323" i="2" s="1"/>
  <c r="L331" i="1"/>
  <c r="L331" i="2" s="1"/>
  <c r="L339" i="1"/>
  <c r="L346" i="1"/>
  <c r="L346" i="2" s="1"/>
  <c r="L351" i="1"/>
  <c r="L351" i="2" s="1"/>
  <c r="L356" i="1"/>
  <c r="L356" i="2" s="1"/>
  <c r="L362" i="1"/>
  <c r="L362" i="2" s="1"/>
  <c r="L367" i="1"/>
  <c r="L372" i="1"/>
  <c r="L372" i="2" s="1"/>
  <c r="L377" i="1"/>
  <c r="L377" i="2" s="1"/>
  <c r="L381" i="1"/>
  <c r="L381" i="2" s="1"/>
  <c r="L385" i="1"/>
  <c r="L385" i="2" s="1"/>
  <c r="L389" i="1"/>
  <c r="L389" i="2" s="1"/>
  <c r="L393" i="1"/>
  <c r="L393" i="2" s="1"/>
  <c r="L397" i="1"/>
  <c r="L397" i="2" s="1"/>
  <c r="L401" i="1"/>
  <c r="L405" i="1"/>
  <c r="L405" i="2" s="1"/>
  <c r="L409" i="1"/>
  <c r="L409" i="2" s="1"/>
  <c r="L413" i="1"/>
  <c r="L413" i="2" s="1"/>
  <c r="L417" i="1"/>
  <c r="L417" i="2" s="1"/>
  <c r="L421" i="1"/>
  <c r="L421" i="2" s="1"/>
  <c r="L425" i="1"/>
  <c r="L425" i="2" s="1"/>
  <c r="L429" i="1"/>
  <c r="L429" i="2" s="1"/>
  <c r="L433" i="1"/>
  <c r="L437" i="1"/>
  <c r="L437" i="2" s="1"/>
  <c r="L441" i="1"/>
  <c r="L441" i="2" s="1"/>
  <c r="L445" i="1"/>
  <c r="L445" i="2" s="1"/>
  <c r="L449" i="1"/>
  <c r="L453" i="1"/>
  <c r="L453" i="2" s="1"/>
  <c r="L12" i="1"/>
  <c r="L12" i="2" s="1"/>
  <c r="L20" i="1"/>
  <c r="L20" i="2" s="1"/>
  <c r="L28" i="1"/>
  <c r="L28" i="2" s="1"/>
  <c r="L36" i="1"/>
  <c r="L36" i="2" s="1"/>
  <c r="L44" i="1"/>
  <c r="L44" i="2" s="1"/>
  <c r="L52" i="1"/>
  <c r="L52" i="2" s="1"/>
  <c r="L60" i="1"/>
  <c r="L60" i="2" s="1"/>
  <c r="L68" i="1"/>
  <c r="L68" i="2" s="1"/>
  <c r="L76" i="1"/>
  <c r="L76" i="2" s="1"/>
  <c r="L84" i="1"/>
  <c r="L84" i="2" s="1"/>
  <c r="L92" i="1"/>
  <c r="L92" i="2" s="1"/>
  <c r="L100" i="1"/>
  <c r="L100" i="2" s="1"/>
  <c r="L108" i="1"/>
  <c r="L108" i="2" s="1"/>
  <c r="L116" i="1"/>
  <c r="L116" i="2" s="1"/>
  <c r="L124" i="1"/>
  <c r="L124" i="2" s="1"/>
  <c r="L132" i="1"/>
  <c r="L132" i="2" s="1"/>
  <c r="L140" i="1"/>
  <c r="L140" i="2" s="1"/>
  <c r="L148" i="1"/>
  <c r="L148" i="2" s="1"/>
  <c r="L156" i="1"/>
  <c r="L156" i="2" s="1"/>
  <c r="L164" i="1"/>
  <c r="L164" i="2" s="1"/>
  <c r="L172" i="1"/>
  <c r="L172" i="2" s="1"/>
  <c r="L180" i="1"/>
  <c r="L180" i="2" s="1"/>
  <c r="L188" i="1"/>
  <c r="L188" i="2" s="1"/>
  <c r="L196" i="1"/>
  <c r="L196" i="2" s="1"/>
  <c r="L204" i="1"/>
  <c r="L204" i="2" s="1"/>
  <c r="L212" i="1"/>
  <c r="L212" i="2" s="1"/>
  <c r="L220" i="1"/>
  <c r="L220" i="2" s="1"/>
  <c r="L228" i="1"/>
  <c r="L228" i="2" s="1"/>
  <c r="L236" i="1"/>
  <c r="L236" i="2" s="1"/>
  <c r="L244" i="1"/>
  <c r="L244" i="2" s="1"/>
  <c r="L252" i="1"/>
  <c r="L252" i="2" s="1"/>
  <c r="L260" i="1"/>
  <c r="L260" i="2" s="1"/>
  <c r="L268" i="1"/>
  <c r="L268" i="2" s="1"/>
  <c r="L276" i="1"/>
  <c r="L276" i="2" s="1"/>
  <c r="L284" i="1"/>
  <c r="L284" i="2" s="1"/>
  <c r="L292" i="1"/>
  <c r="L292" i="2" s="1"/>
  <c r="L300" i="1"/>
  <c r="L300" i="2" s="1"/>
  <c r="L308" i="1"/>
  <c r="L308" i="2" s="1"/>
  <c r="L316" i="1"/>
  <c r="L316" i="2" s="1"/>
  <c r="L324" i="1"/>
  <c r="L324" i="2" s="1"/>
  <c r="L332" i="1"/>
  <c r="L332" i="2" s="1"/>
  <c r="L340" i="1"/>
  <c r="L340" i="2" s="1"/>
  <c r="L347" i="1"/>
  <c r="L347" i="2" s="1"/>
  <c r="L352" i="1"/>
  <c r="L352" i="2" s="1"/>
  <c r="L358" i="1"/>
  <c r="L363" i="1"/>
  <c r="L363" i="2" s="1"/>
  <c r="L368" i="1"/>
  <c r="L368" i="2" s="1"/>
  <c r="L374" i="1"/>
  <c r="L374" i="2" s="1"/>
  <c r="L378" i="1"/>
  <c r="L378" i="2" s="1"/>
  <c r="L382" i="1"/>
  <c r="L382" i="2" s="1"/>
  <c r="L386" i="1"/>
  <c r="L386" i="2" s="1"/>
  <c r="L390" i="1"/>
  <c r="L390" i="2" s="1"/>
  <c r="L394" i="1"/>
  <c r="L394" i="2" s="1"/>
  <c r="L398" i="1"/>
  <c r="L398" i="2" s="1"/>
  <c r="L402" i="1"/>
  <c r="L402" i="2" s="1"/>
  <c r="L406" i="1"/>
  <c r="L406" i="2" s="1"/>
  <c r="L410" i="1"/>
  <c r="L410" i="2" s="1"/>
  <c r="L414" i="1"/>
  <c r="L414" i="2" s="1"/>
  <c r="L418" i="1"/>
  <c r="L418" i="2" s="1"/>
  <c r="L422" i="1"/>
  <c r="L422" i="2" s="1"/>
  <c r="L426" i="1"/>
  <c r="L426" i="2" s="1"/>
  <c r="L430" i="1"/>
  <c r="L430" i="2" s="1"/>
  <c r="L434" i="1"/>
  <c r="L434" i="2" s="1"/>
  <c r="L438" i="1"/>
  <c r="L438" i="2" s="1"/>
  <c r="L442" i="1"/>
  <c r="L442" i="2" s="1"/>
  <c r="L446" i="1"/>
  <c r="L446" i="2" s="1"/>
  <c r="L450" i="1"/>
  <c r="L450" i="2" s="1"/>
  <c r="L454" i="1"/>
  <c r="L454" i="2" s="1"/>
  <c r="L458" i="1"/>
  <c r="L462" i="1"/>
  <c r="L466" i="1"/>
  <c r="L466" i="2" s="1"/>
  <c r="L470" i="1"/>
  <c r="L470" i="2" s="1"/>
  <c r="L474" i="1"/>
  <c r="L478" i="1"/>
  <c r="L478" i="2" s="1"/>
  <c r="L482" i="1"/>
  <c r="L482" i="2" s="1"/>
  <c r="L486" i="1"/>
  <c r="L486" i="2" s="1"/>
  <c r="L490" i="1"/>
  <c r="L494" i="1"/>
  <c r="L498" i="1"/>
  <c r="L498" i="2" s="1"/>
  <c r="L502" i="1"/>
  <c r="L502" i="2" s="1"/>
  <c r="L506" i="1"/>
  <c r="L510" i="1"/>
  <c r="L514" i="1"/>
  <c r="L514" i="2" s="1"/>
  <c r="L518" i="1"/>
  <c r="L518" i="2" s="1"/>
  <c r="L522" i="1"/>
  <c r="L526" i="1"/>
  <c r="L526" i="2" s="1"/>
  <c r="L530" i="1"/>
  <c r="L530" i="2" s="1"/>
  <c r="L534" i="1"/>
  <c r="L534" i="2" s="1"/>
  <c r="L538" i="1"/>
  <c r="L542" i="1"/>
  <c r="L546" i="1"/>
  <c r="L546" i="2" s="1"/>
  <c r="L550" i="1"/>
  <c r="L550" i="2" s="1"/>
  <c r="L554" i="1"/>
  <c r="L558" i="1"/>
  <c r="L558" i="2" s="1"/>
  <c r="L562" i="1"/>
  <c r="L566" i="1"/>
  <c r="L566" i="2" s="1"/>
  <c r="L570" i="1"/>
  <c r="L574" i="1"/>
  <c r="L578" i="1"/>
  <c r="L578" i="2" s="1"/>
  <c r="L582" i="1"/>
  <c r="L582" i="2" s="1"/>
  <c r="L586" i="1"/>
  <c r="L590" i="1"/>
  <c r="L594" i="1"/>
  <c r="L598" i="1"/>
  <c r="L598" i="2" s="1"/>
  <c r="L602" i="1"/>
  <c r="L606" i="1"/>
  <c r="L606" i="2" s="1"/>
  <c r="L5" i="1"/>
  <c r="L5" i="2" s="1"/>
  <c r="L6" i="1"/>
  <c r="L6" i="2" s="1"/>
  <c r="L600" i="1"/>
  <c r="L600" i="2" s="1"/>
  <c r="L589" i="1"/>
  <c r="L573" i="1"/>
  <c r="L573" i="2" s="1"/>
  <c r="L563" i="1"/>
  <c r="L563" i="2" s="1"/>
  <c r="L552" i="1"/>
  <c r="L541" i="1"/>
  <c r="L541" i="2" s="1"/>
  <c r="L531" i="1"/>
  <c r="L531" i="2" s="1"/>
  <c r="L520" i="1"/>
  <c r="L520" i="2" s="1"/>
  <c r="L509" i="1"/>
  <c r="L504" i="1"/>
  <c r="L504" i="2" s="1"/>
  <c r="L493" i="1"/>
  <c r="L483" i="1"/>
  <c r="L483" i="2" s="1"/>
  <c r="L472" i="1"/>
  <c r="L472" i="2" s="1"/>
  <c r="L461" i="1"/>
  <c r="L461" i="2" s="1"/>
  <c r="L448" i="1"/>
  <c r="L432" i="1"/>
  <c r="L416" i="1"/>
  <c r="L280" i="1"/>
  <c r="L280" i="2" s="1"/>
  <c r="L248" i="1"/>
  <c r="L216" i="1"/>
  <c r="L216" i="2" s="1"/>
  <c r="L200" i="1"/>
  <c r="L200" i="2" s="1"/>
  <c r="L168" i="1"/>
  <c r="L136" i="1"/>
  <c r="L136" i="2" s="1"/>
  <c r="L104" i="1"/>
  <c r="L104" i="2" s="1"/>
  <c r="L72" i="1"/>
  <c r="L72" i="2" s="1"/>
  <c r="L40" i="1"/>
  <c r="L24" i="1"/>
  <c r="L24" i="2" s="1"/>
  <c r="L604" i="1"/>
  <c r="L604" i="2" s="1"/>
  <c r="L588" i="1"/>
  <c r="L588" i="2" s="1"/>
  <c r="L577" i="1"/>
  <c r="L577" i="2" s="1"/>
  <c r="L561" i="1"/>
  <c r="L551" i="1"/>
  <c r="L551" i="2" s="1"/>
  <c r="L535" i="1"/>
  <c r="L524" i="1"/>
  <c r="L524" i="2" s="1"/>
  <c r="L508" i="1"/>
  <c r="L508" i="2" s="1"/>
  <c r="L492" i="1"/>
  <c r="L492" i="2" s="1"/>
  <c r="L481" i="1"/>
  <c r="L481" i="2" s="1"/>
  <c r="L465" i="1"/>
  <c r="L465" i="2" s="1"/>
  <c r="L447" i="1"/>
  <c r="L447" i="2" s="1"/>
  <c r="L431" i="1"/>
  <c r="L431" i="2" s="1"/>
  <c r="L415" i="1"/>
  <c r="L415" i="2" s="1"/>
  <c r="L391" i="1"/>
  <c r="L375" i="1"/>
  <c r="L354" i="1"/>
  <c r="L354" i="2" s="1"/>
  <c r="L327" i="1"/>
  <c r="L231" i="1"/>
  <c r="L7" i="1"/>
  <c r="L607" i="1"/>
  <c r="L607" i="2" s="1"/>
  <c r="L601" i="1"/>
  <c r="L601" i="2" s="1"/>
  <c r="L596" i="1"/>
  <c r="L596" i="2" s="1"/>
  <c r="L591" i="1"/>
  <c r="L591" i="2" s="1"/>
  <c r="L585" i="1"/>
  <c r="L585" i="2" s="1"/>
  <c r="L580" i="1"/>
  <c r="L580" i="2" s="1"/>
  <c r="L575" i="1"/>
  <c r="L575" i="2" s="1"/>
  <c r="L569" i="1"/>
  <c r="L569" i="2" s="1"/>
  <c r="L564" i="1"/>
  <c r="L564" i="2" s="1"/>
  <c r="L559" i="1"/>
  <c r="L559" i="2" s="1"/>
  <c r="L553" i="1"/>
  <c r="L553" i="2" s="1"/>
  <c r="L548" i="1"/>
  <c r="L543" i="1"/>
  <c r="L543" i="2" s="1"/>
  <c r="L537" i="1"/>
  <c r="L537" i="2" s="1"/>
  <c r="L532" i="1"/>
  <c r="L527" i="1"/>
  <c r="L527" i="2" s="1"/>
  <c r="L521" i="1"/>
  <c r="L521" i="2" s="1"/>
  <c r="L516" i="1"/>
  <c r="L516" i="2" s="1"/>
  <c r="L511" i="1"/>
  <c r="L511" i="2" s="1"/>
  <c r="L505" i="1"/>
  <c r="L505" i="2" s="1"/>
  <c r="L500" i="1"/>
  <c r="L500" i="2" s="1"/>
  <c r="L495" i="1"/>
  <c r="L495" i="2" s="1"/>
  <c r="L489" i="1"/>
  <c r="L489" i="2" s="1"/>
  <c r="L484" i="1"/>
  <c r="L479" i="1"/>
  <c r="L479" i="2" s="1"/>
  <c r="L473" i="1"/>
  <c r="L473" i="2" s="1"/>
  <c r="L468" i="1"/>
  <c r="L468" i="2" s="1"/>
  <c r="L463" i="1"/>
  <c r="L463" i="2" s="1"/>
  <c r="L457" i="1"/>
  <c r="L457" i="2" s="1"/>
  <c r="L451" i="1"/>
  <c r="L443" i="1"/>
  <c r="L443" i="2" s="1"/>
  <c r="L435" i="1"/>
  <c r="L435" i="2" s="1"/>
  <c r="L427" i="1"/>
  <c r="L427" i="2" s="1"/>
  <c r="L419" i="1"/>
  <c r="L411" i="1"/>
  <c r="L411" i="2" s="1"/>
  <c r="L403" i="1"/>
  <c r="L403" i="2" s="1"/>
  <c r="L395" i="1"/>
  <c r="L395" i="2" s="1"/>
  <c r="L387" i="1"/>
  <c r="L379" i="1"/>
  <c r="L379" i="2" s="1"/>
  <c r="L370" i="1"/>
  <c r="L370" i="2" s="1"/>
  <c r="L359" i="1"/>
  <c r="L359" i="2" s="1"/>
  <c r="L348" i="1"/>
  <c r="L335" i="1"/>
  <c r="L335" i="2" s="1"/>
  <c r="L319" i="1"/>
  <c r="L319" i="2" s="1"/>
  <c r="L303" i="1"/>
  <c r="L303" i="2" s="1"/>
  <c r="L287" i="1"/>
  <c r="L287" i="2" s="1"/>
  <c r="L271" i="1"/>
  <c r="L271" i="2" s="1"/>
  <c r="L255" i="1"/>
  <c r="L255" i="2" s="1"/>
  <c r="L239" i="1"/>
  <c r="L239" i="2" s="1"/>
  <c r="L223" i="1"/>
  <c r="L223" i="2" s="1"/>
  <c r="L207" i="1"/>
  <c r="L207" i="2" s="1"/>
  <c r="L191" i="1"/>
  <c r="L191" i="2" s="1"/>
  <c r="L175" i="1"/>
  <c r="L175" i="2" s="1"/>
  <c r="L159" i="1"/>
  <c r="L159" i="2" s="1"/>
  <c r="L143" i="1"/>
  <c r="L143" i="2" s="1"/>
  <c r="L127" i="1"/>
  <c r="L127" i="2" s="1"/>
  <c r="L111" i="1"/>
  <c r="L111" i="2" s="1"/>
  <c r="L95" i="1"/>
  <c r="L95" i="2" s="1"/>
  <c r="L79" i="1"/>
  <c r="L79" i="2" s="1"/>
  <c r="L63" i="1"/>
  <c r="L63" i="2" s="1"/>
  <c r="L47" i="1"/>
  <c r="L47" i="2" s="1"/>
  <c r="L31" i="1"/>
  <c r="L31" i="2" s="1"/>
  <c r="L15" i="1"/>
  <c r="L15" i="2" s="1"/>
  <c r="L432" i="2" l="1"/>
  <c r="L373" i="2"/>
  <c r="L293" i="2"/>
  <c r="L197" i="2"/>
  <c r="L69" i="2"/>
  <c r="L103" i="2"/>
  <c r="L448" i="2"/>
  <c r="L594" i="2"/>
  <c r="L401" i="2"/>
  <c r="L369" i="2"/>
  <c r="L353" i="2"/>
  <c r="L289" i="2"/>
  <c r="L225" i="2"/>
  <c r="L161" i="2"/>
  <c r="L97" i="2"/>
  <c r="L33" i="2"/>
  <c r="L48" i="2"/>
  <c r="L112" i="2"/>
  <c r="L176" i="2"/>
  <c r="L240" i="2"/>
  <c r="L304" i="2"/>
  <c r="L360" i="2"/>
  <c r="L396" i="2"/>
  <c r="L428" i="2"/>
  <c r="L459" i="2"/>
  <c r="L480" i="2"/>
  <c r="L501" i="2"/>
  <c r="L523" i="2"/>
  <c r="L544" i="2"/>
  <c r="L565" i="2"/>
  <c r="L587" i="2"/>
  <c r="L55" i="2"/>
  <c r="L119" i="2"/>
  <c r="L183" i="2"/>
  <c r="L263" i="2"/>
  <c r="L343" i="2"/>
  <c r="L407" i="2"/>
  <c r="L460" i="2"/>
  <c r="L497" i="2"/>
  <c r="L567" i="2"/>
  <c r="L599" i="2"/>
  <c r="L232" i="2"/>
  <c r="L328" i="2"/>
  <c r="L376" i="2"/>
  <c r="L408" i="2"/>
  <c r="L467" i="2"/>
  <c r="L515" i="2"/>
  <c r="L557" i="2"/>
  <c r="L595" i="2"/>
  <c r="L325" i="2"/>
  <c r="L261" i="2"/>
  <c r="L133" i="2"/>
  <c r="L101" i="2"/>
  <c r="L39" i="2"/>
  <c r="L247" i="2"/>
  <c r="L455" i="2"/>
  <c r="L487" i="2"/>
  <c r="L312" i="2"/>
  <c r="L456" i="2"/>
  <c r="L484" i="2"/>
  <c r="L548" i="2"/>
  <c r="L375" i="2"/>
  <c r="L493" i="2"/>
  <c r="L562" i="2"/>
  <c r="L433" i="2"/>
  <c r="L367" i="2"/>
  <c r="L532" i="2"/>
  <c r="L231" i="2"/>
  <c r="L391" i="2"/>
  <c r="L40" i="2"/>
  <c r="L168" i="2"/>
  <c r="L589" i="2"/>
  <c r="L590" i="2"/>
  <c r="L574" i="2"/>
  <c r="L542" i="2"/>
  <c r="L510" i="2"/>
  <c r="L494" i="2"/>
  <c r="L462" i="2"/>
  <c r="L339" i="2"/>
  <c r="L307" i="2"/>
  <c r="L275" i="2"/>
  <c r="L243" i="2"/>
  <c r="L211" i="2"/>
  <c r="L179" i="2"/>
  <c r="L147" i="2"/>
  <c r="L115" i="2"/>
  <c r="L83" i="2"/>
  <c r="L51" i="2"/>
  <c r="L19" i="2"/>
  <c r="L349" i="2"/>
  <c r="L333" i="2"/>
  <c r="L317" i="2"/>
  <c r="L301" i="2"/>
  <c r="L285" i="2"/>
  <c r="L269" i="2"/>
  <c r="L253" i="2"/>
  <c r="L237" i="2"/>
  <c r="L221" i="2"/>
  <c r="L205" i="2"/>
  <c r="L189" i="2"/>
  <c r="L173" i="2"/>
  <c r="L157" i="2"/>
  <c r="L141" i="2"/>
  <c r="L125" i="2"/>
  <c r="L109" i="2"/>
  <c r="L93" i="2"/>
  <c r="L77" i="2"/>
  <c r="L61" i="2"/>
  <c r="L45" i="2"/>
  <c r="L29" i="2"/>
  <c r="L13" i="2"/>
  <c r="L64" i="2"/>
  <c r="L128" i="2"/>
  <c r="L192" i="2"/>
  <c r="L256" i="2"/>
  <c r="L320" i="2"/>
  <c r="L371" i="2"/>
  <c r="L404" i="2"/>
  <c r="L436" i="2"/>
  <c r="L464" i="2"/>
  <c r="L485" i="2"/>
  <c r="L507" i="2"/>
  <c r="L528" i="2"/>
  <c r="L549" i="2"/>
  <c r="L571" i="2"/>
  <c r="L592" i="2"/>
  <c r="L71" i="2"/>
  <c r="L135" i="2"/>
  <c r="L199" i="2"/>
  <c r="L279" i="2"/>
  <c r="L364" i="2"/>
  <c r="L423" i="2"/>
  <c r="L471" i="2"/>
  <c r="L503" i="2"/>
  <c r="L540" i="2"/>
  <c r="L572" i="2"/>
  <c r="L4" i="2"/>
  <c r="L120" i="2"/>
  <c r="L264" i="2"/>
  <c r="L344" i="2"/>
  <c r="L384" i="2"/>
  <c r="L424" i="2"/>
  <c r="L477" i="2"/>
  <c r="L525" i="2"/>
  <c r="L568" i="2"/>
  <c r="L605" i="2"/>
  <c r="L229" i="2"/>
  <c r="L165" i="2"/>
  <c r="L37" i="2"/>
  <c r="L167" i="2"/>
  <c r="L311" i="2"/>
  <c r="L519" i="2"/>
  <c r="L400" i="2"/>
  <c r="L7" i="2"/>
  <c r="L561" i="2"/>
  <c r="L248" i="2"/>
  <c r="L449" i="2"/>
  <c r="L348" i="2"/>
  <c r="L387" i="2"/>
  <c r="L419" i="2"/>
  <c r="L451" i="2"/>
  <c r="L327" i="2"/>
  <c r="L535" i="2"/>
  <c r="L416" i="2"/>
  <c r="L509" i="2"/>
  <c r="L552" i="2"/>
  <c r="L602" i="2"/>
  <c r="L586" i="2"/>
  <c r="L570" i="2"/>
  <c r="L554" i="2"/>
  <c r="L538" i="2"/>
  <c r="L522" i="2"/>
  <c r="L506" i="2"/>
  <c r="L490" i="2"/>
  <c r="L474" i="2"/>
  <c r="L458" i="2"/>
  <c r="L358" i="2"/>
  <c r="L361" i="2"/>
  <c r="L313" i="2"/>
  <c r="L281" i="2"/>
  <c r="L249" i="2"/>
  <c r="L217" i="2"/>
  <c r="L201" i="2"/>
  <c r="L185" i="2"/>
  <c r="L169" i="2"/>
  <c r="L137" i="2"/>
  <c r="L105" i="2"/>
  <c r="L89" i="2"/>
  <c r="L73" i="2"/>
  <c r="L57" i="2"/>
  <c r="L41" i="2"/>
  <c r="L25" i="2"/>
  <c r="L80" i="2"/>
  <c r="L144" i="2"/>
  <c r="L208" i="2"/>
  <c r="L272" i="2"/>
  <c r="L336" i="2"/>
  <c r="L380" i="2"/>
  <c r="L412" i="2"/>
  <c r="L444" i="2"/>
  <c r="L469" i="2"/>
  <c r="L491" i="2"/>
  <c r="L512" i="2"/>
  <c r="L533" i="2"/>
  <c r="L555" i="2"/>
  <c r="L576" i="2"/>
  <c r="L597" i="2"/>
  <c r="L23" i="2"/>
  <c r="L87" i="2"/>
  <c r="L151" i="2"/>
  <c r="L215" i="2"/>
  <c r="L295" i="2"/>
  <c r="L383" i="2"/>
  <c r="L439" i="2"/>
  <c r="L476" i="2"/>
  <c r="L513" i="2"/>
  <c r="L545" i="2"/>
  <c r="L583" i="2"/>
  <c r="L8" i="2"/>
  <c r="L152" i="2"/>
  <c r="L296" i="2"/>
  <c r="L355" i="2"/>
  <c r="L392" i="2"/>
  <c r="L440" i="2"/>
  <c r="L488" i="2"/>
  <c r="L536" i="2"/>
  <c r="L579" i="2"/>
  <c r="L16" i="2"/>
  <c r="B36" i="7" a="1"/>
  <c r="B36" i="7" s="1"/>
  <c r="B35" i="7"/>
  <c r="B34" i="7"/>
  <c r="C11" i="3"/>
  <c r="D11" i="3"/>
  <c r="E11" i="3"/>
  <c r="G11" i="3"/>
  <c r="H11" i="3"/>
  <c r="I11" i="3"/>
  <c r="J11" i="3"/>
  <c r="K11" i="3"/>
  <c r="B11" i="3"/>
  <c r="C10" i="3"/>
  <c r="D10" i="3"/>
  <c r="E10" i="3"/>
  <c r="G10" i="3"/>
  <c r="H10" i="3"/>
  <c r="I10" i="3"/>
  <c r="J10" i="3"/>
  <c r="K10" i="3"/>
  <c r="B10" i="3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3" i="6"/>
  <c r="H8" i="7" s="1"/>
  <c r="C5" i="4"/>
  <c r="D5" i="4"/>
  <c r="E5" i="4"/>
  <c r="F5" i="4"/>
  <c r="G5" i="4"/>
  <c r="H5" i="4"/>
  <c r="I5" i="4"/>
  <c r="J5" i="4"/>
  <c r="K5" i="4"/>
  <c r="L5" i="4"/>
  <c r="C6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D4" i="4"/>
  <c r="E4" i="4"/>
  <c r="F4" i="4"/>
  <c r="G4" i="4"/>
  <c r="H4" i="4"/>
  <c r="I4" i="4"/>
  <c r="J4" i="4"/>
  <c r="K4" i="4"/>
  <c r="L4" i="4"/>
  <c r="C4" i="4"/>
  <c r="E2" i="4"/>
  <c r="F2" i="4" s="1"/>
  <c r="G2" i="4" s="1"/>
  <c r="H2" i="4" s="1"/>
  <c r="I2" i="4" s="1"/>
  <c r="J2" i="4" s="1"/>
  <c r="K2" i="4" s="1"/>
  <c r="L2" i="4" s="1"/>
  <c r="D2" i="4"/>
  <c r="A6" i="4"/>
  <c r="A7" i="4" s="1"/>
  <c r="A8" i="4" s="1"/>
  <c r="A9" i="4" s="1"/>
  <c r="A10" i="4" s="1"/>
  <c r="A11" i="4" s="1"/>
  <c r="A12" i="4" s="1"/>
  <c r="A13" i="4" s="1"/>
  <c r="A5" i="4"/>
  <c r="C4" i="3"/>
  <c r="D4" i="3"/>
  <c r="E4" i="3"/>
  <c r="F4" i="3"/>
  <c r="G4" i="3"/>
  <c r="H4" i="3"/>
  <c r="I4" i="3"/>
  <c r="J4" i="3"/>
  <c r="K4" i="3"/>
  <c r="B4" i="3"/>
  <c r="C3" i="3"/>
  <c r="C5" i="3" s="1"/>
  <c r="D3" i="3"/>
  <c r="D5" i="3" s="1"/>
  <c r="E3" i="3"/>
  <c r="E5" i="3" s="1"/>
  <c r="F3" i="3"/>
  <c r="F5" i="3" s="1"/>
  <c r="G3" i="3"/>
  <c r="G5" i="3" s="1"/>
  <c r="H3" i="3"/>
  <c r="H5" i="3" s="1"/>
  <c r="I3" i="3"/>
  <c r="I5" i="3" s="1"/>
  <c r="J3" i="3"/>
  <c r="J5" i="3" s="1"/>
  <c r="K3" i="3"/>
  <c r="K5" i="3" s="1"/>
  <c r="B3" i="3"/>
  <c r="B5" i="3" s="1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B12" i="2"/>
  <c r="C12" i="2"/>
  <c r="D12" i="2"/>
  <c r="E12" i="2"/>
  <c r="F12" i="2"/>
  <c r="G12" i="2"/>
  <c r="H12" i="2"/>
  <c r="I12" i="2"/>
  <c r="J12" i="2"/>
  <c r="K12" i="2"/>
  <c r="B13" i="2"/>
  <c r="C13" i="2"/>
  <c r="D13" i="2"/>
  <c r="E13" i="2"/>
  <c r="F13" i="2"/>
  <c r="G13" i="2"/>
  <c r="H13" i="2"/>
  <c r="I13" i="2"/>
  <c r="J13" i="2"/>
  <c r="K13" i="2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B22" i="2"/>
  <c r="C22" i="2"/>
  <c r="D22" i="2"/>
  <c r="E22" i="2"/>
  <c r="F22" i="2"/>
  <c r="G22" i="2"/>
  <c r="H22" i="2"/>
  <c r="I22" i="2"/>
  <c r="J22" i="2"/>
  <c r="K22" i="2"/>
  <c r="B23" i="2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25" i="2"/>
  <c r="C25" i="2"/>
  <c r="D25" i="2"/>
  <c r="E25" i="2"/>
  <c r="F25" i="2"/>
  <c r="G25" i="2"/>
  <c r="H25" i="2"/>
  <c r="I25" i="2"/>
  <c r="J25" i="2"/>
  <c r="K25" i="2"/>
  <c r="B26" i="2"/>
  <c r="C26" i="2"/>
  <c r="D26" i="2"/>
  <c r="E26" i="2"/>
  <c r="F26" i="2"/>
  <c r="G26" i="2"/>
  <c r="H26" i="2"/>
  <c r="I26" i="2"/>
  <c r="J26" i="2"/>
  <c r="K26" i="2"/>
  <c r="B27" i="2"/>
  <c r="C27" i="2"/>
  <c r="D27" i="2"/>
  <c r="E27" i="2"/>
  <c r="F27" i="2"/>
  <c r="G27" i="2"/>
  <c r="H27" i="2"/>
  <c r="I27" i="2"/>
  <c r="J27" i="2"/>
  <c r="K27" i="2"/>
  <c r="B28" i="2"/>
  <c r="C28" i="2"/>
  <c r="D28" i="2"/>
  <c r="E28" i="2"/>
  <c r="F28" i="2"/>
  <c r="G28" i="2"/>
  <c r="H28" i="2"/>
  <c r="I28" i="2"/>
  <c r="J28" i="2"/>
  <c r="K2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B52" i="2"/>
  <c r="C52" i="2"/>
  <c r="D52" i="2"/>
  <c r="E52" i="2"/>
  <c r="F52" i="2"/>
  <c r="G52" i="2"/>
  <c r="H52" i="2"/>
  <c r="I52" i="2"/>
  <c r="J52" i="2"/>
  <c r="K52" i="2"/>
  <c r="B53" i="2"/>
  <c r="C53" i="2"/>
  <c r="D53" i="2"/>
  <c r="E53" i="2"/>
  <c r="F53" i="2"/>
  <c r="G53" i="2"/>
  <c r="H53" i="2"/>
  <c r="I53" i="2"/>
  <c r="J53" i="2"/>
  <c r="K53" i="2"/>
  <c r="B54" i="2"/>
  <c r="C54" i="2"/>
  <c r="D54" i="2"/>
  <c r="E54" i="2"/>
  <c r="F54" i="2"/>
  <c r="G54" i="2"/>
  <c r="H54" i="2"/>
  <c r="I54" i="2"/>
  <c r="J54" i="2"/>
  <c r="K54" i="2"/>
  <c r="B55" i="2"/>
  <c r="C55" i="2"/>
  <c r="D55" i="2"/>
  <c r="E55" i="2"/>
  <c r="F55" i="2"/>
  <c r="G55" i="2"/>
  <c r="H55" i="2"/>
  <c r="I55" i="2"/>
  <c r="J55" i="2"/>
  <c r="K55" i="2"/>
  <c r="B56" i="2"/>
  <c r="C56" i="2"/>
  <c r="D56" i="2"/>
  <c r="E56" i="2"/>
  <c r="F56" i="2"/>
  <c r="G56" i="2"/>
  <c r="H56" i="2"/>
  <c r="I56" i="2"/>
  <c r="J56" i="2"/>
  <c r="K56" i="2"/>
  <c r="B57" i="2"/>
  <c r="C57" i="2"/>
  <c r="D57" i="2"/>
  <c r="E57" i="2"/>
  <c r="F57" i="2"/>
  <c r="G57" i="2"/>
  <c r="H57" i="2"/>
  <c r="I57" i="2"/>
  <c r="J57" i="2"/>
  <c r="K57" i="2"/>
  <c r="B58" i="2"/>
  <c r="C58" i="2"/>
  <c r="D58" i="2"/>
  <c r="E58" i="2"/>
  <c r="F58" i="2"/>
  <c r="G58" i="2"/>
  <c r="H58" i="2"/>
  <c r="I58" i="2"/>
  <c r="J58" i="2"/>
  <c r="K58" i="2"/>
  <c r="B59" i="2"/>
  <c r="C59" i="2"/>
  <c r="D59" i="2"/>
  <c r="E59" i="2"/>
  <c r="F59" i="2"/>
  <c r="G59" i="2"/>
  <c r="H59" i="2"/>
  <c r="I59" i="2"/>
  <c r="J59" i="2"/>
  <c r="K59" i="2"/>
  <c r="B60" i="2"/>
  <c r="C60" i="2"/>
  <c r="D60" i="2"/>
  <c r="E60" i="2"/>
  <c r="F60" i="2"/>
  <c r="G60" i="2"/>
  <c r="H60" i="2"/>
  <c r="I60" i="2"/>
  <c r="J60" i="2"/>
  <c r="K60" i="2"/>
  <c r="B61" i="2"/>
  <c r="C61" i="2"/>
  <c r="D61" i="2"/>
  <c r="E61" i="2"/>
  <c r="F61" i="2"/>
  <c r="G61" i="2"/>
  <c r="H61" i="2"/>
  <c r="I61" i="2"/>
  <c r="J61" i="2"/>
  <c r="K61" i="2"/>
  <c r="B62" i="2"/>
  <c r="C62" i="2"/>
  <c r="D62" i="2"/>
  <c r="E62" i="2"/>
  <c r="F62" i="2"/>
  <c r="G62" i="2"/>
  <c r="H62" i="2"/>
  <c r="I62" i="2"/>
  <c r="J62" i="2"/>
  <c r="K62" i="2"/>
  <c r="B63" i="2"/>
  <c r="C63" i="2"/>
  <c r="D63" i="2"/>
  <c r="E63" i="2"/>
  <c r="F63" i="2"/>
  <c r="G63" i="2"/>
  <c r="H63" i="2"/>
  <c r="I63" i="2"/>
  <c r="J63" i="2"/>
  <c r="K63" i="2"/>
  <c r="B64" i="2"/>
  <c r="C64" i="2"/>
  <c r="D64" i="2"/>
  <c r="E64" i="2"/>
  <c r="F64" i="2"/>
  <c r="G64" i="2"/>
  <c r="H64" i="2"/>
  <c r="I64" i="2"/>
  <c r="J64" i="2"/>
  <c r="K64" i="2"/>
  <c r="B65" i="2"/>
  <c r="C65" i="2"/>
  <c r="D65" i="2"/>
  <c r="E65" i="2"/>
  <c r="F65" i="2"/>
  <c r="G65" i="2"/>
  <c r="H65" i="2"/>
  <c r="I65" i="2"/>
  <c r="J65" i="2"/>
  <c r="K65" i="2"/>
  <c r="B66" i="2"/>
  <c r="C66" i="2"/>
  <c r="D66" i="2"/>
  <c r="E66" i="2"/>
  <c r="F66" i="2"/>
  <c r="G66" i="2"/>
  <c r="H66" i="2"/>
  <c r="I66" i="2"/>
  <c r="J66" i="2"/>
  <c r="K66" i="2"/>
  <c r="B67" i="2"/>
  <c r="C67" i="2"/>
  <c r="D67" i="2"/>
  <c r="E67" i="2"/>
  <c r="F67" i="2"/>
  <c r="G67" i="2"/>
  <c r="H67" i="2"/>
  <c r="I67" i="2"/>
  <c r="J67" i="2"/>
  <c r="K67" i="2"/>
  <c r="B68" i="2"/>
  <c r="C68" i="2"/>
  <c r="D68" i="2"/>
  <c r="E68" i="2"/>
  <c r="F68" i="2"/>
  <c r="G68" i="2"/>
  <c r="H68" i="2"/>
  <c r="I68" i="2"/>
  <c r="J68" i="2"/>
  <c r="K68" i="2"/>
  <c r="B69" i="2"/>
  <c r="C69" i="2"/>
  <c r="D69" i="2"/>
  <c r="E69" i="2"/>
  <c r="F69" i="2"/>
  <c r="G69" i="2"/>
  <c r="H69" i="2"/>
  <c r="I69" i="2"/>
  <c r="J69" i="2"/>
  <c r="K69" i="2"/>
  <c r="B70" i="2"/>
  <c r="C70" i="2"/>
  <c r="D70" i="2"/>
  <c r="E70" i="2"/>
  <c r="F70" i="2"/>
  <c r="G70" i="2"/>
  <c r="H70" i="2"/>
  <c r="I70" i="2"/>
  <c r="J70" i="2"/>
  <c r="K70" i="2"/>
  <c r="B71" i="2"/>
  <c r="C71" i="2"/>
  <c r="D71" i="2"/>
  <c r="E71" i="2"/>
  <c r="F71" i="2"/>
  <c r="G71" i="2"/>
  <c r="H71" i="2"/>
  <c r="I71" i="2"/>
  <c r="J71" i="2"/>
  <c r="K71" i="2"/>
  <c r="B72" i="2"/>
  <c r="C72" i="2"/>
  <c r="D72" i="2"/>
  <c r="E72" i="2"/>
  <c r="F72" i="2"/>
  <c r="G72" i="2"/>
  <c r="H72" i="2"/>
  <c r="I72" i="2"/>
  <c r="J72" i="2"/>
  <c r="K72" i="2"/>
  <c r="B73" i="2"/>
  <c r="C73" i="2"/>
  <c r="D73" i="2"/>
  <c r="E73" i="2"/>
  <c r="F73" i="2"/>
  <c r="G73" i="2"/>
  <c r="H73" i="2"/>
  <c r="I73" i="2"/>
  <c r="J73" i="2"/>
  <c r="K73" i="2"/>
  <c r="B74" i="2"/>
  <c r="C74" i="2"/>
  <c r="D74" i="2"/>
  <c r="E74" i="2"/>
  <c r="F74" i="2"/>
  <c r="G74" i="2"/>
  <c r="H74" i="2"/>
  <c r="I74" i="2"/>
  <c r="J74" i="2"/>
  <c r="K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G76" i="2"/>
  <c r="H76" i="2"/>
  <c r="I76" i="2"/>
  <c r="J76" i="2"/>
  <c r="K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G78" i="2"/>
  <c r="H78" i="2"/>
  <c r="I78" i="2"/>
  <c r="J78" i="2"/>
  <c r="K78" i="2"/>
  <c r="B79" i="2"/>
  <c r="C79" i="2"/>
  <c r="D79" i="2"/>
  <c r="E79" i="2"/>
  <c r="F79" i="2"/>
  <c r="G79" i="2"/>
  <c r="H79" i="2"/>
  <c r="I79" i="2"/>
  <c r="J79" i="2"/>
  <c r="K79" i="2"/>
  <c r="B80" i="2"/>
  <c r="C80" i="2"/>
  <c r="D80" i="2"/>
  <c r="E80" i="2"/>
  <c r="F80" i="2"/>
  <c r="G80" i="2"/>
  <c r="H80" i="2"/>
  <c r="I80" i="2"/>
  <c r="J80" i="2"/>
  <c r="K80" i="2"/>
  <c r="B81" i="2"/>
  <c r="C81" i="2"/>
  <c r="D81" i="2"/>
  <c r="E81" i="2"/>
  <c r="F81" i="2"/>
  <c r="G81" i="2"/>
  <c r="H81" i="2"/>
  <c r="I81" i="2"/>
  <c r="J81" i="2"/>
  <c r="K81" i="2"/>
  <c r="B82" i="2"/>
  <c r="C82" i="2"/>
  <c r="D82" i="2"/>
  <c r="E82" i="2"/>
  <c r="F82" i="2"/>
  <c r="G82" i="2"/>
  <c r="H82" i="2"/>
  <c r="I82" i="2"/>
  <c r="J82" i="2"/>
  <c r="K82" i="2"/>
  <c r="B83" i="2"/>
  <c r="C83" i="2"/>
  <c r="D83" i="2"/>
  <c r="E83" i="2"/>
  <c r="F83" i="2"/>
  <c r="G83" i="2"/>
  <c r="H83" i="2"/>
  <c r="I83" i="2"/>
  <c r="J83" i="2"/>
  <c r="K83" i="2"/>
  <c r="B84" i="2"/>
  <c r="C84" i="2"/>
  <c r="D84" i="2"/>
  <c r="E84" i="2"/>
  <c r="F84" i="2"/>
  <c r="G84" i="2"/>
  <c r="H84" i="2"/>
  <c r="I84" i="2"/>
  <c r="J84" i="2"/>
  <c r="K84" i="2"/>
  <c r="B85" i="2"/>
  <c r="C85" i="2"/>
  <c r="D85" i="2"/>
  <c r="E85" i="2"/>
  <c r="F85" i="2"/>
  <c r="G85" i="2"/>
  <c r="H85" i="2"/>
  <c r="I85" i="2"/>
  <c r="J85" i="2"/>
  <c r="K85" i="2"/>
  <c r="B86" i="2"/>
  <c r="C86" i="2"/>
  <c r="D86" i="2"/>
  <c r="E86" i="2"/>
  <c r="F86" i="2"/>
  <c r="G86" i="2"/>
  <c r="H86" i="2"/>
  <c r="I86" i="2"/>
  <c r="J86" i="2"/>
  <c r="K86" i="2"/>
  <c r="B87" i="2"/>
  <c r="C87" i="2"/>
  <c r="D87" i="2"/>
  <c r="E87" i="2"/>
  <c r="F87" i="2"/>
  <c r="G87" i="2"/>
  <c r="H87" i="2"/>
  <c r="I87" i="2"/>
  <c r="J87" i="2"/>
  <c r="K87" i="2"/>
  <c r="B88" i="2"/>
  <c r="C88" i="2"/>
  <c r="D88" i="2"/>
  <c r="E88" i="2"/>
  <c r="F88" i="2"/>
  <c r="G88" i="2"/>
  <c r="H88" i="2"/>
  <c r="I88" i="2"/>
  <c r="J88" i="2"/>
  <c r="K88" i="2"/>
  <c r="B89" i="2"/>
  <c r="C89" i="2"/>
  <c r="D89" i="2"/>
  <c r="E89" i="2"/>
  <c r="F89" i="2"/>
  <c r="G89" i="2"/>
  <c r="H89" i="2"/>
  <c r="I89" i="2"/>
  <c r="J89" i="2"/>
  <c r="K89" i="2"/>
  <c r="B90" i="2"/>
  <c r="C90" i="2"/>
  <c r="D90" i="2"/>
  <c r="E90" i="2"/>
  <c r="F90" i="2"/>
  <c r="G90" i="2"/>
  <c r="H90" i="2"/>
  <c r="I90" i="2"/>
  <c r="J90" i="2"/>
  <c r="K90" i="2"/>
  <c r="B91" i="2"/>
  <c r="C91" i="2"/>
  <c r="D91" i="2"/>
  <c r="E91" i="2"/>
  <c r="F91" i="2"/>
  <c r="G91" i="2"/>
  <c r="H91" i="2"/>
  <c r="I91" i="2"/>
  <c r="J91" i="2"/>
  <c r="K91" i="2"/>
  <c r="B92" i="2"/>
  <c r="C92" i="2"/>
  <c r="D92" i="2"/>
  <c r="E92" i="2"/>
  <c r="F92" i="2"/>
  <c r="G92" i="2"/>
  <c r="H92" i="2"/>
  <c r="I92" i="2"/>
  <c r="J92" i="2"/>
  <c r="K92" i="2"/>
  <c r="B93" i="2"/>
  <c r="C93" i="2"/>
  <c r="D93" i="2"/>
  <c r="E93" i="2"/>
  <c r="F93" i="2"/>
  <c r="G93" i="2"/>
  <c r="H93" i="2"/>
  <c r="I93" i="2"/>
  <c r="J93" i="2"/>
  <c r="K93" i="2"/>
  <c r="B94" i="2"/>
  <c r="C94" i="2"/>
  <c r="D94" i="2"/>
  <c r="E94" i="2"/>
  <c r="F94" i="2"/>
  <c r="G94" i="2"/>
  <c r="H94" i="2"/>
  <c r="I94" i="2"/>
  <c r="J94" i="2"/>
  <c r="K94" i="2"/>
  <c r="B95" i="2"/>
  <c r="C95" i="2"/>
  <c r="D95" i="2"/>
  <c r="E95" i="2"/>
  <c r="F95" i="2"/>
  <c r="G95" i="2"/>
  <c r="H95" i="2"/>
  <c r="I95" i="2"/>
  <c r="J95" i="2"/>
  <c r="K95" i="2"/>
  <c r="B96" i="2"/>
  <c r="C96" i="2"/>
  <c r="D96" i="2"/>
  <c r="E96" i="2"/>
  <c r="F96" i="2"/>
  <c r="G96" i="2"/>
  <c r="H96" i="2"/>
  <c r="I96" i="2"/>
  <c r="J96" i="2"/>
  <c r="K96" i="2"/>
  <c r="B97" i="2"/>
  <c r="C97" i="2"/>
  <c r="D97" i="2"/>
  <c r="E97" i="2"/>
  <c r="F97" i="2"/>
  <c r="G97" i="2"/>
  <c r="H97" i="2"/>
  <c r="I97" i="2"/>
  <c r="J97" i="2"/>
  <c r="K97" i="2"/>
  <c r="B98" i="2"/>
  <c r="C98" i="2"/>
  <c r="D98" i="2"/>
  <c r="E98" i="2"/>
  <c r="F98" i="2"/>
  <c r="G98" i="2"/>
  <c r="H98" i="2"/>
  <c r="I98" i="2"/>
  <c r="J98" i="2"/>
  <c r="K98" i="2"/>
  <c r="B99" i="2"/>
  <c r="C99" i="2"/>
  <c r="D99" i="2"/>
  <c r="E99" i="2"/>
  <c r="F99" i="2"/>
  <c r="G99" i="2"/>
  <c r="H99" i="2"/>
  <c r="I99" i="2"/>
  <c r="J99" i="2"/>
  <c r="K99" i="2"/>
  <c r="B100" i="2"/>
  <c r="C100" i="2"/>
  <c r="D100" i="2"/>
  <c r="E100" i="2"/>
  <c r="F100" i="2"/>
  <c r="G100" i="2"/>
  <c r="H100" i="2"/>
  <c r="I100" i="2"/>
  <c r="J100" i="2"/>
  <c r="K100" i="2"/>
  <c r="B101" i="2"/>
  <c r="C101" i="2"/>
  <c r="D101" i="2"/>
  <c r="E101" i="2"/>
  <c r="F101" i="2"/>
  <c r="G101" i="2"/>
  <c r="H101" i="2"/>
  <c r="I101" i="2"/>
  <c r="J101" i="2"/>
  <c r="K101" i="2"/>
  <c r="B102" i="2"/>
  <c r="C102" i="2"/>
  <c r="D102" i="2"/>
  <c r="E102" i="2"/>
  <c r="F102" i="2"/>
  <c r="G102" i="2"/>
  <c r="H102" i="2"/>
  <c r="I102" i="2"/>
  <c r="J102" i="2"/>
  <c r="K102" i="2"/>
  <c r="B103" i="2"/>
  <c r="C103" i="2"/>
  <c r="D103" i="2"/>
  <c r="E103" i="2"/>
  <c r="F103" i="2"/>
  <c r="G103" i="2"/>
  <c r="H103" i="2"/>
  <c r="I103" i="2"/>
  <c r="J103" i="2"/>
  <c r="K103" i="2"/>
  <c r="B104" i="2"/>
  <c r="C104" i="2"/>
  <c r="D104" i="2"/>
  <c r="E104" i="2"/>
  <c r="F104" i="2"/>
  <c r="G104" i="2"/>
  <c r="H104" i="2"/>
  <c r="I104" i="2"/>
  <c r="J104" i="2"/>
  <c r="K104" i="2"/>
  <c r="B105" i="2"/>
  <c r="C105" i="2"/>
  <c r="D105" i="2"/>
  <c r="E105" i="2"/>
  <c r="F105" i="2"/>
  <c r="G105" i="2"/>
  <c r="H105" i="2"/>
  <c r="I105" i="2"/>
  <c r="J105" i="2"/>
  <c r="K105" i="2"/>
  <c r="B106" i="2"/>
  <c r="C106" i="2"/>
  <c r="D106" i="2"/>
  <c r="E106" i="2"/>
  <c r="F106" i="2"/>
  <c r="G106" i="2"/>
  <c r="H106" i="2"/>
  <c r="I106" i="2"/>
  <c r="J106" i="2"/>
  <c r="K106" i="2"/>
  <c r="B107" i="2"/>
  <c r="C107" i="2"/>
  <c r="D107" i="2"/>
  <c r="E107" i="2"/>
  <c r="F107" i="2"/>
  <c r="G107" i="2"/>
  <c r="H107" i="2"/>
  <c r="I107" i="2"/>
  <c r="J107" i="2"/>
  <c r="K107" i="2"/>
  <c r="B108" i="2"/>
  <c r="C108" i="2"/>
  <c r="D108" i="2"/>
  <c r="E108" i="2"/>
  <c r="F108" i="2"/>
  <c r="G108" i="2"/>
  <c r="H108" i="2"/>
  <c r="I108" i="2"/>
  <c r="J108" i="2"/>
  <c r="K108" i="2"/>
  <c r="B109" i="2"/>
  <c r="C109" i="2"/>
  <c r="D109" i="2"/>
  <c r="E109" i="2"/>
  <c r="F109" i="2"/>
  <c r="G109" i="2"/>
  <c r="H109" i="2"/>
  <c r="I109" i="2"/>
  <c r="J109" i="2"/>
  <c r="K109" i="2"/>
  <c r="B110" i="2"/>
  <c r="C110" i="2"/>
  <c r="D110" i="2"/>
  <c r="E110" i="2"/>
  <c r="F110" i="2"/>
  <c r="G110" i="2"/>
  <c r="H110" i="2"/>
  <c r="I110" i="2"/>
  <c r="J110" i="2"/>
  <c r="K110" i="2"/>
  <c r="B111" i="2"/>
  <c r="C111" i="2"/>
  <c r="D111" i="2"/>
  <c r="E111" i="2"/>
  <c r="F111" i="2"/>
  <c r="G111" i="2"/>
  <c r="H111" i="2"/>
  <c r="I111" i="2"/>
  <c r="J111" i="2"/>
  <c r="K111" i="2"/>
  <c r="B112" i="2"/>
  <c r="C112" i="2"/>
  <c r="D112" i="2"/>
  <c r="E112" i="2"/>
  <c r="F112" i="2"/>
  <c r="G112" i="2"/>
  <c r="H112" i="2"/>
  <c r="I112" i="2"/>
  <c r="J112" i="2"/>
  <c r="K112" i="2"/>
  <c r="B113" i="2"/>
  <c r="C113" i="2"/>
  <c r="D113" i="2"/>
  <c r="E113" i="2"/>
  <c r="F113" i="2"/>
  <c r="G113" i="2"/>
  <c r="H113" i="2"/>
  <c r="I113" i="2"/>
  <c r="J113" i="2"/>
  <c r="K113" i="2"/>
  <c r="B114" i="2"/>
  <c r="C114" i="2"/>
  <c r="D114" i="2"/>
  <c r="E114" i="2"/>
  <c r="F114" i="2"/>
  <c r="G114" i="2"/>
  <c r="H114" i="2"/>
  <c r="I114" i="2"/>
  <c r="J114" i="2"/>
  <c r="K114" i="2"/>
  <c r="B115" i="2"/>
  <c r="C115" i="2"/>
  <c r="D115" i="2"/>
  <c r="E115" i="2"/>
  <c r="F115" i="2"/>
  <c r="G115" i="2"/>
  <c r="H115" i="2"/>
  <c r="I115" i="2"/>
  <c r="J115" i="2"/>
  <c r="K115" i="2"/>
  <c r="B116" i="2"/>
  <c r="C116" i="2"/>
  <c r="D116" i="2"/>
  <c r="E116" i="2"/>
  <c r="F116" i="2"/>
  <c r="G116" i="2"/>
  <c r="H116" i="2"/>
  <c r="I116" i="2"/>
  <c r="J116" i="2"/>
  <c r="K116" i="2"/>
  <c r="B117" i="2"/>
  <c r="C117" i="2"/>
  <c r="D117" i="2"/>
  <c r="E117" i="2"/>
  <c r="F117" i="2"/>
  <c r="G117" i="2"/>
  <c r="H117" i="2"/>
  <c r="I117" i="2"/>
  <c r="J117" i="2"/>
  <c r="K117" i="2"/>
  <c r="B118" i="2"/>
  <c r="C118" i="2"/>
  <c r="D118" i="2"/>
  <c r="E118" i="2"/>
  <c r="F118" i="2"/>
  <c r="G118" i="2"/>
  <c r="H118" i="2"/>
  <c r="I118" i="2"/>
  <c r="J118" i="2"/>
  <c r="K118" i="2"/>
  <c r="B119" i="2"/>
  <c r="C119" i="2"/>
  <c r="D119" i="2"/>
  <c r="E119" i="2"/>
  <c r="F119" i="2"/>
  <c r="G119" i="2"/>
  <c r="H119" i="2"/>
  <c r="I119" i="2"/>
  <c r="J119" i="2"/>
  <c r="K119" i="2"/>
  <c r="B120" i="2"/>
  <c r="C120" i="2"/>
  <c r="D120" i="2"/>
  <c r="E120" i="2"/>
  <c r="F120" i="2"/>
  <c r="G120" i="2"/>
  <c r="H120" i="2"/>
  <c r="I120" i="2"/>
  <c r="J120" i="2"/>
  <c r="K120" i="2"/>
  <c r="B121" i="2"/>
  <c r="C121" i="2"/>
  <c r="D121" i="2"/>
  <c r="E121" i="2"/>
  <c r="F121" i="2"/>
  <c r="G121" i="2"/>
  <c r="H121" i="2"/>
  <c r="I121" i="2"/>
  <c r="J121" i="2"/>
  <c r="K121" i="2"/>
  <c r="B122" i="2"/>
  <c r="C122" i="2"/>
  <c r="D122" i="2"/>
  <c r="E122" i="2"/>
  <c r="F122" i="2"/>
  <c r="G122" i="2"/>
  <c r="H122" i="2"/>
  <c r="I122" i="2"/>
  <c r="J122" i="2"/>
  <c r="K122" i="2"/>
  <c r="B123" i="2"/>
  <c r="C123" i="2"/>
  <c r="D123" i="2"/>
  <c r="E123" i="2"/>
  <c r="F123" i="2"/>
  <c r="G123" i="2"/>
  <c r="H123" i="2"/>
  <c r="I123" i="2"/>
  <c r="J123" i="2"/>
  <c r="K123" i="2"/>
  <c r="B124" i="2"/>
  <c r="C124" i="2"/>
  <c r="D124" i="2"/>
  <c r="E124" i="2"/>
  <c r="F124" i="2"/>
  <c r="G124" i="2"/>
  <c r="H124" i="2"/>
  <c r="I124" i="2"/>
  <c r="J124" i="2"/>
  <c r="K124" i="2"/>
  <c r="B125" i="2"/>
  <c r="C125" i="2"/>
  <c r="D125" i="2"/>
  <c r="E125" i="2"/>
  <c r="F125" i="2"/>
  <c r="G125" i="2"/>
  <c r="H125" i="2"/>
  <c r="I125" i="2"/>
  <c r="J125" i="2"/>
  <c r="K125" i="2"/>
  <c r="B126" i="2"/>
  <c r="C126" i="2"/>
  <c r="D126" i="2"/>
  <c r="E126" i="2"/>
  <c r="F126" i="2"/>
  <c r="G126" i="2"/>
  <c r="H126" i="2"/>
  <c r="I126" i="2"/>
  <c r="J126" i="2"/>
  <c r="K126" i="2"/>
  <c r="B127" i="2"/>
  <c r="C127" i="2"/>
  <c r="D127" i="2"/>
  <c r="E127" i="2"/>
  <c r="F127" i="2"/>
  <c r="G127" i="2"/>
  <c r="H127" i="2"/>
  <c r="I127" i="2"/>
  <c r="J127" i="2"/>
  <c r="K127" i="2"/>
  <c r="B128" i="2"/>
  <c r="C128" i="2"/>
  <c r="D128" i="2"/>
  <c r="E128" i="2"/>
  <c r="F128" i="2"/>
  <c r="G128" i="2"/>
  <c r="H128" i="2"/>
  <c r="I128" i="2"/>
  <c r="J128" i="2"/>
  <c r="K128" i="2"/>
  <c r="B129" i="2"/>
  <c r="C129" i="2"/>
  <c r="D129" i="2"/>
  <c r="E129" i="2"/>
  <c r="F129" i="2"/>
  <c r="G129" i="2"/>
  <c r="H129" i="2"/>
  <c r="I129" i="2"/>
  <c r="J129" i="2"/>
  <c r="K129" i="2"/>
  <c r="B130" i="2"/>
  <c r="C130" i="2"/>
  <c r="D130" i="2"/>
  <c r="E130" i="2"/>
  <c r="F130" i="2"/>
  <c r="G130" i="2"/>
  <c r="H130" i="2"/>
  <c r="I130" i="2"/>
  <c r="J130" i="2"/>
  <c r="K130" i="2"/>
  <c r="B131" i="2"/>
  <c r="C131" i="2"/>
  <c r="D131" i="2"/>
  <c r="E131" i="2"/>
  <c r="F131" i="2"/>
  <c r="G131" i="2"/>
  <c r="H131" i="2"/>
  <c r="I131" i="2"/>
  <c r="J131" i="2"/>
  <c r="K131" i="2"/>
  <c r="B132" i="2"/>
  <c r="C132" i="2"/>
  <c r="D132" i="2"/>
  <c r="E132" i="2"/>
  <c r="F132" i="2"/>
  <c r="G132" i="2"/>
  <c r="H132" i="2"/>
  <c r="I132" i="2"/>
  <c r="J132" i="2"/>
  <c r="K132" i="2"/>
  <c r="B133" i="2"/>
  <c r="C133" i="2"/>
  <c r="D133" i="2"/>
  <c r="E133" i="2"/>
  <c r="F133" i="2"/>
  <c r="G133" i="2"/>
  <c r="H133" i="2"/>
  <c r="I133" i="2"/>
  <c r="J133" i="2"/>
  <c r="K133" i="2"/>
  <c r="B134" i="2"/>
  <c r="C134" i="2"/>
  <c r="D134" i="2"/>
  <c r="E134" i="2"/>
  <c r="F134" i="2"/>
  <c r="G134" i="2"/>
  <c r="H134" i="2"/>
  <c r="I134" i="2"/>
  <c r="J134" i="2"/>
  <c r="K134" i="2"/>
  <c r="B135" i="2"/>
  <c r="C135" i="2"/>
  <c r="D135" i="2"/>
  <c r="E135" i="2"/>
  <c r="F135" i="2"/>
  <c r="G135" i="2"/>
  <c r="H135" i="2"/>
  <c r="I135" i="2"/>
  <c r="J135" i="2"/>
  <c r="K135" i="2"/>
  <c r="B136" i="2"/>
  <c r="C136" i="2"/>
  <c r="D136" i="2"/>
  <c r="E136" i="2"/>
  <c r="F136" i="2"/>
  <c r="G136" i="2"/>
  <c r="H136" i="2"/>
  <c r="I136" i="2"/>
  <c r="J136" i="2"/>
  <c r="K136" i="2"/>
  <c r="B137" i="2"/>
  <c r="C137" i="2"/>
  <c r="D137" i="2"/>
  <c r="E137" i="2"/>
  <c r="F137" i="2"/>
  <c r="G137" i="2"/>
  <c r="H137" i="2"/>
  <c r="I137" i="2"/>
  <c r="J137" i="2"/>
  <c r="K137" i="2"/>
  <c r="B138" i="2"/>
  <c r="C138" i="2"/>
  <c r="D138" i="2"/>
  <c r="E138" i="2"/>
  <c r="F138" i="2"/>
  <c r="G138" i="2"/>
  <c r="H138" i="2"/>
  <c r="I138" i="2"/>
  <c r="J138" i="2"/>
  <c r="K138" i="2"/>
  <c r="B139" i="2"/>
  <c r="C139" i="2"/>
  <c r="D139" i="2"/>
  <c r="E139" i="2"/>
  <c r="F139" i="2"/>
  <c r="G139" i="2"/>
  <c r="H139" i="2"/>
  <c r="I139" i="2"/>
  <c r="J139" i="2"/>
  <c r="K139" i="2"/>
  <c r="B140" i="2"/>
  <c r="C140" i="2"/>
  <c r="D140" i="2"/>
  <c r="E140" i="2"/>
  <c r="F140" i="2"/>
  <c r="G140" i="2"/>
  <c r="H140" i="2"/>
  <c r="I140" i="2"/>
  <c r="J140" i="2"/>
  <c r="K140" i="2"/>
  <c r="B141" i="2"/>
  <c r="C141" i="2"/>
  <c r="D141" i="2"/>
  <c r="E141" i="2"/>
  <c r="F141" i="2"/>
  <c r="G141" i="2"/>
  <c r="H141" i="2"/>
  <c r="I141" i="2"/>
  <c r="J141" i="2"/>
  <c r="K141" i="2"/>
  <c r="B142" i="2"/>
  <c r="C142" i="2"/>
  <c r="D142" i="2"/>
  <c r="E142" i="2"/>
  <c r="F142" i="2"/>
  <c r="G142" i="2"/>
  <c r="H142" i="2"/>
  <c r="I142" i="2"/>
  <c r="J142" i="2"/>
  <c r="K142" i="2"/>
  <c r="B143" i="2"/>
  <c r="C143" i="2"/>
  <c r="D143" i="2"/>
  <c r="E143" i="2"/>
  <c r="F143" i="2"/>
  <c r="G143" i="2"/>
  <c r="H143" i="2"/>
  <c r="I143" i="2"/>
  <c r="J143" i="2"/>
  <c r="K143" i="2"/>
  <c r="B144" i="2"/>
  <c r="C144" i="2"/>
  <c r="D144" i="2"/>
  <c r="E144" i="2"/>
  <c r="F144" i="2"/>
  <c r="G144" i="2"/>
  <c r="H144" i="2"/>
  <c r="I144" i="2"/>
  <c r="J144" i="2"/>
  <c r="K144" i="2"/>
  <c r="B145" i="2"/>
  <c r="C145" i="2"/>
  <c r="D145" i="2"/>
  <c r="E145" i="2"/>
  <c r="F145" i="2"/>
  <c r="G145" i="2"/>
  <c r="H145" i="2"/>
  <c r="I145" i="2"/>
  <c r="J145" i="2"/>
  <c r="K145" i="2"/>
  <c r="B146" i="2"/>
  <c r="C146" i="2"/>
  <c r="D146" i="2"/>
  <c r="E146" i="2"/>
  <c r="F146" i="2"/>
  <c r="G146" i="2"/>
  <c r="H146" i="2"/>
  <c r="I146" i="2"/>
  <c r="J146" i="2"/>
  <c r="K146" i="2"/>
  <c r="B147" i="2"/>
  <c r="C147" i="2"/>
  <c r="D147" i="2"/>
  <c r="E147" i="2"/>
  <c r="F147" i="2"/>
  <c r="G147" i="2"/>
  <c r="H147" i="2"/>
  <c r="I147" i="2"/>
  <c r="J147" i="2"/>
  <c r="K147" i="2"/>
  <c r="B148" i="2"/>
  <c r="C148" i="2"/>
  <c r="D148" i="2"/>
  <c r="E148" i="2"/>
  <c r="F148" i="2"/>
  <c r="G148" i="2"/>
  <c r="H148" i="2"/>
  <c r="I148" i="2"/>
  <c r="J148" i="2"/>
  <c r="K148" i="2"/>
  <c r="B149" i="2"/>
  <c r="C149" i="2"/>
  <c r="D149" i="2"/>
  <c r="E149" i="2"/>
  <c r="F149" i="2"/>
  <c r="G149" i="2"/>
  <c r="H149" i="2"/>
  <c r="I149" i="2"/>
  <c r="J149" i="2"/>
  <c r="K149" i="2"/>
  <c r="B150" i="2"/>
  <c r="C150" i="2"/>
  <c r="D150" i="2"/>
  <c r="E150" i="2"/>
  <c r="F150" i="2"/>
  <c r="G150" i="2"/>
  <c r="H150" i="2"/>
  <c r="I150" i="2"/>
  <c r="J150" i="2"/>
  <c r="K150" i="2"/>
  <c r="B151" i="2"/>
  <c r="C151" i="2"/>
  <c r="D151" i="2"/>
  <c r="E151" i="2"/>
  <c r="F151" i="2"/>
  <c r="G151" i="2"/>
  <c r="H151" i="2"/>
  <c r="I151" i="2"/>
  <c r="J151" i="2"/>
  <c r="K151" i="2"/>
  <c r="B152" i="2"/>
  <c r="C152" i="2"/>
  <c r="D152" i="2"/>
  <c r="E152" i="2"/>
  <c r="F152" i="2"/>
  <c r="G152" i="2"/>
  <c r="H152" i="2"/>
  <c r="I152" i="2"/>
  <c r="J152" i="2"/>
  <c r="K152" i="2"/>
  <c r="B153" i="2"/>
  <c r="C153" i="2"/>
  <c r="D153" i="2"/>
  <c r="E153" i="2"/>
  <c r="F153" i="2"/>
  <c r="G153" i="2"/>
  <c r="H153" i="2"/>
  <c r="I153" i="2"/>
  <c r="J153" i="2"/>
  <c r="K153" i="2"/>
  <c r="B154" i="2"/>
  <c r="C154" i="2"/>
  <c r="D154" i="2"/>
  <c r="E154" i="2"/>
  <c r="F154" i="2"/>
  <c r="G154" i="2"/>
  <c r="H154" i="2"/>
  <c r="I154" i="2"/>
  <c r="J154" i="2"/>
  <c r="K154" i="2"/>
  <c r="B155" i="2"/>
  <c r="C155" i="2"/>
  <c r="D155" i="2"/>
  <c r="E155" i="2"/>
  <c r="F155" i="2"/>
  <c r="G155" i="2"/>
  <c r="H155" i="2"/>
  <c r="I155" i="2"/>
  <c r="J155" i="2"/>
  <c r="K155" i="2"/>
  <c r="B156" i="2"/>
  <c r="C156" i="2"/>
  <c r="D156" i="2"/>
  <c r="E156" i="2"/>
  <c r="F156" i="2"/>
  <c r="G156" i="2"/>
  <c r="H156" i="2"/>
  <c r="I156" i="2"/>
  <c r="J156" i="2"/>
  <c r="K156" i="2"/>
  <c r="B157" i="2"/>
  <c r="C157" i="2"/>
  <c r="D157" i="2"/>
  <c r="E157" i="2"/>
  <c r="F157" i="2"/>
  <c r="G157" i="2"/>
  <c r="H157" i="2"/>
  <c r="I157" i="2"/>
  <c r="J157" i="2"/>
  <c r="K157" i="2"/>
  <c r="B158" i="2"/>
  <c r="C158" i="2"/>
  <c r="D158" i="2"/>
  <c r="E158" i="2"/>
  <c r="F158" i="2"/>
  <c r="G158" i="2"/>
  <c r="H158" i="2"/>
  <c r="I158" i="2"/>
  <c r="J158" i="2"/>
  <c r="K158" i="2"/>
  <c r="B159" i="2"/>
  <c r="C159" i="2"/>
  <c r="D159" i="2"/>
  <c r="E159" i="2"/>
  <c r="F159" i="2"/>
  <c r="G159" i="2"/>
  <c r="H159" i="2"/>
  <c r="I159" i="2"/>
  <c r="J159" i="2"/>
  <c r="K159" i="2"/>
  <c r="B160" i="2"/>
  <c r="C160" i="2"/>
  <c r="D160" i="2"/>
  <c r="E160" i="2"/>
  <c r="F160" i="2"/>
  <c r="G160" i="2"/>
  <c r="H160" i="2"/>
  <c r="I160" i="2"/>
  <c r="J160" i="2"/>
  <c r="K160" i="2"/>
  <c r="B161" i="2"/>
  <c r="C161" i="2"/>
  <c r="D161" i="2"/>
  <c r="E161" i="2"/>
  <c r="F161" i="2"/>
  <c r="G161" i="2"/>
  <c r="H161" i="2"/>
  <c r="I161" i="2"/>
  <c r="J161" i="2"/>
  <c r="K161" i="2"/>
  <c r="B162" i="2"/>
  <c r="C162" i="2"/>
  <c r="D162" i="2"/>
  <c r="E162" i="2"/>
  <c r="F162" i="2"/>
  <c r="G162" i="2"/>
  <c r="H162" i="2"/>
  <c r="I162" i="2"/>
  <c r="J162" i="2"/>
  <c r="K162" i="2"/>
  <c r="B163" i="2"/>
  <c r="C163" i="2"/>
  <c r="D163" i="2"/>
  <c r="E163" i="2"/>
  <c r="F163" i="2"/>
  <c r="G163" i="2"/>
  <c r="H163" i="2"/>
  <c r="I163" i="2"/>
  <c r="J163" i="2"/>
  <c r="K163" i="2"/>
  <c r="B164" i="2"/>
  <c r="C164" i="2"/>
  <c r="D164" i="2"/>
  <c r="E164" i="2"/>
  <c r="F164" i="2"/>
  <c r="G164" i="2"/>
  <c r="H164" i="2"/>
  <c r="I164" i="2"/>
  <c r="J164" i="2"/>
  <c r="K164" i="2"/>
  <c r="B165" i="2"/>
  <c r="C165" i="2"/>
  <c r="D165" i="2"/>
  <c r="E165" i="2"/>
  <c r="F165" i="2"/>
  <c r="G165" i="2"/>
  <c r="H165" i="2"/>
  <c r="I165" i="2"/>
  <c r="J165" i="2"/>
  <c r="K165" i="2"/>
  <c r="B166" i="2"/>
  <c r="C166" i="2"/>
  <c r="D166" i="2"/>
  <c r="E166" i="2"/>
  <c r="F166" i="2"/>
  <c r="G166" i="2"/>
  <c r="H166" i="2"/>
  <c r="I166" i="2"/>
  <c r="J166" i="2"/>
  <c r="K166" i="2"/>
  <c r="B167" i="2"/>
  <c r="C167" i="2"/>
  <c r="D167" i="2"/>
  <c r="E167" i="2"/>
  <c r="F167" i="2"/>
  <c r="G167" i="2"/>
  <c r="H167" i="2"/>
  <c r="I167" i="2"/>
  <c r="J167" i="2"/>
  <c r="K167" i="2"/>
  <c r="B168" i="2"/>
  <c r="C168" i="2"/>
  <c r="D168" i="2"/>
  <c r="E168" i="2"/>
  <c r="F168" i="2"/>
  <c r="G168" i="2"/>
  <c r="H168" i="2"/>
  <c r="I168" i="2"/>
  <c r="J168" i="2"/>
  <c r="K168" i="2"/>
  <c r="B169" i="2"/>
  <c r="C169" i="2"/>
  <c r="D169" i="2"/>
  <c r="E169" i="2"/>
  <c r="F169" i="2"/>
  <c r="G169" i="2"/>
  <c r="H169" i="2"/>
  <c r="I169" i="2"/>
  <c r="J169" i="2"/>
  <c r="K169" i="2"/>
  <c r="B170" i="2"/>
  <c r="C170" i="2"/>
  <c r="D170" i="2"/>
  <c r="E170" i="2"/>
  <c r="F170" i="2"/>
  <c r="G170" i="2"/>
  <c r="H170" i="2"/>
  <c r="I170" i="2"/>
  <c r="J170" i="2"/>
  <c r="K170" i="2"/>
  <c r="B171" i="2"/>
  <c r="C171" i="2"/>
  <c r="D171" i="2"/>
  <c r="E171" i="2"/>
  <c r="F171" i="2"/>
  <c r="G171" i="2"/>
  <c r="H171" i="2"/>
  <c r="I171" i="2"/>
  <c r="J171" i="2"/>
  <c r="K171" i="2"/>
  <c r="B172" i="2"/>
  <c r="C172" i="2"/>
  <c r="D172" i="2"/>
  <c r="E172" i="2"/>
  <c r="F172" i="2"/>
  <c r="G172" i="2"/>
  <c r="H172" i="2"/>
  <c r="I172" i="2"/>
  <c r="J172" i="2"/>
  <c r="K172" i="2"/>
  <c r="B173" i="2"/>
  <c r="C173" i="2"/>
  <c r="D173" i="2"/>
  <c r="E173" i="2"/>
  <c r="F173" i="2"/>
  <c r="G173" i="2"/>
  <c r="H173" i="2"/>
  <c r="I173" i="2"/>
  <c r="J173" i="2"/>
  <c r="K173" i="2"/>
  <c r="B174" i="2"/>
  <c r="C174" i="2"/>
  <c r="D174" i="2"/>
  <c r="E174" i="2"/>
  <c r="F174" i="2"/>
  <c r="G174" i="2"/>
  <c r="H174" i="2"/>
  <c r="I174" i="2"/>
  <c r="J174" i="2"/>
  <c r="K174" i="2"/>
  <c r="B175" i="2"/>
  <c r="C175" i="2"/>
  <c r="D175" i="2"/>
  <c r="E175" i="2"/>
  <c r="F175" i="2"/>
  <c r="G175" i="2"/>
  <c r="H175" i="2"/>
  <c r="I175" i="2"/>
  <c r="J175" i="2"/>
  <c r="K175" i="2"/>
  <c r="B176" i="2"/>
  <c r="C176" i="2"/>
  <c r="D176" i="2"/>
  <c r="E176" i="2"/>
  <c r="F176" i="2"/>
  <c r="G176" i="2"/>
  <c r="H176" i="2"/>
  <c r="I176" i="2"/>
  <c r="J176" i="2"/>
  <c r="K176" i="2"/>
  <c r="B177" i="2"/>
  <c r="C177" i="2"/>
  <c r="D177" i="2"/>
  <c r="E177" i="2"/>
  <c r="F177" i="2"/>
  <c r="G177" i="2"/>
  <c r="H177" i="2"/>
  <c r="I177" i="2"/>
  <c r="J177" i="2"/>
  <c r="K177" i="2"/>
  <c r="B178" i="2"/>
  <c r="C178" i="2"/>
  <c r="D178" i="2"/>
  <c r="E178" i="2"/>
  <c r="F178" i="2"/>
  <c r="G178" i="2"/>
  <c r="H178" i="2"/>
  <c r="I178" i="2"/>
  <c r="J178" i="2"/>
  <c r="K178" i="2"/>
  <c r="B179" i="2"/>
  <c r="C179" i="2"/>
  <c r="D179" i="2"/>
  <c r="E179" i="2"/>
  <c r="F179" i="2"/>
  <c r="G179" i="2"/>
  <c r="H179" i="2"/>
  <c r="I179" i="2"/>
  <c r="J179" i="2"/>
  <c r="K179" i="2"/>
  <c r="B180" i="2"/>
  <c r="C180" i="2"/>
  <c r="D180" i="2"/>
  <c r="E180" i="2"/>
  <c r="F180" i="2"/>
  <c r="G180" i="2"/>
  <c r="H180" i="2"/>
  <c r="I180" i="2"/>
  <c r="J180" i="2"/>
  <c r="K180" i="2"/>
  <c r="B181" i="2"/>
  <c r="C181" i="2"/>
  <c r="D181" i="2"/>
  <c r="E181" i="2"/>
  <c r="F181" i="2"/>
  <c r="G181" i="2"/>
  <c r="H181" i="2"/>
  <c r="I181" i="2"/>
  <c r="J181" i="2"/>
  <c r="K181" i="2"/>
  <c r="B182" i="2"/>
  <c r="C182" i="2"/>
  <c r="D182" i="2"/>
  <c r="E182" i="2"/>
  <c r="F182" i="2"/>
  <c r="G182" i="2"/>
  <c r="H182" i="2"/>
  <c r="I182" i="2"/>
  <c r="J182" i="2"/>
  <c r="K182" i="2"/>
  <c r="B183" i="2"/>
  <c r="C183" i="2"/>
  <c r="D183" i="2"/>
  <c r="E183" i="2"/>
  <c r="F183" i="2"/>
  <c r="G183" i="2"/>
  <c r="H183" i="2"/>
  <c r="I183" i="2"/>
  <c r="J183" i="2"/>
  <c r="K183" i="2"/>
  <c r="B184" i="2"/>
  <c r="C184" i="2"/>
  <c r="D184" i="2"/>
  <c r="E184" i="2"/>
  <c r="F184" i="2"/>
  <c r="G184" i="2"/>
  <c r="H184" i="2"/>
  <c r="I184" i="2"/>
  <c r="J184" i="2"/>
  <c r="K184" i="2"/>
  <c r="B185" i="2"/>
  <c r="C185" i="2"/>
  <c r="D185" i="2"/>
  <c r="E185" i="2"/>
  <c r="F185" i="2"/>
  <c r="G185" i="2"/>
  <c r="H185" i="2"/>
  <c r="I185" i="2"/>
  <c r="J185" i="2"/>
  <c r="K185" i="2"/>
  <c r="B186" i="2"/>
  <c r="C186" i="2"/>
  <c r="D186" i="2"/>
  <c r="E186" i="2"/>
  <c r="F186" i="2"/>
  <c r="G186" i="2"/>
  <c r="H186" i="2"/>
  <c r="I186" i="2"/>
  <c r="J186" i="2"/>
  <c r="K186" i="2"/>
  <c r="B187" i="2"/>
  <c r="C187" i="2"/>
  <c r="D187" i="2"/>
  <c r="E187" i="2"/>
  <c r="F187" i="2"/>
  <c r="G187" i="2"/>
  <c r="H187" i="2"/>
  <c r="I187" i="2"/>
  <c r="J187" i="2"/>
  <c r="K187" i="2"/>
  <c r="B188" i="2"/>
  <c r="C188" i="2"/>
  <c r="D188" i="2"/>
  <c r="E188" i="2"/>
  <c r="F188" i="2"/>
  <c r="G188" i="2"/>
  <c r="H188" i="2"/>
  <c r="I188" i="2"/>
  <c r="J188" i="2"/>
  <c r="K188" i="2"/>
  <c r="B189" i="2"/>
  <c r="C189" i="2"/>
  <c r="D189" i="2"/>
  <c r="E189" i="2"/>
  <c r="F189" i="2"/>
  <c r="G189" i="2"/>
  <c r="H189" i="2"/>
  <c r="I189" i="2"/>
  <c r="J189" i="2"/>
  <c r="K189" i="2"/>
  <c r="B190" i="2"/>
  <c r="C190" i="2"/>
  <c r="D190" i="2"/>
  <c r="E190" i="2"/>
  <c r="F190" i="2"/>
  <c r="G190" i="2"/>
  <c r="H190" i="2"/>
  <c r="I190" i="2"/>
  <c r="J190" i="2"/>
  <c r="K190" i="2"/>
  <c r="B191" i="2"/>
  <c r="C191" i="2"/>
  <c r="D191" i="2"/>
  <c r="E191" i="2"/>
  <c r="F191" i="2"/>
  <c r="G191" i="2"/>
  <c r="H191" i="2"/>
  <c r="I191" i="2"/>
  <c r="J191" i="2"/>
  <c r="K191" i="2"/>
  <c r="B192" i="2"/>
  <c r="C192" i="2"/>
  <c r="D192" i="2"/>
  <c r="E192" i="2"/>
  <c r="F192" i="2"/>
  <c r="G192" i="2"/>
  <c r="H192" i="2"/>
  <c r="I192" i="2"/>
  <c r="J192" i="2"/>
  <c r="K192" i="2"/>
  <c r="B193" i="2"/>
  <c r="C193" i="2"/>
  <c r="D193" i="2"/>
  <c r="E193" i="2"/>
  <c r="F193" i="2"/>
  <c r="G193" i="2"/>
  <c r="H193" i="2"/>
  <c r="I193" i="2"/>
  <c r="J193" i="2"/>
  <c r="K193" i="2"/>
  <c r="B194" i="2"/>
  <c r="C194" i="2"/>
  <c r="D194" i="2"/>
  <c r="E194" i="2"/>
  <c r="F194" i="2"/>
  <c r="G194" i="2"/>
  <c r="H194" i="2"/>
  <c r="I194" i="2"/>
  <c r="J194" i="2"/>
  <c r="K194" i="2"/>
  <c r="B195" i="2"/>
  <c r="C195" i="2"/>
  <c r="D195" i="2"/>
  <c r="E195" i="2"/>
  <c r="F195" i="2"/>
  <c r="G195" i="2"/>
  <c r="H195" i="2"/>
  <c r="I195" i="2"/>
  <c r="J195" i="2"/>
  <c r="K195" i="2"/>
  <c r="B196" i="2"/>
  <c r="C196" i="2"/>
  <c r="D196" i="2"/>
  <c r="E196" i="2"/>
  <c r="F196" i="2"/>
  <c r="G196" i="2"/>
  <c r="H196" i="2"/>
  <c r="I196" i="2"/>
  <c r="J196" i="2"/>
  <c r="K196" i="2"/>
  <c r="B197" i="2"/>
  <c r="C197" i="2"/>
  <c r="D197" i="2"/>
  <c r="E197" i="2"/>
  <c r="F197" i="2"/>
  <c r="G197" i="2"/>
  <c r="H197" i="2"/>
  <c r="I197" i="2"/>
  <c r="J197" i="2"/>
  <c r="K197" i="2"/>
  <c r="B198" i="2"/>
  <c r="C198" i="2"/>
  <c r="D198" i="2"/>
  <c r="E198" i="2"/>
  <c r="F198" i="2"/>
  <c r="G198" i="2"/>
  <c r="H198" i="2"/>
  <c r="I198" i="2"/>
  <c r="J198" i="2"/>
  <c r="K198" i="2"/>
  <c r="B199" i="2"/>
  <c r="C199" i="2"/>
  <c r="D199" i="2"/>
  <c r="E199" i="2"/>
  <c r="F199" i="2"/>
  <c r="G199" i="2"/>
  <c r="H199" i="2"/>
  <c r="I199" i="2"/>
  <c r="J199" i="2"/>
  <c r="K199" i="2"/>
  <c r="B200" i="2"/>
  <c r="C200" i="2"/>
  <c r="D200" i="2"/>
  <c r="E200" i="2"/>
  <c r="F200" i="2"/>
  <c r="G200" i="2"/>
  <c r="H200" i="2"/>
  <c r="I200" i="2"/>
  <c r="J200" i="2"/>
  <c r="K200" i="2"/>
  <c r="B201" i="2"/>
  <c r="C201" i="2"/>
  <c r="D201" i="2"/>
  <c r="E201" i="2"/>
  <c r="F201" i="2"/>
  <c r="G201" i="2"/>
  <c r="H201" i="2"/>
  <c r="I201" i="2"/>
  <c r="J201" i="2"/>
  <c r="K201" i="2"/>
  <c r="B202" i="2"/>
  <c r="C202" i="2"/>
  <c r="D202" i="2"/>
  <c r="E202" i="2"/>
  <c r="F202" i="2"/>
  <c r="G202" i="2"/>
  <c r="H202" i="2"/>
  <c r="I202" i="2"/>
  <c r="J202" i="2"/>
  <c r="K202" i="2"/>
  <c r="B203" i="2"/>
  <c r="C203" i="2"/>
  <c r="D203" i="2"/>
  <c r="E203" i="2"/>
  <c r="F203" i="2"/>
  <c r="G203" i="2"/>
  <c r="H203" i="2"/>
  <c r="I203" i="2"/>
  <c r="J203" i="2"/>
  <c r="K203" i="2"/>
  <c r="B204" i="2"/>
  <c r="C204" i="2"/>
  <c r="D204" i="2"/>
  <c r="E204" i="2"/>
  <c r="F204" i="2"/>
  <c r="G204" i="2"/>
  <c r="H204" i="2"/>
  <c r="I204" i="2"/>
  <c r="J204" i="2"/>
  <c r="K204" i="2"/>
  <c r="B205" i="2"/>
  <c r="C205" i="2"/>
  <c r="D205" i="2"/>
  <c r="E205" i="2"/>
  <c r="F205" i="2"/>
  <c r="G205" i="2"/>
  <c r="H205" i="2"/>
  <c r="I205" i="2"/>
  <c r="J205" i="2"/>
  <c r="K205" i="2"/>
  <c r="B206" i="2"/>
  <c r="C206" i="2"/>
  <c r="D206" i="2"/>
  <c r="E206" i="2"/>
  <c r="F206" i="2"/>
  <c r="G206" i="2"/>
  <c r="H206" i="2"/>
  <c r="I206" i="2"/>
  <c r="J206" i="2"/>
  <c r="K206" i="2"/>
  <c r="B207" i="2"/>
  <c r="C207" i="2"/>
  <c r="D207" i="2"/>
  <c r="E207" i="2"/>
  <c r="F207" i="2"/>
  <c r="G207" i="2"/>
  <c r="H207" i="2"/>
  <c r="I207" i="2"/>
  <c r="J207" i="2"/>
  <c r="K207" i="2"/>
  <c r="B208" i="2"/>
  <c r="C208" i="2"/>
  <c r="D208" i="2"/>
  <c r="E208" i="2"/>
  <c r="F208" i="2"/>
  <c r="G208" i="2"/>
  <c r="H208" i="2"/>
  <c r="I208" i="2"/>
  <c r="J208" i="2"/>
  <c r="K208" i="2"/>
  <c r="B209" i="2"/>
  <c r="C209" i="2"/>
  <c r="D209" i="2"/>
  <c r="E209" i="2"/>
  <c r="F209" i="2"/>
  <c r="G209" i="2"/>
  <c r="H209" i="2"/>
  <c r="I209" i="2"/>
  <c r="J209" i="2"/>
  <c r="K209" i="2"/>
  <c r="B210" i="2"/>
  <c r="C210" i="2"/>
  <c r="D210" i="2"/>
  <c r="E210" i="2"/>
  <c r="F210" i="2"/>
  <c r="G210" i="2"/>
  <c r="H210" i="2"/>
  <c r="I210" i="2"/>
  <c r="J210" i="2"/>
  <c r="K210" i="2"/>
  <c r="B211" i="2"/>
  <c r="C211" i="2"/>
  <c r="D211" i="2"/>
  <c r="E211" i="2"/>
  <c r="F211" i="2"/>
  <c r="G211" i="2"/>
  <c r="H211" i="2"/>
  <c r="I211" i="2"/>
  <c r="J211" i="2"/>
  <c r="K211" i="2"/>
  <c r="B212" i="2"/>
  <c r="C212" i="2"/>
  <c r="D212" i="2"/>
  <c r="E212" i="2"/>
  <c r="F212" i="2"/>
  <c r="G212" i="2"/>
  <c r="H212" i="2"/>
  <c r="I212" i="2"/>
  <c r="J212" i="2"/>
  <c r="K212" i="2"/>
  <c r="B213" i="2"/>
  <c r="C213" i="2"/>
  <c r="D213" i="2"/>
  <c r="E213" i="2"/>
  <c r="F213" i="2"/>
  <c r="G213" i="2"/>
  <c r="H213" i="2"/>
  <c r="I213" i="2"/>
  <c r="J213" i="2"/>
  <c r="K213" i="2"/>
  <c r="B214" i="2"/>
  <c r="C214" i="2"/>
  <c r="D214" i="2"/>
  <c r="E214" i="2"/>
  <c r="F214" i="2"/>
  <c r="G214" i="2"/>
  <c r="H214" i="2"/>
  <c r="I214" i="2"/>
  <c r="J214" i="2"/>
  <c r="K214" i="2"/>
  <c r="B215" i="2"/>
  <c r="C215" i="2"/>
  <c r="D215" i="2"/>
  <c r="E215" i="2"/>
  <c r="F215" i="2"/>
  <c r="G215" i="2"/>
  <c r="H215" i="2"/>
  <c r="I215" i="2"/>
  <c r="J215" i="2"/>
  <c r="K215" i="2"/>
  <c r="B216" i="2"/>
  <c r="C216" i="2"/>
  <c r="D216" i="2"/>
  <c r="E216" i="2"/>
  <c r="F216" i="2"/>
  <c r="G216" i="2"/>
  <c r="H216" i="2"/>
  <c r="I216" i="2"/>
  <c r="J216" i="2"/>
  <c r="K216" i="2"/>
  <c r="B217" i="2"/>
  <c r="C217" i="2"/>
  <c r="D217" i="2"/>
  <c r="E217" i="2"/>
  <c r="F217" i="2"/>
  <c r="G217" i="2"/>
  <c r="H217" i="2"/>
  <c r="I217" i="2"/>
  <c r="J217" i="2"/>
  <c r="K217" i="2"/>
  <c r="B218" i="2"/>
  <c r="C218" i="2"/>
  <c r="D218" i="2"/>
  <c r="E218" i="2"/>
  <c r="F218" i="2"/>
  <c r="G218" i="2"/>
  <c r="H218" i="2"/>
  <c r="I218" i="2"/>
  <c r="J218" i="2"/>
  <c r="K218" i="2"/>
  <c r="B219" i="2"/>
  <c r="C219" i="2"/>
  <c r="D219" i="2"/>
  <c r="E219" i="2"/>
  <c r="F219" i="2"/>
  <c r="G219" i="2"/>
  <c r="H219" i="2"/>
  <c r="I219" i="2"/>
  <c r="J219" i="2"/>
  <c r="K219" i="2"/>
  <c r="B220" i="2"/>
  <c r="C220" i="2"/>
  <c r="D220" i="2"/>
  <c r="E220" i="2"/>
  <c r="F220" i="2"/>
  <c r="G220" i="2"/>
  <c r="H220" i="2"/>
  <c r="I220" i="2"/>
  <c r="J220" i="2"/>
  <c r="K220" i="2"/>
  <c r="B221" i="2"/>
  <c r="C221" i="2"/>
  <c r="D221" i="2"/>
  <c r="E221" i="2"/>
  <c r="F221" i="2"/>
  <c r="G221" i="2"/>
  <c r="H221" i="2"/>
  <c r="I221" i="2"/>
  <c r="J221" i="2"/>
  <c r="K221" i="2"/>
  <c r="B222" i="2"/>
  <c r="C222" i="2"/>
  <c r="D222" i="2"/>
  <c r="E222" i="2"/>
  <c r="F222" i="2"/>
  <c r="G222" i="2"/>
  <c r="H222" i="2"/>
  <c r="I222" i="2"/>
  <c r="J222" i="2"/>
  <c r="K222" i="2"/>
  <c r="B223" i="2"/>
  <c r="C223" i="2"/>
  <c r="D223" i="2"/>
  <c r="E223" i="2"/>
  <c r="F223" i="2"/>
  <c r="G223" i="2"/>
  <c r="H223" i="2"/>
  <c r="I223" i="2"/>
  <c r="J223" i="2"/>
  <c r="K223" i="2"/>
  <c r="B224" i="2"/>
  <c r="C224" i="2"/>
  <c r="D224" i="2"/>
  <c r="E224" i="2"/>
  <c r="F224" i="2"/>
  <c r="G224" i="2"/>
  <c r="H224" i="2"/>
  <c r="I224" i="2"/>
  <c r="J224" i="2"/>
  <c r="K224" i="2"/>
  <c r="B225" i="2"/>
  <c r="C225" i="2"/>
  <c r="D225" i="2"/>
  <c r="E225" i="2"/>
  <c r="F225" i="2"/>
  <c r="G225" i="2"/>
  <c r="H225" i="2"/>
  <c r="I225" i="2"/>
  <c r="J225" i="2"/>
  <c r="K225" i="2"/>
  <c r="B226" i="2"/>
  <c r="C226" i="2"/>
  <c r="D226" i="2"/>
  <c r="E226" i="2"/>
  <c r="F226" i="2"/>
  <c r="G226" i="2"/>
  <c r="H226" i="2"/>
  <c r="I226" i="2"/>
  <c r="J226" i="2"/>
  <c r="K226" i="2"/>
  <c r="B227" i="2"/>
  <c r="C227" i="2"/>
  <c r="D227" i="2"/>
  <c r="E227" i="2"/>
  <c r="F227" i="2"/>
  <c r="G227" i="2"/>
  <c r="H227" i="2"/>
  <c r="I227" i="2"/>
  <c r="J227" i="2"/>
  <c r="K227" i="2"/>
  <c r="B228" i="2"/>
  <c r="C228" i="2"/>
  <c r="D228" i="2"/>
  <c r="E228" i="2"/>
  <c r="F228" i="2"/>
  <c r="G228" i="2"/>
  <c r="H228" i="2"/>
  <c r="I228" i="2"/>
  <c r="J228" i="2"/>
  <c r="K228" i="2"/>
  <c r="B229" i="2"/>
  <c r="C229" i="2"/>
  <c r="D229" i="2"/>
  <c r="E229" i="2"/>
  <c r="F229" i="2"/>
  <c r="G229" i="2"/>
  <c r="H229" i="2"/>
  <c r="I229" i="2"/>
  <c r="J229" i="2"/>
  <c r="K229" i="2"/>
  <c r="B230" i="2"/>
  <c r="C230" i="2"/>
  <c r="D230" i="2"/>
  <c r="E230" i="2"/>
  <c r="F230" i="2"/>
  <c r="G230" i="2"/>
  <c r="H230" i="2"/>
  <c r="I230" i="2"/>
  <c r="J230" i="2"/>
  <c r="K230" i="2"/>
  <c r="B231" i="2"/>
  <c r="C231" i="2"/>
  <c r="D231" i="2"/>
  <c r="E231" i="2"/>
  <c r="F231" i="2"/>
  <c r="G231" i="2"/>
  <c r="H231" i="2"/>
  <c r="I231" i="2"/>
  <c r="J231" i="2"/>
  <c r="K231" i="2"/>
  <c r="B232" i="2"/>
  <c r="C232" i="2"/>
  <c r="D232" i="2"/>
  <c r="E232" i="2"/>
  <c r="F232" i="2"/>
  <c r="G232" i="2"/>
  <c r="H232" i="2"/>
  <c r="I232" i="2"/>
  <c r="J232" i="2"/>
  <c r="K232" i="2"/>
  <c r="B233" i="2"/>
  <c r="C233" i="2"/>
  <c r="D233" i="2"/>
  <c r="E233" i="2"/>
  <c r="F233" i="2"/>
  <c r="G233" i="2"/>
  <c r="H233" i="2"/>
  <c r="I233" i="2"/>
  <c r="J233" i="2"/>
  <c r="K233" i="2"/>
  <c r="B234" i="2"/>
  <c r="C234" i="2"/>
  <c r="D234" i="2"/>
  <c r="E234" i="2"/>
  <c r="F234" i="2"/>
  <c r="G234" i="2"/>
  <c r="H234" i="2"/>
  <c r="I234" i="2"/>
  <c r="J234" i="2"/>
  <c r="K234" i="2"/>
  <c r="B235" i="2"/>
  <c r="C235" i="2"/>
  <c r="D235" i="2"/>
  <c r="E235" i="2"/>
  <c r="F235" i="2"/>
  <c r="G235" i="2"/>
  <c r="H235" i="2"/>
  <c r="I235" i="2"/>
  <c r="J235" i="2"/>
  <c r="K235" i="2"/>
  <c r="B236" i="2"/>
  <c r="C236" i="2"/>
  <c r="D236" i="2"/>
  <c r="E236" i="2"/>
  <c r="F236" i="2"/>
  <c r="G236" i="2"/>
  <c r="H236" i="2"/>
  <c r="I236" i="2"/>
  <c r="J236" i="2"/>
  <c r="K236" i="2"/>
  <c r="B237" i="2"/>
  <c r="C237" i="2"/>
  <c r="D237" i="2"/>
  <c r="E237" i="2"/>
  <c r="F237" i="2"/>
  <c r="G237" i="2"/>
  <c r="H237" i="2"/>
  <c r="I237" i="2"/>
  <c r="J237" i="2"/>
  <c r="K237" i="2"/>
  <c r="B238" i="2"/>
  <c r="C238" i="2"/>
  <c r="D238" i="2"/>
  <c r="E238" i="2"/>
  <c r="F238" i="2"/>
  <c r="G238" i="2"/>
  <c r="H238" i="2"/>
  <c r="I238" i="2"/>
  <c r="J238" i="2"/>
  <c r="K238" i="2"/>
  <c r="B239" i="2"/>
  <c r="C239" i="2"/>
  <c r="D239" i="2"/>
  <c r="E239" i="2"/>
  <c r="F239" i="2"/>
  <c r="G239" i="2"/>
  <c r="H239" i="2"/>
  <c r="I239" i="2"/>
  <c r="J239" i="2"/>
  <c r="K239" i="2"/>
  <c r="B240" i="2"/>
  <c r="C240" i="2"/>
  <c r="D240" i="2"/>
  <c r="E240" i="2"/>
  <c r="F240" i="2"/>
  <c r="G240" i="2"/>
  <c r="H240" i="2"/>
  <c r="I240" i="2"/>
  <c r="J240" i="2"/>
  <c r="K240" i="2"/>
  <c r="B241" i="2"/>
  <c r="C241" i="2"/>
  <c r="D241" i="2"/>
  <c r="E241" i="2"/>
  <c r="F241" i="2"/>
  <c r="G241" i="2"/>
  <c r="H241" i="2"/>
  <c r="I241" i="2"/>
  <c r="J241" i="2"/>
  <c r="K241" i="2"/>
  <c r="B242" i="2"/>
  <c r="C242" i="2"/>
  <c r="D242" i="2"/>
  <c r="E242" i="2"/>
  <c r="F242" i="2"/>
  <c r="G242" i="2"/>
  <c r="H242" i="2"/>
  <c r="I242" i="2"/>
  <c r="J242" i="2"/>
  <c r="K242" i="2"/>
  <c r="B243" i="2"/>
  <c r="C243" i="2"/>
  <c r="D243" i="2"/>
  <c r="E243" i="2"/>
  <c r="F243" i="2"/>
  <c r="G243" i="2"/>
  <c r="H243" i="2"/>
  <c r="I243" i="2"/>
  <c r="J243" i="2"/>
  <c r="K243" i="2"/>
  <c r="B244" i="2"/>
  <c r="C244" i="2"/>
  <c r="D244" i="2"/>
  <c r="E244" i="2"/>
  <c r="F244" i="2"/>
  <c r="G244" i="2"/>
  <c r="H244" i="2"/>
  <c r="I244" i="2"/>
  <c r="J244" i="2"/>
  <c r="K244" i="2"/>
  <c r="B245" i="2"/>
  <c r="C245" i="2"/>
  <c r="D245" i="2"/>
  <c r="E245" i="2"/>
  <c r="F245" i="2"/>
  <c r="G245" i="2"/>
  <c r="H245" i="2"/>
  <c r="I245" i="2"/>
  <c r="J245" i="2"/>
  <c r="K245" i="2"/>
  <c r="B246" i="2"/>
  <c r="C246" i="2"/>
  <c r="D246" i="2"/>
  <c r="E246" i="2"/>
  <c r="F246" i="2"/>
  <c r="G246" i="2"/>
  <c r="H246" i="2"/>
  <c r="I246" i="2"/>
  <c r="J246" i="2"/>
  <c r="K246" i="2"/>
  <c r="B247" i="2"/>
  <c r="C247" i="2"/>
  <c r="D247" i="2"/>
  <c r="E247" i="2"/>
  <c r="F247" i="2"/>
  <c r="G247" i="2"/>
  <c r="H247" i="2"/>
  <c r="I247" i="2"/>
  <c r="J247" i="2"/>
  <c r="K247" i="2"/>
  <c r="B248" i="2"/>
  <c r="C248" i="2"/>
  <c r="D248" i="2"/>
  <c r="E248" i="2"/>
  <c r="F248" i="2"/>
  <c r="G248" i="2"/>
  <c r="H248" i="2"/>
  <c r="I248" i="2"/>
  <c r="J248" i="2"/>
  <c r="K248" i="2"/>
  <c r="B249" i="2"/>
  <c r="C249" i="2"/>
  <c r="D249" i="2"/>
  <c r="E249" i="2"/>
  <c r="F249" i="2"/>
  <c r="G249" i="2"/>
  <c r="H249" i="2"/>
  <c r="I249" i="2"/>
  <c r="J249" i="2"/>
  <c r="K249" i="2"/>
  <c r="B250" i="2"/>
  <c r="C250" i="2"/>
  <c r="D250" i="2"/>
  <c r="E250" i="2"/>
  <c r="F250" i="2"/>
  <c r="G250" i="2"/>
  <c r="H250" i="2"/>
  <c r="I250" i="2"/>
  <c r="J250" i="2"/>
  <c r="K250" i="2"/>
  <c r="B251" i="2"/>
  <c r="C251" i="2"/>
  <c r="D251" i="2"/>
  <c r="E251" i="2"/>
  <c r="F251" i="2"/>
  <c r="G251" i="2"/>
  <c r="H251" i="2"/>
  <c r="I251" i="2"/>
  <c r="J251" i="2"/>
  <c r="K251" i="2"/>
  <c r="B252" i="2"/>
  <c r="C252" i="2"/>
  <c r="D252" i="2"/>
  <c r="E252" i="2"/>
  <c r="F252" i="2"/>
  <c r="G252" i="2"/>
  <c r="H252" i="2"/>
  <c r="I252" i="2"/>
  <c r="J252" i="2"/>
  <c r="K252" i="2"/>
  <c r="B253" i="2"/>
  <c r="C253" i="2"/>
  <c r="D253" i="2"/>
  <c r="E253" i="2"/>
  <c r="F253" i="2"/>
  <c r="G253" i="2"/>
  <c r="H253" i="2"/>
  <c r="I253" i="2"/>
  <c r="J253" i="2"/>
  <c r="K253" i="2"/>
  <c r="B254" i="2"/>
  <c r="C254" i="2"/>
  <c r="D254" i="2"/>
  <c r="E254" i="2"/>
  <c r="F254" i="2"/>
  <c r="G254" i="2"/>
  <c r="H254" i="2"/>
  <c r="I254" i="2"/>
  <c r="J254" i="2"/>
  <c r="K254" i="2"/>
  <c r="B255" i="2"/>
  <c r="C255" i="2"/>
  <c r="D255" i="2"/>
  <c r="E255" i="2"/>
  <c r="F255" i="2"/>
  <c r="G255" i="2"/>
  <c r="H255" i="2"/>
  <c r="I255" i="2"/>
  <c r="J255" i="2"/>
  <c r="K255" i="2"/>
  <c r="B256" i="2"/>
  <c r="C256" i="2"/>
  <c r="D256" i="2"/>
  <c r="E256" i="2"/>
  <c r="F256" i="2"/>
  <c r="G256" i="2"/>
  <c r="H256" i="2"/>
  <c r="I256" i="2"/>
  <c r="J256" i="2"/>
  <c r="K256" i="2"/>
  <c r="B257" i="2"/>
  <c r="C257" i="2"/>
  <c r="D257" i="2"/>
  <c r="E257" i="2"/>
  <c r="F257" i="2"/>
  <c r="G257" i="2"/>
  <c r="H257" i="2"/>
  <c r="I257" i="2"/>
  <c r="J257" i="2"/>
  <c r="K257" i="2"/>
  <c r="B258" i="2"/>
  <c r="C258" i="2"/>
  <c r="D258" i="2"/>
  <c r="E258" i="2"/>
  <c r="F258" i="2"/>
  <c r="G258" i="2"/>
  <c r="H258" i="2"/>
  <c r="I258" i="2"/>
  <c r="J258" i="2"/>
  <c r="K258" i="2"/>
  <c r="B259" i="2"/>
  <c r="C259" i="2"/>
  <c r="D259" i="2"/>
  <c r="E259" i="2"/>
  <c r="F259" i="2"/>
  <c r="G259" i="2"/>
  <c r="H259" i="2"/>
  <c r="I259" i="2"/>
  <c r="J259" i="2"/>
  <c r="K259" i="2"/>
  <c r="B260" i="2"/>
  <c r="C260" i="2"/>
  <c r="D260" i="2"/>
  <c r="E260" i="2"/>
  <c r="F260" i="2"/>
  <c r="G260" i="2"/>
  <c r="H260" i="2"/>
  <c r="I260" i="2"/>
  <c r="J260" i="2"/>
  <c r="K260" i="2"/>
  <c r="B261" i="2"/>
  <c r="C261" i="2"/>
  <c r="D261" i="2"/>
  <c r="E261" i="2"/>
  <c r="F261" i="2"/>
  <c r="G261" i="2"/>
  <c r="H261" i="2"/>
  <c r="I261" i="2"/>
  <c r="J261" i="2"/>
  <c r="K261" i="2"/>
  <c r="B262" i="2"/>
  <c r="C262" i="2"/>
  <c r="D262" i="2"/>
  <c r="E262" i="2"/>
  <c r="F262" i="2"/>
  <c r="G262" i="2"/>
  <c r="H262" i="2"/>
  <c r="I262" i="2"/>
  <c r="J262" i="2"/>
  <c r="K262" i="2"/>
  <c r="B263" i="2"/>
  <c r="C263" i="2"/>
  <c r="D263" i="2"/>
  <c r="E263" i="2"/>
  <c r="F263" i="2"/>
  <c r="G263" i="2"/>
  <c r="H263" i="2"/>
  <c r="I263" i="2"/>
  <c r="J263" i="2"/>
  <c r="K263" i="2"/>
  <c r="B264" i="2"/>
  <c r="C264" i="2"/>
  <c r="D264" i="2"/>
  <c r="E264" i="2"/>
  <c r="F264" i="2"/>
  <c r="G264" i="2"/>
  <c r="H264" i="2"/>
  <c r="I264" i="2"/>
  <c r="J264" i="2"/>
  <c r="K264" i="2"/>
  <c r="B265" i="2"/>
  <c r="C265" i="2"/>
  <c r="D265" i="2"/>
  <c r="E265" i="2"/>
  <c r="F265" i="2"/>
  <c r="G265" i="2"/>
  <c r="H265" i="2"/>
  <c r="I265" i="2"/>
  <c r="J265" i="2"/>
  <c r="K265" i="2"/>
  <c r="B266" i="2"/>
  <c r="C266" i="2"/>
  <c r="D266" i="2"/>
  <c r="E266" i="2"/>
  <c r="F266" i="2"/>
  <c r="G266" i="2"/>
  <c r="H266" i="2"/>
  <c r="I266" i="2"/>
  <c r="J266" i="2"/>
  <c r="K266" i="2"/>
  <c r="B267" i="2"/>
  <c r="C267" i="2"/>
  <c r="D267" i="2"/>
  <c r="E267" i="2"/>
  <c r="F267" i="2"/>
  <c r="G267" i="2"/>
  <c r="H267" i="2"/>
  <c r="I267" i="2"/>
  <c r="J267" i="2"/>
  <c r="K267" i="2"/>
  <c r="B268" i="2"/>
  <c r="C268" i="2"/>
  <c r="D268" i="2"/>
  <c r="E268" i="2"/>
  <c r="F268" i="2"/>
  <c r="G268" i="2"/>
  <c r="H268" i="2"/>
  <c r="I268" i="2"/>
  <c r="J268" i="2"/>
  <c r="K268" i="2"/>
  <c r="B269" i="2"/>
  <c r="C269" i="2"/>
  <c r="D269" i="2"/>
  <c r="E269" i="2"/>
  <c r="F269" i="2"/>
  <c r="G269" i="2"/>
  <c r="H269" i="2"/>
  <c r="I269" i="2"/>
  <c r="J269" i="2"/>
  <c r="K269" i="2"/>
  <c r="B270" i="2"/>
  <c r="C270" i="2"/>
  <c r="D270" i="2"/>
  <c r="E270" i="2"/>
  <c r="F270" i="2"/>
  <c r="G270" i="2"/>
  <c r="H270" i="2"/>
  <c r="I270" i="2"/>
  <c r="J270" i="2"/>
  <c r="K270" i="2"/>
  <c r="B271" i="2"/>
  <c r="C271" i="2"/>
  <c r="D271" i="2"/>
  <c r="E271" i="2"/>
  <c r="F271" i="2"/>
  <c r="G271" i="2"/>
  <c r="H271" i="2"/>
  <c r="I271" i="2"/>
  <c r="J271" i="2"/>
  <c r="K271" i="2"/>
  <c r="B272" i="2"/>
  <c r="C272" i="2"/>
  <c r="D272" i="2"/>
  <c r="E272" i="2"/>
  <c r="F272" i="2"/>
  <c r="G272" i="2"/>
  <c r="H272" i="2"/>
  <c r="I272" i="2"/>
  <c r="J272" i="2"/>
  <c r="K272" i="2"/>
  <c r="B273" i="2"/>
  <c r="C273" i="2"/>
  <c r="D273" i="2"/>
  <c r="E273" i="2"/>
  <c r="F273" i="2"/>
  <c r="G273" i="2"/>
  <c r="H273" i="2"/>
  <c r="I273" i="2"/>
  <c r="J273" i="2"/>
  <c r="K273" i="2"/>
  <c r="B274" i="2"/>
  <c r="C274" i="2"/>
  <c r="D274" i="2"/>
  <c r="E274" i="2"/>
  <c r="F274" i="2"/>
  <c r="G274" i="2"/>
  <c r="H274" i="2"/>
  <c r="I274" i="2"/>
  <c r="J274" i="2"/>
  <c r="K274" i="2"/>
  <c r="B275" i="2"/>
  <c r="C275" i="2"/>
  <c r="D275" i="2"/>
  <c r="E275" i="2"/>
  <c r="F275" i="2"/>
  <c r="G275" i="2"/>
  <c r="H275" i="2"/>
  <c r="I275" i="2"/>
  <c r="J275" i="2"/>
  <c r="K275" i="2"/>
  <c r="B276" i="2"/>
  <c r="C276" i="2"/>
  <c r="D276" i="2"/>
  <c r="E276" i="2"/>
  <c r="F276" i="2"/>
  <c r="G276" i="2"/>
  <c r="H276" i="2"/>
  <c r="I276" i="2"/>
  <c r="J276" i="2"/>
  <c r="K276" i="2"/>
  <c r="B277" i="2"/>
  <c r="C277" i="2"/>
  <c r="D277" i="2"/>
  <c r="E277" i="2"/>
  <c r="F277" i="2"/>
  <c r="G277" i="2"/>
  <c r="H277" i="2"/>
  <c r="I277" i="2"/>
  <c r="J277" i="2"/>
  <c r="K277" i="2"/>
  <c r="B278" i="2"/>
  <c r="C278" i="2"/>
  <c r="D278" i="2"/>
  <c r="E278" i="2"/>
  <c r="F278" i="2"/>
  <c r="G278" i="2"/>
  <c r="H278" i="2"/>
  <c r="I278" i="2"/>
  <c r="J278" i="2"/>
  <c r="K278" i="2"/>
  <c r="B279" i="2"/>
  <c r="C279" i="2"/>
  <c r="D279" i="2"/>
  <c r="E279" i="2"/>
  <c r="F279" i="2"/>
  <c r="G279" i="2"/>
  <c r="H279" i="2"/>
  <c r="I279" i="2"/>
  <c r="J279" i="2"/>
  <c r="K279" i="2"/>
  <c r="B280" i="2"/>
  <c r="C280" i="2"/>
  <c r="D280" i="2"/>
  <c r="E280" i="2"/>
  <c r="F280" i="2"/>
  <c r="G280" i="2"/>
  <c r="H280" i="2"/>
  <c r="I280" i="2"/>
  <c r="J280" i="2"/>
  <c r="K280" i="2"/>
  <c r="B281" i="2"/>
  <c r="C281" i="2"/>
  <c r="D281" i="2"/>
  <c r="E281" i="2"/>
  <c r="F281" i="2"/>
  <c r="G281" i="2"/>
  <c r="H281" i="2"/>
  <c r="I281" i="2"/>
  <c r="J281" i="2"/>
  <c r="K281" i="2"/>
  <c r="B282" i="2"/>
  <c r="C282" i="2"/>
  <c r="D282" i="2"/>
  <c r="E282" i="2"/>
  <c r="F282" i="2"/>
  <c r="G282" i="2"/>
  <c r="H282" i="2"/>
  <c r="I282" i="2"/>
  <c r="J282" i="2"/>
  <c r="K282" i="2"/>
  <c r="B283" i="2"/>
  <c r="C283" i="2"/>
  <c r="D283" i="2"/>
  <c r="E283" i="2"/>
  <c r="F283" i="2"/>
  <c r="G283" i="2"/>
  <c r="H283" i="2"/>
  <c r="I283" i="2"/>
  <c r="J283" i="2"/>
  <c r="K283" i="2"/>
  <c r="B284" i="2"/>
  <c r="C284" i="2"/>
  <c r="D284" i="2"/>
  <c r="E284" i="2"/>
  <c r="F284" i="2"/>
  <c r="G284" i="2"/>
  <c r="H284" i="2"/>
  <c r="I284" i="2"/>
  <c r="J284" i="2"/>
  <c r="K284" i="2"/>
  <c r="B285" i="2"/>
  <c r="C285" i="2"/>
  <c r="D285" i="2"/>
  <c r="E285" i="2"/>
  <c r="F285" i="2"/>
  <c r="G285" i="2"/>
  <c r="H285" i="2"/>
  <c r="I285" i="2"/>
  <c r="J285" i="2"/>
  <c r="K285" i="2"/>
  <c r="B286" i="2"/>
  <c r="C286" i="2"/>
  <c r="D286" i="2"/>
  <c r="E286" i="2"/>
  <c r="F286" i="2"/>
  <c r="G286" i="2"/>
  <c r="H286" i="2"/>
  <c r="I286" i="2"/>
  <c r="J286" i="2"/>
  <c r="K286" i="2"/>
  <c r="B287" i="2"/>
  <c r="C287" i="2"/>
  <c r="D287" i="2"/>
  <c r="E287" i="2"/>
  <c r="F287" i="2"/>
  <c r="G287" i="2"/>
  <c r="H287" i="2"/>
  <c r="I287" i="2"/>
  <c r="J287" i="2"/>
  <c r="K287" i="2"/>
  <c r="B288" i="2"/>
  <c r="C288" i="2"/>
  <c r="D288" i="2"/>
  <c r="E288" i="2"/>
  <c r="F288" i="2"/>
  <c r="G288" i="2"/>
  <c r="H288" i="2"/>
  <c r="I288" i="2"/>
  <c r="J288" i="2"/>
  <c r="K288" i="2"/>
  <c r="B289" i="2"/>
  <c r="C289" i="2"/>
  <c r="D289" i="2"/>
  <c r="E289" i="2"/>
  <c r="F289" i="2"/>
  <c r="G289" i="2"/>
  <c r="H289" i="2"/>
  <c r="I289" i="2"/>
  <c r="J289" i="2"/>
  <c r="K289" i="2"/>
  <c r="B290" i="2"/>
  <c r="C290" i="2"/>
  <c r="D290" i="2"/>
  <c r="E290" i="2"/>
  <c r="F290" i="2"/>
  <c r="G290" i="2"/>
  <c r="H290" i="2"/>
  <c r="I290" i="2"/>
  <c r="J290" i="2"/>
  <c r="K290" i="2"/>
  <c r="B291" i="2"/>
  <c r="C291" i="2"/>
  <c r="D291" i="2"/>
  <c r="E291" i="2"/>
  <c r="F291" i="2"/>
  <c r="G291" i="2"/>
  <c r="H291" i="2"/>
  <c r="I291" i="2"/>
  <c r="J291" i="2"/>
  <c r="K291" i="2"/>
  <c r="B292" i="2"/>
  <c r="C292" i="2"/>
  <c r="D292" i="2"/>
  <c r="E292" i="2"/>
  <c r="F292" i="2"/>
  <c r="G292" i="2"/>
  <c r="H292" i="2"/>
  <c r="I292" i="2"/>
  <c r="J292" i="2"/>
  <c r="K292" i="2"/>
  <c r="B293" i="2"/>
  <c r="C293" i="2"/>
  <c r="D293" i="2"/>
  <c r="E293" i="2"/>
  <c r="F293" i="2"/>
  <c r="G293" i="2"/>
  <c r="H293" i="2"/>
  <c r="I293" i="2"/>
  <c r="J293" i="2"/>
  <c r="K293" i="2"/>
  <c r="B294" i="2"/>
  <c r="C294" i="2"/>
  <c r="D294" i="2"/>
  <c r="E294" i="2"/>
  <c r="F294" i="2"/>
  <c r="G294" i="2"/>
  <c r="H294" i="2"/>
  <c r="I294" i="2"/>
  <c r="J294" i="2"/>
  <c r="K294" i="2"/>
  <c r="B295" i="2"/>
  <c r="C295" i="2"/>
  <c r="D295" i="2"/>
  <c r="E295" i="2"/>
  <c r="F295" i="2"/>
  <c r="G295" i="2"/>
  <c r="H295" i="2"/>
  <c r="I295" i="2"/>
  <c r="J295" i="2"/>
  <c r="K295" i="2"/>
  <c r="B296" i="2"/>
  <c r="C296" i="2"/>
  <c r="D296" i="2"/>
  <c r="E296" i="2"/>
  <c r="F296" i="2"/>
  <c r="G296" i="2"/>
  <c r="H296" i="2"/>
  <c r="I296" i="2"/>
  <c r="J296" i="2"/>
  <c r="K296" i="2"/>
  <c r="B297" i="2"/>
  <c r="C297" i="2"/>
  <c r="D297" i="2"/>
  <c r="E297" i="2"/>
  <c r="F297" i="2"/>
  <c r="G297" i="2"/>
  <c r="H297" i="2"/>
  <c r="I297" i="2"/>
  <c r="J297" i="2"/>
  <c r="K297" i="2"/>
  <c r="B298" i="2"/>
  <c r="C298" i="2"/>
  <c r="D298" i="2"/>
  <c r="E298" i="2"/>
  <c r="F298" i="2"/>
  <c r="G298" i="2"/>
  <c r="H298" i="2"/>
  <c r="I298" i="2"/>
  <c r="J298" i="2"/>
  <c r="K298" i="2"/>
  <c r="B299" i="2"/>
  <c r="C299" i="2"/>
  <c r="D299" i="2"/>
  <c r="E299" i="2"/>
  <c r="F299" i="2"/>
  <c r="G299" i="2"/>
  <c r="H299" i="2"/>
  <c r="I299" i="2"/>
  <c r="J299" i="2"/>
  <c r="K299" i="2"/>
  <c r="B300" i="2"/>
  <c r="C300" i="2"/>
  <c r="D300" i="2"/>
  <c r="E300" i="2"/>
  <c r="F300" i="2"/>
  <c r="G300" i="2"/>
  <c r="H300" i="2"/>
  <c r="I300" i="2"/>
  <c r="J300" i="2"/>
  <c r="K300" i="2"/>
  <c r="B301" i="2"/>
  <c r="C301" i="2"/>
  <c r="D301" i="2"/>
  <c r="E301" i="2"/>
  <c r="F301" i="2"/>
  <c r="G301" i="2"/>
  <c r="H301" i="2"/>
  <c r="I301" i="2"/>
  <c r="J301" i="2"/>
  <c r="K301" i="2"/>
  <c r="B302" i="2"/>
  <c r="C302" i="2"/>
  <c r="D302" i="2"/>
  <c r="E302" i="2"/>
  <c r="F302" i="2"/>
  <c r="G302" i="2"/>
  <c r="H302" i="2"/>
  <c r="I302" i="2"/>
  <c r="J302" i="2"/>
  <c r="K302" i="2"/>
  <c r="B303" i="2"/>
  <c r="C303" i="2"/>
  <c r="D303" i="2"/>
  <c r="E303" i="2"/>
  <c r="F303" i="2"/>
  <c r="G303" i="2"/>
  <c r="H303" i="2"/>
  <c r="I303" i="2"/>
  <c r="J303" i="2"/>
  <c r="K303" i="2"/>
  <c r="B304" i="2"/>
  <c r="C304" i="2"/>
  <c r="D304" i="2"/>
  <c r="E304" i="2"/>
  <c r="F304" i="2"/>
  <c r="G304" i="2"/>
  <c r="H304" i="2"/>
  <c r="I304" i="2"/>
  <c r="J304" i="2"/>
  <c r="K304" i="2"/>
  <c r="B305" i="2"/>
  <c r="C305" i="2"/>
  <c r="D305" i="2"/>
  <c r="E305" i="2"/>
  <c r="F305" i="2"/>
  <c r="G305" i="2"/>
  <c r="H305" i="2"/>
  <c r="I305" i="2"/>
  <c r="J305" i="2"/>
  <c r="K305" i="2"/>
  <c r="B306" i="2"/>
  <c r="C306" i="2"/>
  <c r="D306" i="2"/>
  <c r="E306" i="2"/>
  <c r="F306" i="2"/>
  <c r="G306" i="2"/>
  <c r="H306" i="2"/>
  <c r="I306" i="2"/>
  <c r="J306" i="2"/>
  <c r="K306" i="2"/>
  <c r="B307" i="2"/>
  <c r="C307" i="2"/>
  <c r="D307" i="2"/>
  <c r="E307" i="2"/>
  <c r="F307" i="2"/>
  <c r="G307" i="2"/>
  <c r="H307" i="2"/>
  <c r="I307" i="2"/>
  <c r="J307" i="2"/>
  <c r="K307" i="2"/>
  <c r="B308" i="2"/>
  <c r="C308" i="2"/>
  <c r="D308" i="2"/>
  <c r="E308" i="2"/>
  <c r="F308" i="2"/>
  <c r="G308" i="2"/>
  <c r="H308" i="2"/>
  <c r="I308" i="2"/>
  <c r="J308" i="2"/>
  <c r="K308" i="2"/>
  <c r="B309" i="2"/>
  <c r="C309" i="2"/>
  <c r="D309" i="2"/>
  <c r="E309" i="2"/>
  <c r="F309" i="2"/>
  <c r="G309" i="2"/>
  <c r="H309" i="2"/>
  <c r="I309" i="2"/>
  <c r="J309" i="2"/>
  <c r="K309" i="2"/>
  <c r="B310" i="2"/>
  <c r="C310" i="2"/>
  <c r="D310" i="2"/>
  <c r="E310" i="2"/>
  <c r="F310" i="2"/>
  <c r="G310" i="2"/>
  <c r="H310" i="2"/>
  <c r="I310" i="2"/>
  <c r="J310" i="2"/>
  <c r="K310" i="2"/>
  <c r="B311" i="2"/>
  <c r="C311" i="2"/>
  <c r="D311" i="2"/>
  <c r="E311" i="2"/>
  <c r="F311" i="2"/>
  <c r="G311" i="2"/>
  <c r="H311" i="2"/>
  <c r="I311" i="2"/>
  <c r="J311" i="2"/>
  <c r="K311" i="2"/>
  <c r="B312" i="2"/>
  <c r="C312" i="2"/>
  <c r="D312" i="2"/>
  <c r="E312" i="2"/>
  <c r="F312" i="2"/>
  <c r="G312" i="2"/>
  <c r="H312" i="2"/>
  <c r="I312" i="2"/>
  <c r="J312" i="2"/>
  <c r="K312" i="2"/>
  <c r="B313" i="2"/>
  <c r="C313" i="2"/>
  <c r="D313" i="2"/>
  <c r="E313" i="2"/>
  <c r="F313" i="2"/>
  <c r="G313" i="2"/>
  <c r="H313" i="2"/>
  <c r="I313" i="2"/>
  <c r="J313" i="2"/>
  <c r="K313" i="2"/>
  <c r="B314" i="2"/>
  <c r="C314" i="2"/>
  <c r="D314" i="2"/>
  <c r="E314" i="2"/>
  <c r="F314" i="2"/>
  <c r="G314" i="2"/>
  <c r="H314" i="2"/>
  <c r="I314" i="2"/>
  <c r="J314" i="2"/>
  <c r="K314" i="2"/>
  <c r="B315" i="2"/>
  <c r="C315" i="2"/>
  <c r="D315" i="2"/>
  <c r="E315" i="2"/>
  <c r="F315" i="2"/>
  <c r="G315" i="2"/>
  <c r="H315" i="2"/>
  <c r="I315" i="2"/>
  <c r="J315" i="2"/>
  <c r="K315" i="2"/>
  <c r="B316" i="2"/>
  <c r="C316" i="2"/>
  <c r="D316" i="2"/>
  <c r="E316" i="2"/>
  <c r="F316" i="2"/>
  <c r="G316" i="2"/>
  <c r="H316" i="2"/>
  <c r="I316" i="2"/>
  <c r="J316" i="2"/>
  <c r="K316" i="2"/>
  <c r="B317" i="2"/>
  <c r="C317" i="2"/>
  <c r="D317" i="2"/>
  <c r="E317" i="2"/>
  <c r="F317" i="2"/>
  <c r="G317" i="2"/>
  <c r="H317" i="2"/>
  <c r="I317" i="2"/>
  <c r="J317" i="2"/>
  <c r="K317" i="2"/>
  <c r="B318" i="2"/>
  <c r="C318" i="2"/>
  <c r="D318" i="2"/>
  <c r="E318" i="2"/>
  <c r="F318" i="2"/>
  <c r="G318" i="2"/>
  <c r="H318" i="2"/>
  <c r="I318" i="2"/>
  <c r="J318" i="2"/>
  <c r="K318" i="2"/>
  <c r="B319" i="2"/>
  <c r="C319" i="2"/>
  <c r="D319" i="2"/>
  <c r="E319" i="2"/>
  <c r="F319" i="2"/>
  <c r="G319" i="2"/>
  <c r="H319" i="2"/>
  <c r="I319" i="2"/>
  <c r="J319" i="2"/>
  <c r="K319" i="2"/>
  <c r="B320" i="2"/>
  <c r="C320" i="2"/>
  <c r="D320" i="2"/>
  <c r="E320" i="2"/>
  <c r="F320" i="2"/>
  <c r="G320" i="2"/>
  <c r="H320" i="2"/>
  <c r="I320" i="2"/>
  <c r="J320" i="2"/>
  <c r="K320" i="2"/>
  <c r="B321" i="2"/>
  <c r="C321" i="2"/>
  <c r="D321" i="2"/>
  <c r="E321" i="2"/>
  <c r="F321" i="2"/>
  <c r="G321" i="2"/>
  <c r="H321" i="2"/>
  <c r="I321" i="2"/>
  <c r="J321" i="2"/>
  <c r="K321" i="2"/>
  <c r="B322" i="2"/>
  <c r="C322" i="2"/>
  <c r="D322" i="2"/>
  <c r="E322" i="2"/>
  <c r="F322" i="2"/>
  <c r="G322" i="2"/>
  <c r="H322" i="2"/>
  <c r="I322" i="2"/>
  <c r="J322" i="2"/>
  <c r="K322" i="2"/>
  <c r="B323" i="2"/>
  <c r="C323" i="2"/>
  <c r="D323" i="2"/>
  <c r="E323" i="2"/>
  <c r="F323" i="2"/>
  <c r="G323" i="2"/>
  <c r="H323" i="2"/>
  <c r="I323" i="2"/>
  <c r="J323" i="2"/>
  <c r="K323" i="2"/>
  <c r="B324" i="2"/>
  <c r="C324" i="2"/>
  <c r="D324" i="2"/>
  <c r="E324" i="2"/>
  <c r="F324" i="2"/>
  <c r="G324" i="2"/>
  <c r="H324" i="2"/>
  <c r="I324" i="2"/>
  <c r="J324" i="2"/>
  <c r="K324" i="2"/>
  <c r="B325" i="2"/>
  <c r="C325" i="2"/>
  <c r="D325" i="2"/>
  <c r="E325" i="2"/>
  <c r="F325" i="2"/>
  <c r="G325" i="2"/>
  <c r="H325" i="2"/>
  <c r="I325" i="2"/>
  <c r="J325" i="2"/>
  <c r="K325" i="2"/>
  <c r="B326" i="2"/>
  <c r="C326" i="2"/>
  <c r="D326" i="2"/>
  <c r="E326" i="2"/>
  <c r="F326" i="2"/>
  <c r="G326" i="2"/>
  <c r="H326" i="2"/>
  <c r="I326" i="2"/>
  <c r="J326" i="2"/>
  <c r="K326" i="2"/>
  <c r="B327" i="2"/>
  <c r="C327" i="2"/>
  <c r="D327" i="2"/>
  <c r="E327" i="2"/>
  <c r="F327" i="2"/>
  <c r="G327" i="2"/>
  <c r="H327" i="2"/>
  <c r="I327" i="2"/>
  <c r="J327" i="2"/>
  <c r="K327" i="2"/>
  <c r="B328" i="2"/>
  <c r="C328" i="2"/>
  <c r="D328" i="2"/>
  <c r="E328" i="2"/>
  <c r="F328" i="2"/>
  <c r="G328" i="2"/>
  <c r="H328" i="2"/>
  <c r="I328" i="2"/>
  <c r="J328" i="2"/>
  <c r="K328" i="2"/>
  <c r="B329" i="2"/>
  <c r="C329" i="2"/>
  <c r="D329" i="2"/>
  <c r="E329" i="2"/>
  <c r="F329" i="2"/>
  <c r="G329" i="2"/>
  <c r="H329" i="2"/>
  <c r="I329" i="2"/>
  <c r="J329" i="2"/>
  <c r="K329" i="2"/>
  <c r="B330" i="2"/>
  <c r="C330" i="2"/>
  <c r="D330" i="2"/>
  <c r="E330" i="2"/>
  <c r="F330" i="2"/>
  <c r="G330" i="2"/>
  <c r="H330" i="2"/>
  <c r="I330" i="2"/>
  <c r="J330" i="2"/>
  <c r="K330" i="2"/>
  <c r="B331" i="2"/>
  <c r="C331" i="2"/>
  <c r="D331" i="2"/>
  <c r="E331" i="2"/>
  <c r="F331" i="2"/>
  <c r="G331" i="2"/>
  <c r="H331" i="2"/>
  <c r="I331" i="2"/>
  <c r="J331" i="2"/>
  <c r="K331" i="2"/>
  <c r="B332" i="2"/>
  <c r="C332" i="2"/>
  <c r="D332" i="2"/>
  <c r="E332" i="2"/>
  <c r="F332" i="2"/>
  <c r="G332" i="2"/>
  <c r="H332" i="2"/>
  <c r="I332" i="2"/>
  <c r="J332" i="2"/>
  <c r="K332" i="2"/>
  <c r="B333" i="2"/>
  <c r="C333" i="2"/>
  <c r="D333" i="2"/>
  <c r="E333" i="2"/>
  <c r="F333" i="2"/>
  <c r="G333" i="2"/>
  <c r="H333" i="2"/>
  <c r="I333" i="2"/>
  <c r="J333" i="2"/>
  <c r="K333" i="2"/>
  <c r="B334" i="2"/>
  <c r="C334" i="2"/>
  <c r="D334" i="2"/>
  <c r="E334" i="2"/>
  <c r="F334" i="2"/>
  <c r="G334" i="2"/>
  <c r="H334" i="2"/>
  <c r="I334" i="2"/>
  <c r="J334" i="2"/>
  <c r="K334" i="2"/>
  <c r="B335" i="2"/>
  <c r="C335" i="2"/>
  <c r="D335" i="2"/>
  <c r="E335" i="2"/>
  <c r="F335" i="2"/>
  <c r="G335" i="2"/>
  <c r="H335" i="2"/>
  <c r="I335" i="2"/>
  <c r="J335" i="2"/>
  <c r="K335" i="2"/>
  <c r="B336" i="2"/>
  <c r="C336" i="2"/>
  <c r="D336" i="2"/>
  <c r="E336" i="2"/>
  <c r="F336" i="2"/>
  <c r="G336" i="2"/>
  <c r="H336" i="2"/>
  <c r="I336" i="2"/>
  <c r="J336" i="2"/>
  <c r="K336" i="2"/>
  <c r="B337" i="2"/>
  <c r="C337" i="2"/>
  <c r="D337" i="2"/>
  <c r="E337" i="2"/>
  <c r="F337" i="2"/>
  <c r="G337" i="2"/>
  <c r="H337" i="2"/>
  <c r="I337" i="2"/>
  <c r="J337" i="2"/>
  <c r="K337" i="2"/>
  <c r="B338" i="2"/>
  <c r="C338" i="2"/>
  <c r="D338" i="2"/>
  <c r="E338" i="2"/>
  <c r="F338" i="2"/>
  <c r="G338" i="2"/>
  <c r="H338" i="2"/>
  <c r="I338" i="2"/>
  <c r="J338" i="2"/>
  <c r="K338" i="2"/>
  <c r="B339" i="2"/>
  <c r="C339" i="2"/>
  <c r="D339" i="2"/>
  <c r="E339" i="2"/>
  <c r="F339" i="2"/>
  <c r="G339" i="2"/>
  <c r="H339" i="2"/>
  <c r="I339" i="2"/>
  <c r="J339" i="2"/>
  <c r="K339" i="2"/>
  <c r="B340" i="2"/>
  <c r="C340" i="2"/>
  <c r="D340" i="2"/>
  <c r="E340" i="2"/>
  <c r="F340" i="2"/>
  <c r="G340" i="2"/>
  <c r="H340" i="2"/>
  <c r="I340" i="2"/>
  <c r="J340" i="2"/>
  <c r="K340" i="2"/>
  <c r="B341" i="2"/>
  <c r="C341" i="2"/>
  <c r="D341" i="2"/>
  <c r="E341" i="2"/>
  <c r="F341" i="2"/>
  <c r="G341" i="2"/>
  <c r="H341" i="2"/>
  <c r="I341" i="2"/>
  <c r="J341" i="2"/>
  <c r="K341" i="2"/>
  <c r="B342" i="2"/>
  <c r="C342" i="2"/>
  <c r="D342" i="2"/>
  <c r="E342" i="2"/>
  <c r="F342" i="2"/>
  <c r="G342" i="2"/>
  <c r="H342" i="2"/>
  <c r="I342" i="2"/>
  <c r="J342" i="2"/>
  <c r="K342" i="2"/>
  <c r="B343" i="2"/>
  <c r="C343" i="2"/>
  <c r="D343" i="2"/>
  <c r="E343" i="2"/>
  <c r="F343" i="2"/>
  <c r="G343" i="2"/>
  <c r="H343" i="2"/>
  <c r="I343" i="2"/>
  <c r="J343" i="2"/>
  <c r="K343" i="2"/>
  <c r="B344" i="2"/>
  <c r="C344" i="2"/>
  <c r="D344" i="2"/>
  <c r="E344" i="2"/>
  <c r="F344" i="2"/>
  <c r="G344" i="2"/>
  <c r="H344" i="2"/>
  <c r="I344" i="2"/>
  <c r="J344" i="2"/>
  <c r="K344" i="2"/>
  <c r="B345" i="2"/>
  <c r="C345" i="2"/>
  <c r="D345" i="2"/>
  <c r="E345" i="2"/>
  <c r="F345" i="2"/>
  <c r="G345" i="2"/>
  <c r="H345" i="2"/>
  <c r="I345" i="2"/>
  <c r="J345" i="2"/>
  <c r="K345" i="2"/>
  <c r="B346" i="2"/>
  <c r="C346" i="2"/>
  <c r="D346" i="2"/>
  <c r="E346" i="2"/>
  <c r="F346" i="2"/>
  <c r="G346" i="2"/>
  <c r="H346" i="2"/>
  <c r="I346" i="2"/>
  <c r="J346" i="2"/>
  <c r="K346" i="2"/>
  <c r="B347" i="2"/>
  <c r="C347" i="2"/>
  <c r="D347" i="2"/>
  <c r="E347" i="2"/>
  <c r="F347" i="2"/>
  <c r="G347" i="2"/>
  <c r="H347" i="2"/>
  <c r="I347" i="2"/>
  <c r="J347" i="2"/>
  <c r="K347" i="2"/>
  <c r="B348" i="2"/>
  <c r="C348" i="2"/>
  <c r="D348" i="2"/>
  <c r="E348" i="2"/>
  <c r="F348" i="2"/>
  <c r="G348" i="2"/>
  <c r="H348" i="2"/>
  <c r="I348" i="2"/>
  <c r="J348" i="2"/>
  <c r="K348" i="2"/>
  <c r="B349" i="2"/>
  <c r="C349" i="2"/>
  <c r="D349" i="2"/>
  <c r="E349" i="2"/>
  <c r="F349" i="2"/>
  <c r="G349" i="2"/>
  <c r="H349" i="2"/>
  <c r="I349" i="2"/>
  <c r="J349" i="2"/>
  <c r="K349" i="2"/>
  <c r="B350" i="2"/>
  <c r="C350" i="2"/>
  <c r="D350" i="2"/>
  <c r="E350" i="2"/>
  <c r="F350" i="2"/>
  <c r="G350" i="2"/>
  <c r="H350" i="2"/>
  <c r="I350" i="2"/>
  <c r="J350" i="2"/>
  <c r="K350" i="2"/>
  <c r="B351" i="2"/>
  <c r="C351" i="2"/>
  <c r="D351" i="2"/>
  <c r="E351" i="2"/>
  <c r="F351" i="2"/>
  <c r="G351" i="2"/>
  <c r="H351" i="2"/>
  <c r="I351" i="2"/>
  <c r="J351" i="2"/>
  <c r="K351" i="2"/>
  <c r="B352" i="2"/>
  <c r="C352" i="2"/>
  <c r="D352" i="2"/>
  <c r="E352" i="2"/>
  <c r="F352" i="2"/>
  <c r="G352" i="2"/>
  <c r="H352" i="2"/>
  <c r="I352" i="2"/>
  <c r="J352" i="2"/>
  <c r="K352" i="2"/>
  <c r="B353" i="2"/>
  <c r="C353" i="2"/>
  <c r="D353" i="2"/>
  <c r="E353" i="2"/>
  <c r="F353" i="2"/>
  <c r="G353" i="2"/>
  <c r="H353" i="2"/>
  <c r="I353" i="2"/>
  <c r="J353" i="2"/>
  <c r="K353" i="2"/>
  <c r="B354" i="2"/>
  <c r="C354" i="2"/>
  <c r="D354" i="2"/>
  <c r="E354" i="2"/>
  <c r="F354" i="2"/>
  <c r="G354" i="2"/>
  <c r="H354" i="2"/>
  <c r="I354" i="2"/>
  <c r="J354" i="2"/>
  <c r="K354" i="2"/>
  <c r="B355" i="2"/>
  <c r="C355" i="2"/>
  <c r="D355" i="2"/>
  <c r="E355" i="2"/>
  <c r="F355" i="2"/>
  <c r="G355" i="2"/>
  <c r="H355" i="2"/>
  <c r="I355" i="2"/>
  <c r="J355" i="2"/>
  <c r="K355" i="2"/>
  <c r="B356" i="2"/>
  <c r="C356" i="2"/>
  <c r="D356" i="2"/>
  <c r="E356" i="2"/>
  <c r="F356" i="2"/>
  <c r="G356" i="2"/>
  <c r="H356" i="2"/>
  <c r="I356" i="2"/>
  <c r="J356" i="2"/>
  <c r="K356" i="2"/>
  <c r="B357" i="2"/>
  <c r="C357" i="2"/>
  <c r="D357" i="2"/>
  <c r="E357" i="2"/>
  <c r="F357" i="2"/>
  <c r="G357" i="2"/>
  <c r="H357" i="2"/>
  <c r="I357" i="2"/>
  <c r="J357" i="2"/>
  <c r="K357" i="2"/>
  <c r="B358" i="2"/>
  <c r="C358" i="2"/>
  <c r="D358" i="2"/>
  <c r="E358" i="2"/>
  <c r="F358" i="2"/>
  <c r="G358" i="2"/>
  <c r="H358" i="2"/>
  <c r="I358" i="2"/>
  <c r="J358" i="2"/>
  <c r="K358" i="2"/>
  <c r="B359" i="2"/>
  <c r="C359" i="2"/>
  <c r="D359" i="2"/>
  <c r="E359" i="2"/>
  <c r="F359" i="2"/>
  <c r="G359" i="2"/>
  <c r="H359" i="2"/>
  <c r="I359" i="2"/>
  <c r="J359" i="2"/>
  <c r="K359" i="2"/>
  <c r="B360" i="2"/>
  <c r="C360" i="2"/>
  <c r="D360" i="2"/>
  <c r="E360" i="2"/>
  <c r="F360" i="2"/>
  <c r="G360" i="2"/>
  <c r="H360" i="2"/>
  <c r="I360" i="2"/>
  <c r="J360" i="2"/>
  <c r="K360" i="2"/>
  <c r="B361" i="2"/>
  <c r="C361" i="2"/>
  <c r="D361" i="2"/>
  <c r="E361" i="2"/>
  <c r="F361" i="2"/>
  <c r="G361" i="2"/>
  <c r="H361" i="2"/>
  <c r="I361" i="2"/>
  <c r="J361" i="2"/>
  <c r="K361" i="2"/>
  <c r="B362" i="2"/>
  <c r="C362" i="2"/>
  <c r="D362" i="2"/>
  <c r="E362" i="2"/>
  <c r="F362" i="2"/>
  <c r="G362" i="2"/>
  <c r="H362" i="2"/>
  <c r="I362" i="2"/>
  <c r="J362" i="2"/>
  <c r="K362" i="2"/>
  <c r="B363" i="2"/>
  <c r="C363" i="2"/>
  <c r="D363" i="2"/>
  <c r="E363" i="2"/>
  <c r="F363" i="2"/>
  <c r="G363" i="2"/>
  <c r="H363" i="2"/>
  <c r="I363" i="2"/>
  <c r="J363" i="2"/>
  <c r="K363" i="2"/>
  <c r="B364" i="2"/>
  <c r="C364" i="2"/>
  <c r="D364" i="2"/>
  <c r="E364" i="2"/>
  <c r="F364" i="2"/>
  <c r="G364" i="2"/>
  <c r="H364" i="2"/>
  <c r="I364" i="2"/>
  <c r="J364" i="2"/>
  <c r="K364" i="2"/>
  <c r="B365" i="2"/>
  <c r="C365" i="2"/>
  <c r="D365" i="2"/>
  <c r="E365" i="2"/>
  <c r="F365" i="2"/>
  <c r="G365" i="2"/>
  <c r="H365" i="2"/>
  <c r="I365" i="2"/>
  <c r="J365" i="2"/>
  <c r="K365" i="2"/>
  <c r="B366" i="2"/>
  <c r="C366" i="2"/>
  <c r="D366" i="2"/>
  <c r="E366" i="2"/>
  <c r="F366" i="2"/>
  <c r="G366" i="2"/>
  <c r="H366" i="2"/>
  <c r="I366" i="2"/>
  <c r="J366" i="2"/>
  <c r="K366" i="2"/>
  <c r="B367" i="2"/>
  <c r="C367" i="2"/>
  <c r="D367" i="2"/>
  <c r="E367" i="2"/>
  <c r="F367" i="2"/>
  <c r="G367" i="2"/>
  <c r="H367" i="2"/>
  <c r="I367" i="2"/>
  <c r="J367" i="2"/>
  <c r="K367" i="2"/>
  <c r="B368" i="2"/>
  <c r="C368" i="2"/>
  <c r="D368" i="2"/>
  <c r="E368" i="2"/>
  <c r="F368" i="2"/>
  <c r="G368" i="2"/>
  <c r="H368" i="2"/>
  <c r="I368" i="2"/>
  <c r="J368" i="2"/>
  <c r="K368" i="2"/>
  <c r="B369" i="2"/>
  <c r="C369" i="2"/>
  <c r="D369" i="2"/>
  <c r="E369" i="2"/>
  <c r="F369" i="2"/>
  <c r="G369" i="2"/>
  <c r="H369" i="2"/>
  <c r="I369" i="2"/>
  <c r="J369" i="2"/>
  <c r="K369" i="2"/>
  <c r="B370" i="2"/>
  <c r="C370" i="2"/>
  <c r="D370" i="2"/>
  <c r="E370" i="2"/>
  <c r="F370" i="2"/>
  <c r="G370" i="2"/>
  <c r="H370" i="2"/>
  <c r="I370" i="2"/>
  <c r="J370" i="2"/>
  <c r="K370" i="2"/>
  <c r="B371" i="2"/>
  <c r="C371" i="2"/>
  <c r="D371" i="2"/>
  <c r="E371" i="2"/>
  <c r="F371" i="2"/>
  <c r="G371" i="2"/>
  <c r="H371" i="2"/>
  <c r="I371" i="2"/>
  <c r="J371" i="2"/>
  <c r="K371" i="2"/>
  <c r="B372" i="2"/>
  <c r="C372" i="2"/>
  <c r="D372" i="2"/>
  <c r="E372" i="2"/>
  <c r="F372" i="2"/>
  <c r="G372" i="2"/>
  <c r="H372" i="2"/>
  <c r="I372" i="2"/>
  <c r="J372" i="2"/>
  <c r="K372" i="2"/>
  <c r="B373" i="2"/>
  <c r="C373" i="2"/>
  <c r="D373" i="2"/>
  <c r="E373" i="2"/>
  <c r="F373" i="2"/>
  <c r="G373" i="2"/>
  <c r="H373" i="2"/>
  <c r="I373" i="2"/>
  <c r="J373" i="2"/>
  <c r="K373" i="2"/>
  <c r="B374" i="2"/>
  <c r="C374" i="2"/>
  <c r="D374" i="2"/>
  <c r="E374" i="2"/>
  <c r="F374" i="2"/>
  <c r="G374" i="2"/>
  <c r="H374" i="2"/>
  <c r="I374" i="2"/>
  <c r="J374" i="2"/>
  <c r="K374" i="2"/>
  <c r="B375" i="2"/>
  <c r="C375" i="2"/>
  <c r="D375" i="2"/>
  <c r="E375" i="2"/>
  <c r="F375" i="2"/>
  <c r="G375" i="2"/>
  <c r="H375" i="2"/>
  <c r="I375" i="2"/>
  <c r="J375" i="2"/>
  <c r="K375" i="2"/>
  <c r="B376" i="2"/>
  <c r="C376" i="2"/>
  <c r="D376" i="2"/>
  <c r="E376" i="2"/>
  <c r="F376" i="2"/>
  <c r="G376" i="2"/>
  <c r="H376" i="2"/>
  <c r="I376" i="2"/>
  <c r="J376" i="2"/>
  <c r="K376" i="2"/>
  <c r="B377" i="2"/>
  <c r="C377" i="2"/>
  <c r="D377" i="2"/>
  <c r="E377" i="2"/>
  <c r="F377" i="2"/>
  <c r="G377" i="2"/>
  <c r="H377" i="2"/>
  <c r="I377" i="2"/>
  <c r="J377" i="2"/>
  <c r="K377" i="2"/>
  <c r="B378" i="2"/>
  <c r="C378" i="2"/>
  <c r="D378" i="2"/>
  <c r="E378" i="2"/>
  <c r="F378" i="2"/>
  <c r="G378" i="2"/>
  <c r="H378" i="2"/>
  <c r="I378" i="2"/>
  <c r="J378" i="2"/>
  <c r="K378" i="2"/>
  <c r="B379" i="2"/>
  <c r="C379" i="2"/>
  <c r="D379" i="2"/>
  <c r="E379" i="2"/>
  <c r="F379" i="2"/>
  <c r="G379" i="2"/>
  <c r="H379" i="2"/>
  <c r="I379" i="2"/>
  <c r="J379" i="2"/>
  <c r="K379" i="2"/>
  <c r="B380" i="2"/>
  <c r="C380" i="2"/>
  <c r="D380" i="2"/>
  <c r="E380" i="2"/>
  <c r="F380" i="2"/>
  <c r="G380" i="2"/>
  <c r="H380" i="2"/>
  <c r="I380" i="2"/>
  <c r="J380" i="2"/>
  <c r="K380" i="2"/>
  <c r="B381" i="2"/>
  <c r="C381" i="2"/>
  <c r="D381" i="2"/>
  <c r="E381" i="2"/>
  <c r="F381" i="2"/>
  <c r="G381" i="2"/>
  <c r="H381" i="2"/>
  <c r="I381" i="2"/>
  <c r="J381" i="2"/>
  <c r="K381" i="2"/>
  <c r="B382" i="2"/>
  <c r="C382" i="2"/>
  <c r="D382" i="2"/>
  <c r="E382" i="2"/>
  <c r="F382" i="2"/>
  <c r="G382" i="2"/>
  <c r="H382" i="2"/>
  <c r="I382" i="2"/>
  <c r="J382" i="2"/>
  <c r="K382" i="2"/>
  <c r="B383" i="2"/>
  <c r="C383" i="2"/>
  <c r="D383" i="2"/>
  <c r="E383" i="2"/>
  <c r="F383" i="2"/>
  <c r="G383" i="2"/>
  <c r="H383" i="2"/>
  <c r="I383" i="2"/>
  <c r="J383" i="2"/>
  <c r="K383" i="2"/>
  <c r="B384" i="2"/>
  <c r="C384" i="2"/>
  <c r="D384" i="2"/>
  <c r="E384" i="2"/>
  <c r="F384" i="2"/>
  <c r="G384" i="2"/>
  <c r="H384" i="2"/>
  <c r="I384" i="2"/>
  <c r="J384" i="2"/>
  <c r="K384" i="2"/>
  <c r="B385" i="2"/>
  <c r="C385" i="2"/>
  <c r="D385" i="2"/>
  <c r="E385" i="2"/>
  <c r="F385" i="2"/>
  <c r="G385" i="2"/>
  <c r="H385" i="2"/>
  <c r="I385" i="2"/>
  <c r="J385" i="2"/>
  <c r="K385" i="2"/>
  <c r="B386" i="2"/>
  <c r="C386" i="2"/>
  <c r="D386" i="2"/>
  <c r="E386" i="2"/>
  <c r="F386" i="2"/>
  <c r="G386" i="2"/>
  <c r="H386" i="2"/>
  <c r="I386" i="2"/>
  <c r="J386" i="2"/>
  <c r="K386" i="2"/>
  <c r="B387" i="2"/>
  <c r="C387" i="2"/>
  <c r="D387" i="2"/>
  <c r="E387" i="2"/>
  <c r="F387" i="2"/>
  <c r="G387" i="2"/>
  <c r="H387" i="2"/>
  <c r="I387" i="2"/>
  <c r="J387" i="2"/>
  <c r="K387" i="2"/>
  <c r="B388" i="2"/>
  <c r="C388" i="2"/>
  <c r="D388" i="2"/>
  <c r="E388" i="2"/>
  <c r="F388" i="2"/>
  <c r="G388" i="2"/>
  <c r="H388" i="2"/>
  <c r="I388" i="2"/>
  <c r="J388" i="2"/>
  <c r="K388" i="2"/>
  <c r="B389" i="2"/>
  <c r="C389" i="2"/>
  <c r="D389" i="2"/>
  <c r="E389" i="2"/>
  <c r="F389" i="2"/>
  <c r="G389" i="2"/>
  <c r="H389" i="2"/>
  <c r="I389" i="2"/>
  <c r="J389" i="2"/>
  <c r="K389" i="2"/>
  <c r="B390" i="2"/>
  <c r="C390" i="2"/>
  <c r="D390" i="2"/>
  <c r="E390" i="2"/>
  <c r="F390" i="2"/>
  <c r="G390" i="2"/>
  <c r="H390" i="2"/>
  <c r="I390" i="2"/>
  <c r="J390" i="2"/>
  <c r="K390" i="2"/>
  <c r="B391" i="2"/>
  <c r="C391" i="2"/>
  <c r="D391" i="2"/>
  <c r="E391" i="2"/>
  <c r="F391" i="2"/>
  <c r="G391" i="2"/>
  <c r="H391" i="2"/>
  <c r="I391" i="2"/>
  <c r="J391" i="2"/>
  <c r="K391" i="2"/>
  <c r="B392" i="2"/>
  <c r="C392" i="2"/>
  <c r="D392" i="2"/>
  <c r="E392" i="2"/>
  <c r="F392" i="2"/>
  <c r="G392" i="2"/>
  <c r="H392" i="2"/>
  <c r="I392" i="2"/>
  <c r="J392" i="2"/>
  <c r="K392" i="2"/>
  <c r="B393" i="2"/>
  <c r="C393" i="2"/>
  <c r="D393" i="2"/>
  <c r="E393" i="2"/>
  <c r="F393" i="2"/>
  <c r="G393" i="2"/>
  <c r="H393" i="2"/>
  <c r="I393" i="2"/>
  <c r="J393" i="2"/>
  <c r="K393" i="2"/>
  <c r="B394" i="2"/>
  <c r="C394" i="2"/>
  <c r="D394" i="2"/>
  <c r="E394" i="2"/>
  <c r="F394" i="2"/>
  <c r="G394" i="2"/>
  <c r="H394" i="2"/>
  <c r="I394" i="2"/>
  <c r="J394" i="2"/>
  <c r="K394" i="2"/>
  <c r="B395" i="2"/>
  <c r="C395" i="2"/>
  <c r="D395" i="2"/>
  <c r="E395" i="2"/>
  <c r="F395" i="2"/>
  <c r="G395" i="2"/>
  <c r="H395" i="2"/>
  <c r="I395" i="2"/>
  <c r="J395" i="2"/>
  <c r="K395" i="2"/>
  <c r="B396" i="2"/>
  <c r="C396" i="2"/>
  <c r="D396" i="2"/>
  <c r="E396" i="2"/>
  <c r="F396" i="2"/>
  <c r="G396" i="2"/>
  <c r="H396" i="2"/>
  <c r="I396" i="2"/>
  <c r="J396" i="2"/>
  <c r="K396" i="2"/>
  <c r="B397" i="2"/>
  <c r="C397" i="2"/>
  <c r="D397" i="2"/>
  <c r="E397" i="2"/>
  <c r="F397" i="2"/>
  <c r="G397" i="2"/>
  <c r="H397" i="2"/>
  <c r="I397" i="2"/>
  <c r="J397" i="2"/>
  <c r="K397" i="2"/>
  <c r="B398" i="2"/>
  <c r="C398" i="2"/>
  <c r="D398" i="2"/>
  <c r="E398" i="2"/>
  <c r="F398" i="2"/>
  <c r="G398" i="2"/>
  <c r="H398" i="2"/>
  <c r="I398" i="2"/>
  <c r="J398" i="2"/>
  <c r="K398" i="2"/>
  <c r="B399" i="2"/>
  <c r="C399" i="2"/>
  <c r="D399" i="2"/>
  <c r="E399" i="2"/>
  <c r="F399" i="2"/>
  <c r="G399" i="2"/>
  <c r="H399" i="2"/>
  <c r="I399" i="2"/>
  <c r="J399" i="2"/>
  <c r="K399" i="2"/>
  <c r="B400" i="2"/>
  <c r="C400" i="2"/>
  <c r="D400" i="2"/>
  <c r="E400" i="2"/>
  <c r="F400" i="2"/>
  <c r="G400" i="2"/>
  <c r="H400" i="2"/>
  <c r="I400" i="2"/>
  <c r="J400" i="2"/>
  <c r="K400" i="2"/>
  <c r="B401" i="2"/>
  <c r="C401" i="2"/>
  <c r="D401" i="2"/>
  <c r="E401" i="2"/>
  <c r="F401" i="2"/>
  <c r="G401" i="2"/>
  <c r="H401" i="2"/>
  <c r="I401" i="2"/>
  <c r="J401" i="2"/>
  <c r="K401" i="2"/>
  <c r="B402" i="2"/>
  <c r="C402" i="2"/>
  <c r="D402" i="2"/>
  <c r="E402" i="2"/>
  <c r="F402" i="2"/>
  <c r="G402" i="2"/>
  <c r="H402" i="2"/>
  <c r="I402" i="2"/>
  <c r="J402" i="2"/>
  <c r="K402" i="2"/>
  <c r="B403" i="2"/>
  <c r="C403" i="2"/>
  <c r="D403" i="2"/>
  <c r="E403" i="2"/>
  <c r="F403" i="2"/>
  <c r="G403" i="2"/>
  <c r="H403" i="2"/>
  <c r="I403" i="2"/>
  <c r="J403" i="2"/>
  <c r="K403" i="2"/>
  <c r="B404" i="2"/>
  <c r="C404" i="2"/>
  <c r="D404" i="2"/>
  <c r="E404" i="2"/>
  <c r="F404" i="2"/>
  <c r="G404" i="2"/>
  <c r="H404" i="2"/>
  <c r="I404" i="2"/>
  <c r="J404" i="2"/>
  <c r="K404" i="2"/>
  <c r="B405" i="2"/>
  <c r="C405" i="2"/>
  <c r="D405" i="2"/>
  <c r="E405" i="2"/>
  <c r="F405" i="2"/>
  <c r="G405" i="2"/>
  <c r="H405" i="2"/>
  <c r="I405" i="2"/>
  <c r="J405" i="2"/>
  <c r="K405" i="2"/>
  <c r="B406" i="2"/>
  <c r="C406" i="2"/>
  <c r="D406" i="2"/>
  <c r="E406" i="2"/>
  <c r="F406" i="2"/>
  <c r="G406" i="2"/>
  <c r="H406" i="2"/>
  <c r="I406" i="2"/>
  <c r="J406" i="2"/>
  <c r="K406" i="2"/>
  <c r="B407" i="2"/>
  <c r="C407" i="2"/>
  <c r="D407" i="2"/>
  <c r="E407" i="2"/>
  <c r="F407" i="2"/>
  <c r="G407" i="2"/>
  <c r="H407" i="2"/>
  <c r="I407" i="2"/>
  <c r="J407" i="2"/>
  <c r="K407" i="2"/>
  <c r="B408" i="2"/>
  <c r="C408" i="2"/>
  <c r="D408" i="2"/>
  <c r="E408" i="2"/>
  <c r="F408" i="2"/>
  <c r="G408" i="2"/>
  <c r="H408" i="2"/>
  <c r="I408" i="2"/>
  <c r="J408" i="2"/>
  <c r="K408" i="2"/>
  <c r="B409" i="2"/>
  <c r="C409" i="2"/>
  <c r="D409" i="2"/>
  <c r="E409" i="2"/>
  <c r="F409" i="2"/>
  <c r="G409" i="2"/>
  <c r="H409" i="2"/>
  <c r="I409" i="2"/>
  <c r="J409" i="2"/>
  <c r="K409" i="2"/>
  <c r="B410" i="2"/>
  <c r="C410" i="2"/>
  <c r="D410" i="2"/>
  <c r="E410" i="2"/>
  <c r="F410" i="2"/>
  <c r="G410" i="2"/>
  <c r="H410" i="2"/>
  <c r="I410" i="2"/>
  <c r="J410" i="2"/>
  <c r="K410" i="2"/>
  <c r="B411" i="2"/>
  <c r="C411" i="2"/>
  <c r="D411" i="2"/>
  <c r="E411" i="2"/>
  <c r="F411" i="2"/>
  <c r="G411" i="2"/>
  <c r="H411" i="2"/>
  <c r="I411" i="2"/>
  <c r="J411" i="2"/>
  <c r="K411" i="2"/>
  <c r="B412" i="2"/>
  <c r="C412" i="2"/>
  <c r="D412" i="2"/>
  <c r="E412" i="2"/>
  <c r="F412" i="2"/>
  <c r="G412" i="2"/>
  <c r="H412" i="2"/>
  <c r="I412" i="2"/>
  <c r="J412" i="2"/>
  <c r="K412" i="2"/>
  <c r="B413" i="2"/>
  <c r="C413" i="2"/>
  <c r="D413" i="2"/>
  <c r="E413" i="2"/>
  <c r="F413" i="2"/>
  <c r="G413" i="2"/>
  <c r="H413" i="2"/>
  <c r="I413" i="2"/>
  <c r="J413" i="2"/>
  <c r="K413" i="2"/>
  <c r="B414" i="2"/>
  <c r="C414" i="2"/>
  <c r="D414" i="2"/>
  <c r="E414" i="2"/>
  <c r="F414" i="2"/>
  <c r="G414" i="2"/>
  <c r="H414" i="2"/>
  <c r="I414" i="2"/>
  <c r="J414" i="2"/>
  <c r="K414" i="2"/>
  <c r="B415" i="2"/>
  <c r="C415" i="2"/>
  <c r="D415" i="2"/>
  <c r="E415" i="2"/>
  <c r="F415" i="2"/>
  <c r="G415" i="2"/>
  <c r="H415" i="2"/>
  <c r="I415" i="2"/>
  <c r="J415" i="2"/>
  <c r="K415" i="2"/>
  <c r="B416" i="2"/>
  <c r="C416" i="2"/>
  <c r="D416" i="2"/>
  <c r="E416" i="2"/>
  <c r="F416" i="2"/>
  <c r="G416" i="2"/>
  <c r="H416" i="2"/>
  <c r="I416" i="2"/>
  <c r="J416" i="2"/>
  <c r="K416" i="2"/>
  <c r="B417" i="2"/>
  <c r="C417" i="2"/>
  <c r="D417" i="2"/>
  <c r="E417" i="2"/>
  <c r="F417" i="2"/>
  <c r="G417" i="2"/>
  <c r="H417" i="2"/>
  <c r="I417" i="2"/>
  <c r="J417" i="2"/>
  <c r="K417" i="2"/>
  <c r="B418" i="2"/>
  <c r="C418" i="2"/>
  <c r="D418" i="2"/>
  <c r="E418" i="2"/>
  <c r="F418" i="2"/>
  <c r="G418" i="2"/>
  <c r="H418" i="2"/>
  <c r="I418" i="2"/>
  <c r="J418" i="2"/>
  <c r="K418" i="2"/>
  <c r="B419" i="2"/>
  <c r="C419" i="2"/>
  <c r="D419" i="2"/>
  <c r="E419" i="2"/>
  <c r="F419" i="2"/>
  <c r="G419" i="2"/>
  <c r="H419" i="2"/>
  <c r="I419" i="2"/>
  <c r="J419" i="2"/>
  <c r="K419" i="2"/>
  <c r="B420" i="2"/>
  <c r="C420" i="2"/>
  <c r="D420" i="2"/>
  <c r="E420" i="2"/>
  <c r="F420" i="2"/>
  <c r="G420" i="2"/>
  <c r="H420" i="2"/>
  <c r="I420" i="2"/>
  <c r="J420" i="2"/>
  <c r="K420" i="2"/>
  <c r="B421" i="2"/>
  <c r="C421" i="2"/>
  <c r="D421" i="2"/>
  <c r="E421" i="2"/>
  <c r="F421" i="2"/>
  <c r="G421" i="2"/>
  <c r="H421" i="2"/>
  <c r="I421" i="2"/>
  <c r="J421" i="2"/>
  <c r="K421" i="2"/>
  <c r="B422" i="2"/>
  <c r="C422" i="2"/>
  <c r="D422" i="2"/>
  <c r="E422" i="2"/>
  <c r="F422" i="2"/>
  <c r="G422" i="2"/>
  <c r="H422" i="2"/>
  <c r="I422" i="2"/>
  <c r="J422" i="2"/>
  <c r="K422" i="2"/>
  <c r="B423" i="2"/>
  <c r="C423" i="2"/>
  <c r="D423" i="2"/>
  <c r="E423" i="2"/>
  <c r="F423" i="2"/>
  <c r="G423" i="2"/>
  <c r="H423" i="2"/>
  <c r="I423" i="2"/>
  <c r="J423" i="2"/>
  <c r="K423" i="2"/>
  <c r="B424" i="2"/>
  <c r="C424" i="2"/>
  <c r="D424" i="2"/>
  <c r="E424" i="2"/>
  <c r="F424" i="2"/>
  <c r="G424" i="2"/>
  <c r="H424" i="2"/>
  <c r="I424" i="2"/>
  <c r="J424" i="2"/>
  <c r="K424" i="2"/>
  <c r="B425" i="2"/>
  <c r="C425" i="2"/>
  <c r="D425" i="2"/>
  <c r="E425" i="2"/>
  <c r="F425" i="2"/>
  <c r="G425" i="2"/>
  <c r="H425" i="2"/>
  <c r="I425" i="2"/>
  <c r="J425" i="2"/>
  <c r="K425" i="2"/>
  <c r="B426" i="2"/>
  <c r="C426" i="2"/>
  <c r="D426" i="2"/>
  <c r="E426" i="2"/>
  <c r="F426" i="2"/>
  <c r="G426" i="2"/>
  <c r="H426" i="2"/>
  <c r="I426" i="2"/>
  <c r="J426" i="2"/>
  <c r="K426" i="2"/>
  <c r="B427" i="2"/>
  <c r="C427" i="2"/>
  <c r="D427" i="2"/>
  <c r="E427" i="2"/>
  <c r="F427" i="2"/>
  <c r="G427" i="2"/>
  <c r="H427" i="2"/>
  <c r="I427" i="2"/>
  <c r="J427" i="2"/>
  <c r="K427" i="2"/>
  <c r="B428" i="2"/>
  <c r="C428" i="2"/>
  <c r="D428" i="2"/>
  <c r="E428" i="2"/>
  <c r="F428" i="2"/>
  <c r="G428" i="2"/>
  <c r="H428" i="2"/>
  <c r="I428" i="2"/>
  <c r="J428" i="2"/>
  <c r="K428" i="2"/>
  <c r="B429" i="2"/>
  <c r="C429" i="2"/>
  <c r="D429" i="2"/>
  <c r="E429" i="2"/>
  <c r="F429" i="2"/>
  <c r="G429" i="2"/>
  <c r="H429" i="2"/>
  <c r="I429" i="2"/>
  <c r="J429" i="2"/>
  <c r="K429" i="2"/>
  <c r="B430" i="2"/>
  <c r="C430" i="2"/>
  <c r="D430" i="2"/>
  <c r="E430" i="2"/>
  <c r="F430" i="2"/>
  <c r="G430" i="2"/>
  <c r="H430" i="2"/>
  <c r="I430" i="2"/>
  <c r="J430" i="2"/>
  <c r="K430" i="2"/>
  <c r="B431" i="2"/>
  <c r="C431" i="2"/>
  <c r="D431" i="2"/>
  <c r="E431" i="2"/>
  <c r="F431" i="2"/>
  <c r="G431" i="2"/>
  <c r="H431" i="2"/>
  <c r="I431" i="2"/>
  <c r="J431" i="2"/>
  <c r="K431" i="2"/>
  <c r="B432" i="2"/>
  <c r="C432" i="2"/>
  <c r="D432" i="2"/>
  <c r="E432" i="2"/>
  <c r="F432" i="2"/>
  <c r="G432" i="2"/>
  <c r="H432" i="2"/>
  <c r="I432" i="2"/>
  <c r="J432" i="2"/>
  <c r="K432" i="2"/>
  <c r="B433" i="2"/>
  <c r="C433" i="2"/>
  <c r="D433" i="2"/>
  <c r="E433" i="2"/>
  <c r="F433" i="2"/>
  <c r="G433" i="2"/>
  <c r="H433" i="2"/>
  <c r="I433" i="2"/>
  <c r="J433" i="2"/>
  <c r="K433" i="2"/>
  <c r="B434" i="2"/>
  <c r="C434" i="2"/>
  <c r="D434" i="2"/>
  <c r="E434" i="2"/>
  <c r="F434" i="2"/>
  <c r="G434" i="2"/>
  <c r="H434" i="2"/>
  <c r="I434" i="2"/>
  <c r="J434" i="2"/>
  <c r="K434" i="2"/>
  <c r="B435" i="2"/>
  <c r="C435" i="2"/>
  <c r="D435" i="2"/>
  <c r="E435" i="2"/>
  <c r="F435" i="2"/>
  <c r="G435" i="2"/>
  <c r="H435" i="2"/>
  <c r="I435" i="2"/>
  <c r="J435" i="2"/>
  <c r="K435" i="2"/>
  <c r="B436" i="2"/>
  <c r="C436" i="2"/>
  <c r="D436" i="2"/>
  <c r="E436" i="2"/>
  <c r="F436" i="2"/>
  <c r="G436" i="2"/>
  <c r="H436" i="2"/>
  <c r="I436" i="2"/>
  <c r="J436" i="2"/>
  <c r="K436" i="2"/>
  <c r="B437" i="2"/>
  <c r="C437" i="2"/>
  <c r="D437" i="2"/>
  <c r="E437" i="2"/>
  <c r="F437" i="2"/>
  <c r="G437" i="2"/>
  <c r="H437" i="2"/>
  <c r="I437" i="2"/>
  <c r="J437" i="2"/>
  <c r="K437" i="2"/>
  <c r="B438" i="2"/>
  <c r="C438" i="2"/>
  <c r="D438" i="2"/>
  <c r="E438" i="2"/>
  <c r="F438" i="2"/>
  <c r="G438" i="2"/>
  <c r="H438" i="2"/>
  <c r="I438" i="2"/>
  <c r="J438" i="2"/>
  <c r="K438" i="2"/>
  <c r="B439" i="2"/>
  <c r="C439" i="2"/>
  <c r="D439" i="2"/>
  <c r="E439" i="2"/>
  <c r="F439" i="2"/>
  <c r="G439" i="2"/>
  <c r="H439" i="2"/>
  <c r="I439" i="2"/>
  <c r="J439" i="2"/>
  <c r="K439" i="2"/>
  <c r="B440" i="2"/>
  <c r="C440" i="2"/>
  <c r="D440" i="2"/>
  <c r="E440" i="2"/>
  <c r="F440" i="2"/>
  <c r="G440" i="2"/>
  <c r="H440" i="2"/>
  <c r="I440" i="2"/>
  <c r="J440" i="2"/>
  <c r="K440" i="2"/>
  <c r="B441" i="2"/>
  <c r="C441" i="2"/>
  <c r="D441" i="2"/>
  <c r="E441" i="2"/>
  <c r="F441" i="2"/>
  <c r="G441" i="2"/>
  <c r="H441" i="2"/>
  <c r="I441" i="2"/>
  <c r="J441" i="2"/>
  <c r="K441" i="2"/>
  <c r="B442" i="2"/>
  <c r="C442" i="2"/>
  <c r="D442" i="2"/>
  <c r="E442" i="2"/>
  <c r="F442" i="2"/>
  <c r="G442" i="2"/>
  <c r="H442" i="2"/>
  <c r="I442" i="2"/>
  <c r="J442" i="2"/>
  <c r="K442" i="2"/>
  <c r="B443" i="2"/>
  <c r="C443" i="2"/>
  <c r="D443" i="2"/>
  <c r="E443" i="2"/>
  <c r="F443" i="2"/>
  <c r="G443" i="2"/>
  <c r="H443" i="2"/>
  <c r="I443" i="2"/>
  <c r="J443" i="2"/>
  <c r="K443" i="2"/>
  <c r="B444" i="2"/>
  <c r="C444" i="2"/>
  <c r="D444" i="2"/>
  <c r="E444" i="2"/>
  <c r="F444" i="2"/>
  <c r="G444" i="2"/>
  <c r="H444" i="2"/>
  <c r="I444" i="2"/>
  <c r="J444" i="2"/>
  <c r="K444" i="2"/>
  <c r="B445" i="2"/>
  <c r="C445" i="2"/>
  <c r="D445" i="2"/>
  <c r="E445" i="2"/>
  <c r="F445" i="2"/>
  <c r="G445" i="2"/>
  <c r="H445" i="2"/>
  <c r="I445" i="2"/>
  <c r="J445" i="2"/>
  <c r="K445" i="2"/>
  <c r="B446" i="2"/>
  <c r="C446" i="2"/>
  <c r="D446" i="2"/>
  <c r="E446" i="2"/>
  <c r="F446" i="2"/>
  <c r="G446" i="2"/>
  <c r="H446" i="2"/>
  <c r="I446" i="2"/>
  <c r="J446" i="2"/>
  <c r="K446" i="2"/>
  <c r="B447" i="2"/>
  <c r="C447" i="2"/>
  <c r="D447" i="2"/>
  <c r="E447" i="2"/>
  <c r="F447" i="2"/>
  <c r="G447" i="2"/>
  <c r="H447" i="2"/>
  <c r="I447" i="2"/>
  <c r="J447" i="2"/>
  <c r="K447" i="2"/>
  <c r="B448" i="2"/>
  <c r="C448" i="2"/>
  <c r="D448" i="2"/>
  <c r="E448" i="2"/>
  <c r="F448" i="2"/>
  <c r="G448" i="2"/>
  <c r="H448" i="2"/>
  <c r="I448" i="2"/>
  <c r="J448" i="2"/>
  <c r="K448" i="2"/>
  <c r="B449" i="2"/>
  <c r="C449" i="2"/>
  <c r="D449" i="2"/>
  <c r="E449" i="2"/>
  <c r="F449" i="2"/>
  <c r="G449" i="2"/>
  <c r="H449" i="2"/>
  <c r="I449" i="2"/>
  <c r="J449" i="2"/>
  <c r="K449" i="2"/>
  <c r="B450" i="2"/>
  <c r="C450" i="2"/>
  <c r="D450" i="2"/>
  <c r="E450" i="2"/>
  <c r="F450" i="2"/>
  <c r="G450" i="2"/>
  <c r="H450" i="2"/>
  <c r="I450" i="2"/>
  <c r="J450" i="2"/>
  <c r="K450" i="2"/>
  <c r="B451" i="2"/>
  <c r="C451" i="2"/>
  <c r="D451" i="2"/>
  <c r="E451" i="2"/>
  <c r="F451" i="2"/>
  <c r="G451" i="2"/>
  <c r="H451" i="2"/>
  <c r="I451" i="2"/>
  <c r="J451" i="2"/>
  <c r="K451" i="2"/>
  <c r="B452" i="2"/>
  <c r="C452" i="2"/>
  <c r="D452" i="2"/>
  <c r="E452" i="2"/>
  <c r="F452" i="2"/>
  <c r="G452" i="2"/>
  <c r="H452" i="2"/>
  <c r="I452" i="2"/>
  <c r="J452" i="2"/>
  <c r="K452" i="2"/>
  <c r="B453" i="2"/>
  <c r="C453" i="2"/>
  <c r="D453" i="2"/>
  <c r="E453" i="2"/>
  <c r="F453" i="2"/>
  <c r="G453" i="2"/>
  <c r="H453" i="2"/>
  <c r="I453" i="2"/>
  <c r="J453" i="2"/>
  <c r="K453" i="2"/>
  <c r="B454" i="2"/>
  <c r="C454" i="2"/>
  <c r="D454" i="2"/>
  <c r="E454" i="2"/>
  <c r="F454" i="2"/>
  <c r="G454" i="2"/>
  <c r="H454" i="2"/>
  <c r="I454" i="2"/>
  <c r="J454" i="2"/>
  <c r="K454" i="2"/>
  <c r="B455" i="2"/>
  <c r="C455" i="2"/>
  <c r="D455" i="2"/>
  <c r="E455" i="2"/>
  <c r="F455" i="2"/>
  <c r="G455" i="2"/>
  <c r="H455" i="2"/>
  <c r="I455" i="2"/>
  <c r="J455" i="2"/>
  <c r="K455" i="2"/>
  <c r="B456" i="2"/>
  <c r="C456" i="2"/>
  <c r="D456" i="2"/>
  <c r="E456" i="2"/>
  <c r="F456" i="2"/>
  <c r="G456" i="2"/>
  <c r="H456" i="2"/>
  <c r="I456" i="2"/>
  <c r="J456" i="2"/>
  <c r="K456" i="2"/>
  <c r="B457" i="2"/>
  <c r="C457" i="2"/>
  <c r="D457" i="2"/>
  <c r="E457" i="2"/>
  <c r="F457" i="2"/>
  <c r="G457" i="2"/>
  <c r="H457" i="2"/>
  <c r="I457" i="2"/>
  <c r="J457" i="2"/>
  <c r="K457" i="2"/>
  <c r="B458" i="2"/>
  <c r="C458" i="2"/>
  <c r="D458" i="2"/>
  <c r="E458" i="2"/>
  <c r="F458" i="2"/>
  <c r="G458" i="2"/>
  <c r="H458" i="2"/>
  <c r="I458" i="2"/>
  <c r="J458" i="2"/>
  <c r="K458" i="2"/>
  <c r="B459" i="2"/>
  <c r="C459" i="2"/>
  <c r="D459" i="2"/>
  <c r="E459" i="2"/>
  <c r="F459" i="2"/>
  <c r="G459" i="2"/>
  <c r="H459" i="2"/>
  <c r="I459" i="2"/>
  <c r="J459" i="2"/>
  <c r="K459" i="2"/>
  <c r="B460" i="2"/>
  <c r="C460" i="2"/>
  <c r="D460" i="2"/>
  <c r="E460" i="2"/>
  <c r="F460" i="2"/>
  <c r="G460" i="2"/>
  <c r="H460" i="2"/>
  <c r="I460" i="2"/>
  <c r="J460" i="2"/>
  <c r="K460" i="2"/>
  <c r="B461" i="2"/>
  <c r="C461" i="2"/>
  <c r="D461" i="2"/>
  <c r="E461" i="2"/>
  <c r="F461" i="2"/>
  <c r="G461" i="2"/>
  <c r="H461" i="2"/>
  <c r="I461" i="2"/>
  <c r="J461" i="2"/>
  <c r="K461" i="2"/>
  <c r="B462" i="2"/>
  <c r="C462" i="2"/>
  <c r="D462" i="2"/>
  <c r="E462" i="2"/>
  <c r="F462" i="2"/>
  <c r="G462" i="2"/>
  <c r="H462" i="2"/>
  <c r="I462" i="2"/>
  <c r="J462" i="2"/>
  <c r="K462" i="2"/>
  <c r="B463" i="2"/>
  <c r="C463" i="2"/>
  <c r="D463" i="2"/>
  <c r="E463" i="2"/>
  <c r="F463" i="2"/>
  <c r="G463" i="2"/>
  <c r="H463" i="2"/>
  <c r="I463" i="2"/>
  <c r="J463" i="2"/>
  <c r="K463" i="2"/>
  <c r="B464" i="2"/>
  <c r="C464" i="2"/>
  <c r="D464" i="2"/>
  <c r="E464" i="2"/>
  <c r="F464" i="2"/>
  <c r="G464" i="2"/>
  <c r="H464" i="2"/>
  <c r="I464" i="2"/>
  <c r="J464" i="2"/>
  <c r="K464" i="2"/>
  <c r="B465" i="2"/>
  <c r="C465" i="2"/>
  <c r="D465" i="2"/>
  <c r="E465" i="2"/>
  <c r="F465" i="2"/>
  <c r="G465" i="2"/>
  <c r="H465" i="2"/>
  <c r="I465" i="2"/>
  <c r="J465" i="2"/>
  <c r="K465" i="2"/>
  <c r="B466" i="2"/>
  <c r="C466" i="2"/>
  <c r="D466" i="2"/>
  <c r="E466" i="2"/>
  <c r="F466" i="2"/>
  <c r="G466" i="2"/>
  <c r="H466" i="2"/>
  <c r="I466" i="2"/>
  <c r="J466" i="2"/>
  <c r="K466" i="2"/>
  <c r="B467" i="2"/>
  <c r="C467" i="2"/>
  <c r="D467" i="2"/>
  <c r="E467" i="2"/>
  <c r="F467" i="2"/>
  <c r="G467" i="2"/>
  <c r="H467" i="2"/>
  <c r="I467" i="2"/>
  <c r="J467" i="2"/>
  <c r="K467" i="2"/>
  <c r="B468" i="2"/>
  <c r="C468" i="2"/>
  <c r="D468" i="2"/>
  <c r="E468" i="2"/>
  <c r="F468" i="2"/>
  <c r="G468" i="2"/>
  <c r="H468" i="2"/>
  <c r="I468" i="2"/>
  <c r="J468" i="2"/>
  <c r="K468" i="2"/>
  <c r="B469" i="2"/>
  <c r="C469" i="2"/>
  <c r="D469" i="2"/>
  <c r="E469" i="2"/>
  <c r="F469" i="2"/>
  <c r="G469" i="2"/>
  <c r="H469" i="2"/>
  <c r="I469" i="2"/>
  <c r="J469" i="2"/>
  <c r="K469" i="2"/>
  <c r="B470" i="2"/>
  <c r="C470" i="2"/>
  <c r="D470" i="2"/>
  <c r="E470" i="2"/>
  <c r="F470" i="2"/>
  <c r="G470" i="2"/>
  <c r="H470" i="2"/>
  <c r="I470" i="2"/>
  <c r="J470" i="2"/>
  <c r="K470" i="2"/>
  <c r="B471" i="2"/>
  <c r="C471" i="2"/>
  <c r="D471" i="2"/>
  <c r="E471" i="2"/>
  <c r="F471" i="2"/>
  <c r="G471" i="2"/>
  <c r="H471" i="2"/>
  <c r="I471" i="2"/>
  <c r="J471" i="2"/>
  <c r="K471" i="2"/>
  <c r="B472" i="2"/>
  <c r="C472" i="2"/>
  <c r="D472" i="2"/>
  <c r="E472" i="2"/>
  <c r="F472" i="2"/>
  <c r="G472" i="2"/>
  <c r="H472" i="2"/>
  <c r="I472" i="2"/>
  <c r="J472" i="2"/>
  <c r="K472" i="2"/>
  <c r="B473" i="2"/>
  <c r="C473" i="2"/>
  <c r="D473" i="2"/>
  <c r="E473" i="2"/>
  <c r="F473" i="2"/>
  <c r="G473" i="2"/>
  <c r="H473" i="2"/>
  <c r="I473" i="2"/>
  <c r="J473" i="2"/>
  <c r="K473" i="2"/>
  <c r="B474" i="2"/>
  <c r="C474" i="2"/>
  <c r="D474" i="2"/>
  <c r="E474" i="2"/>
  <c r="F474" i="2"/>
  <c r="G474" i="2"/>
  <c r="H474" i="2"/>
  <c r="I474" i="2"/>
  <c r="J474" i="2"/>
  <c r="K474" i="2"/>
  <c r="B475" i="2"/>
  <c r="C475" i="2"/>
  <c r="D475" i="2"/>
  <c r="E475" i="2"/>
  <c r="F475" i="2"/>
  <c r="G475" i="2"/>
  <c r="H475" i="2"/>
  <c r="I475" i="2"/>
  <c r="J475" i="2"/>
  <c r="K475" i="2"/>
  <c r="B476" i="2"/>
  <c r="C476" i="2"/>
  <c r="D476" i="2"/>
  <c r="E476" i="2"/>
  <c r="F476" i="2"/>
  <c r="G476" i="2"/>
  <c r="H476" i="2"/>
  <c r="I476" i="2"/>
  <c r="J476" i="2"/>
  <c r="K476" i="2"/>
  <c r="B477" i="2"/>
  <c r="C477" i="2"/>
  <c r="D477" i="2"/>
  <c r="E477" i="2"/>
  <c r="F477" i="2"/>
  <c r="G477" i="2"/>
  <c r="H477" i="2"/>
  <c r="I477" i="2"/>
  <c r="J477" i="2"/>
  <c r="K477" i="2"/>
  <c r="B478" i="2"/>
  <c r="C478" i="2"/>
  <c r="D478" i="2"/>
  <c r="E478" i="2"/>
  <c r="F478" i="2"/>
  <c r="G478" i="2"/>
  <c r="H478" i="2"/>
  <c r="I478" i="2"/>
  <c r="J478" i="2"/>
  <c r="K478" i="2"/>
  <c r="B479" i="2"/>
  <c r="C479" i="2"/>
  <c r="D479" i="2"/>
  <c r="E479" i="2"/>
  <c r="F479" i="2"/>
  <c r="G479" i="2"/>
  <c r="H479" i="2"/>
  <c r="I479" i="2"/>
  <c r="J479" i="2"/>
  <c r="K479" i="2"/>
  <c r="B480" i="2"/>
  <c r="C480" i="2"/>
  <c r="D480" i="2"/>
  <c r="E480" i="2"/>
  <c r="F480" i="2"/>
  <c r="G480" i="2"/>
  <c r="H480" i="2"/>
  <c r="I480" i="2"/>
  <c r="J480" i="2"/>
  <c r="K480" i="2"/>
  <c r="B481" i="2"/>
  <c r="C481" i="2"/>
  <c r="D481" i="2"/>
  <c r="E481" i="2"/>
  <c r="F481" i="2"/>
  <c r="G481" i="2"/>
  <c r="H481" i="2"/>
  <c r="I481" i="2"/>
  <c r="J481" i="2"/>
  <c r="K481" i="2"/>
  <c r="B482" i="2"/>
  <c r="C482" i="2"/>
  <c r="D482" i="2"/>
  <c r="E482" i="2"/>
  <c r="F482" i="2"/>
  <c r="G482" i="2"/>
  <c r="H482" i="2"/>
  <c r="I482" i="2"/>
  <c r="J482" i="2"/>
  <c r="K482" i="2"/>
  <c r="B483" i="2"/>
  <c r="C483" i="2"/>
  <c r="D483" i="2"/>
  <c r="E483" i="2"/>
  <c r="F483" i="2"/>
  <c r="G483" i="2"/>
  <c r="H483" i="2"/>
  <c r="I483" i="2"/>
  <c r="J483" i="2"/>
  <c r="K483" i="2"/>
  <c r="B484" i="2"/>
  <c r="C484" i="2"/>
  <c r="D484" i="2"/>
  <c r="E484" i="2"/>
  <c r="F484" i="2"/>
  <c r="G484" i="2"/>
  <c r="H484" i="2"/>
  <c r="I484" i="2"/>
  <c r="J484" i="2"/>
  <c r="K484" i="2"/>
  <c r="B485" i="2"/>
  <c r="C485" i="2"/>
  <c r="D485" i="2"/>
  <c r="E485" i="2"/>
  <c r="F485" i="2"/>
  <c r="G485" i="2"/>
  <c r="H485" i="2"/>
  <c r="I485" i="2"/>
  <c r="J485" i="2"/>
  <c r="K485" i="2"/>
  <c r="B486" i="2"/>
  <c r="C486" i="2"/>
  <c r="D486" i="2"/>
  <c r="E486" i="2"/>
  <c r="F486" i="2"/>
  <c r="G486" i="2"/>
  <c r="H486" i="2"/>
  <c r="I486" i="2"/>
  <c r="J486" i="2"/>
  <c r="K486" i="2"/>
  <c r="B487" i="2"/>
  <c r="C487" i="2"/>
  <c r="D487" i="2"/>
  <c r="E487" i="2"/>
  <c r="F487" i="2"/>
  <c r="G487" i="2"/>
  <c r="H487" i="2"/>
  <c r="I487" i="2"/>
  <c r="J487" i="2"/>
  <c r="K487" i="2"/>
  <c r="B488" i="2"/>
  <c r="C488" i="2"/>
  <c r="D488" i="2"/>
  <c r="E488" i="2"/>
  <c r="F488" i="2"/>
  <c r="G488" i="2"/>
  <c r="H488" i="2"/>
  <c r="I488" i="2"/>
  <c r="J488" i="2"/>
  <c r="K488" i="2"/>
  <c r="B489" i="2"/>
  <c r="C489" i="2"/>
  <c r="D489" i="2"/>
  <c r="E489" i="2"/>
  <c r="F489" i="2"/>
  <c r="G489" i="2"/>
  <c r="H489" i="2"/>
  <c r="I489" i="2"/>
  <c r="J489" i="2"/>
  <c r="K489" i="2"/>
  <c r="B490" i="2"/>
  <c r="C490" i="2"/>
  <c r="D490" i="2"/>
  <c r="E490" i="2"/>
  <c r="F490" i="2"/>
  <c r="G490" i="2"/>
  <c r="H490" i="2"/>
  <c r="I490" i="2"/>
  <c r="J490" i="2"/>
  <c r="K490" i="2"/>
  <c r="B491" i="2"/>
  <c r="C491" i="2"/>
  <c r="D491" i="2"/>
  <c r="E491" i="2"/>
  <c r="F491" i="2"/>
  <c r="G491" i="2"/>
  <c r="H491" i="2"/>
  <c r="I491" i="2"/>
  <c r="J491" i="2"/>
  <c r="K491" i="2"/>
  <c r="B492" i="2"/>
  <c r="C492" i="2"/>
  <c r="D492" i="2"/>
  <c r="E492" i="2"/>
  <c r="F492" i="2"/>
  <c r="G492" i="2"/>
  <c r="H492" i="2"/>
  <c r="I492" i="2"/>
  <c r="J492" i="2"/>
  <c r="K492" i="2"/>
  <c r="B493" i="2"/>
  <c r="C493" i="2"/>
  <c r="D493" i="2"/>
  <c r="E493" i="2"/>
  <c r="F493" i="2"/>
  <c r="G493" i="2"/>
  <c r="H493" i="2"/>
  <c r="I493" i="2"/>
  <c r="J493" i="2"/>
  <c r="K493" i="2"/>
  <c r="B494" i="2"/>
  <c r="C494" i="2"/>
  <c r="D494" i="2"/>
  <c r="E494" i="2"/>
  <c r="F494" i="2"/>
  <c r="G494" i="2"/>
  <c r="H494" i="2"/>
  <c r="I494" i="2"/>
  <c r="J494" i="2"/>
  <c r="K494" i="2"/>
  <c r="B495" i="2"/>
  <c r="C495" i="2"/>
  <c r="D495" i="2"/>
  <c r="E495" i="2"/>
  <c r="F495" i="2"/>
  <c r="G495" i="2"/>
  <c r="H495" i="2"/>
  <c r="I495" i="2"/>
  <c r="J495" i="2"/>
  <c r="K495" i="2"/>
  <c r="B496" i="2"/>
  <c r="C496" i="2"/>
  <c r="D496" i="2"/>
  <c r="E496" i="2"/>
  <c r="F496" i="2"/>
  <c r="G496" i="2"/>
  <c r="H496" i="2"/>
  <c r="I496" i="2"/>
  <c r="J496" i="2"/>
  <c r="K496" i="2"/>
  <c r="B497" i="2"/>
  <c r="C497" i="2"/>
  <c r="D497" i="2"/>
  <c r="E497" i="2"/>
  <c r="F497" i="2"/>
  <c r="G497" i="2"/>
  <c r="H497" i="2"/>
  <c r="I497" i="2"/>
  <c r="J497" i="2"/>
  <c r="K497" i="2"/>
  <c r="B498" i="2"/>
  <c r="C498" i="2"/>
  <c r="D498" i="2"/>
  <c r="E498" i="2"/>
  <c r="F498" i="2"/>
  <c r="G498" i="2"/>
  <c r="H498" i="2"/>
  <c r="I498" i="2"/>
  <c r="J498" i="2"/>
  <c r="K498" i="2"/>
  <c r="B499" i="2"/>
  <c r="C499" i="2"/>
  <c r="D499" i="2"/>
  <c r="E499" i="2"/>
  <c r="F499" i="2"/>
  <c r="G499" i="2"/>
  <c r="H499" i="2"/>
  <c r="I499" i="2"/>
  <c r="J499" i="2"/>
  <c r="K499" i="2"/>
  <c r="B500" i="2"/>
  <c r="C500" i="2"/>
  <c r="D500" i="2"/>
  <c r="E500" i="2"/>
  <c r="F500" i="2"/>
  <c r="G500" i="2"/>
  <c r="H500" i="2"/>
  <c r="I500" i="2"/>
  <c r="J500" i="2"/>
  <c r="K500" i="2"/>
  <c r="B501" i="2"/>
  <c r="C501" i="2"/>
  <c r="D501" i="2"/>
  <c r="E501" i="2"/>
  <c r="F501" i="2"/>
  <c r="G501" i="2"/>
  <c r="H501" i="2"/>
  <c r="I501" i="2"/>
  <c r="J501" i="2"/>
  <c r="K501" i="2"/>
  <c r="B502" i="2"/>
  <c r="C502" i="2"/>
  <c r="D502" i="2"/>
  <c r="E502" i="2"/>
  <c r="F502" i="2"/>
  <c r="G502" i="2"/>
  <c r="H502" i="2"/>
  <c r="I502" i="2"/>
  <c r="J502" i="2"/>
  <c r="K502" i="2"/>
  <c r="B503" i="2"/>
  <c r="C503" i="2"/>
  <c r="D503" i="2"/>
  <c r="E503" i="2"/>
  <c r="F503" i="2"/>
  <c r="G503" i="2"/>
  <c r="H503" i="2"/>
  <c r="I503" i="2"/>
  <c r="J503" i="2"/>
  <c r="K503" i="2"/>
  <c r="B504" i="2"/>
  <c r="C504" i="2"/>
  <c r="D504" i="2"/>
  <c r="E504" i="2"/>
  <c r="F504" i="2"/>
  <c r="G504" i="2"/>
  <c r="H504" i="2"/>
  <c r="I504" i="2"/>
  <c r="J504" i="2"/>
  <c r="K504" i="2"/>
  <c r="B505" i="2"/>
  <c r="C505" i="2"/>
  <c r="D505" i="2"/>
  <c r="E505" i="2"/>
  <c r="F505" i="2"/>
  <c r="G505" i="2"/>
  <c r="H505" i="2"/>
  <c r="I505" i="2"/>
  <c r="J505" i="2"/>
  <c r="K505" i="2"/>
  <c r="B506" i="2"/>
  <c r="C506" i="2"/>
  <c r="D506" i="2"/>
  <c r="E506" i="2"/>
  <c r="F506" i="2"/>
  <c r="G506" i="2"/>
  <c r="H506" i="2"/>
  <c r="I506" i="2"/>
  <c r="J506" i="2"/>
  <c r="K506" i="2"/>
  <c r="B507" i="2"/>
  <c r="C507" i="2"/>
  <c r="D507" i="2"/>
  <c r="E507" i="2"/>
  <c r="F507" i="2"/>
  <c r="G507" i="2"/>
  <c r="H507" i="2"/>
  <c r="I507" i="2"/>
  <c r="J507" i="2"/>
  <c r="K507" i="2"/>
  <c r="B508" i="2"/>
  <c r="C508" i="2"/>
  <c r="D508" i="2"/>
  <c r="E508" i="2"/>
  <c r="F508" i="2"/>
  <c r="G508" i="2"/>
  <c r="H508" i="2"/>
  <c r="I508" i="2"/>
  <c r="J508" i="2"/>
  <c r="K508" i="2"/>
  <c r="B509" i="2"/>
  <c r="C509" i="2"/>
  <c r="D509" i="2"/>
  <c r="E509" i="2"/>
  <c r="F509" i="2"/>
  <c r="G509" i="2"/>
  <c r="H509" i="2"/>
  <c r="I509" i="2"/>
  <c r="J509" i="2"/>
  <c r="K509" i="2"/>
  <c r="B510" i="2"/>
  <c r="C510" i="2"/>
  <c r="D510" i="2"/>
  <c r="E510" i="2"/>
  <c r="F510" i="2"/>
  <c r="G510" i="2"/>
  <c r="H510" i="2"/>
  <c r="I510" i="2"/>
  <c r="J510" i="2"/>
  <c r="K510" i="2"/>
  <c r="B511" i="2"/>
  <c r="C511" i="2"/>
  <c r="D511" i="2"/>
  <c r="E511" i="2"/>
  <c r="F511" i="2"/>
  <c r="G511" i="2"/>
  <c r="H511" i="2"/>
  <c r="I511" i="2"/>
  <c r="J511" i="2"/>
  <c r="K511" i="2"/>
  <c r="B512" i="2"/>
  <c r="C512" i="2"/>
  <c r="D512" i="2"/>
  <c r="E512" i="2"/>
  <c r="F512" i="2"/>
  <c r="G512" i="2"/>
  <c r="H512" i="2"/>
  <c r="I512" i="2"/>
  <c r="J512" i="2"/>
  <c r="K512" i="2"/>
  <c r="B513" i="2"/>
  <c r="C513" i="2"/>
  <c r="D513" i="2"/>
  <c r="E513" i="2"/>
  <c r="F513" i="2"/>
  <c r="G513" i="2"/>
  <c r="H513" i="2"/>
  <c r="I513" i="2"/>
  <c r="J513" i="2"/>
  <c r="K513" i="2"/>
  <c r="B514" i="2"/>
  <c r="C514" i="2"/>
  <c r="D514" i="2"/>
  <c r="E514" i="2"/>
  <c r="F514" i="2"/>
  <c r="G514" i="2"/>
  <c r="H514" i="2"/>
  <c r="I514" i="2"/>
  <c r="J514" i="2"/>
  <c r="K514" i="2"/>
  <c r="B515" i="2"/>
  <c r="C515" i="2"/>
  <c r="D515" i="2"/>
  <c r="E515" i="2"/>
  <c r="F515" i="2"/>
  <c r="G515" i="2"/>
  <c r="H515" i="2"/>
  <c r="I515" i="2"/>
  <c r="J515" i="2"/>
  <c r="K515" i="2"/>
  <c r="B516" i="2"/>
  <c r="C516" i="2"/>
  <c r="D516" i="2"/>
  <c r="E516" i="2"/>
  <c r="F516" i="2"/>
  <c r="G516" i="2"/>
  <c r="H516" i="2"/>
  <c r="I516" i="2"/>
  <c r="J516" i="2"/>
  <c r="K516" i="2"/>
  <c r="B517" i="2"/>
  <c r="C517" i="2"/>
  <c r="D517" i="2"/>
  <c r="E517" i="2"/>
  <c r="F517" i="2"/>
  <c r="G517" i="2"/>
  <c r="H517" i="2"/>
  <c r="I517" i="2"/>
  <c r="J517" i="2"/>
  <c r="K517" i="2"/>
  <c r="B518" i="2"/>
  <c r="C518" i="2"/>
  <c r="D518" i="2"/>
  <c r="E518" i="2"/>
  <c r="F518" i="2"/>
  <c r="G518" i="2"/>
  <c r="H518" i="2"/>
  <c r="I518" i="2"/>
  <c r="J518" i="2"/>
  <c r="K518" i="2"/>
  <c r="B519" i="2"/>
  <c r="C519" i="2"/>
  <c r="D519" i="2"/>
  <c r="E519" i="2"/>
  <c r="F519" i="2"/>
  <c r="G519" i="2"/>
  <c r="H519" i="2"/>
  <c r="I519" i="2"/>
  <c r="J519" i="2"/>
  <c r="K519" i="2"/>
  <c r="B520" i="2"/>
  <c r="C520" i="2"/>
  <c r="D520" i="2"/>
  <c r="E520" i="2"/>
  <c r="F520" i="2"/>
  <c r="G520" i="2"/>
  <c r="H520" i="2"/>
  <c r="I520" i="2"/>
  <c r="J520" i="2"/>
  <c r="K520" i="2"/>
  <c r="B521" i="2"/>
  <c r="C521" i="2"/>
  <c r="D521" i="2"/>
  <c r="E521" i="2"/>
  <c r="F521" i="2"/>
  <c r="G521" i="2"/>
  <c r="H521" i="2"/>
  <c r="I521" i="2"/>
  <c r="J521" i="2"/>
  <c r="K521" i="2"/>
  <c r="B522" i="2"/>
  <c r="C522" i="2"/>
  <c r="D522" i="2"/>
  <c r="E522" i="2"/>
  <c r="F522" i="2"/>
  <c r="G522" i="2"/>
  <c r="H522" i="2"/>
  <c r="I522" i="2"/>
  <c r="J522" i="2"/>
  <c r="K522" i="2"/>
  <c r="B523" i="2"/>
  <c r="C523" i="2"/>
  <c r="D523" i="2"/>
  <c r="E523" i="2"/>
  <c r="F523" i="2"/>
  <c r="G523" i="2"/>
  <c r="H523" i="2"/>
  <c r="I523" i="2"/>
  <c r="J523" i="2"/>
  <c r="K523" i="2"/>
  <c r="B524" i="2"/>
  <c r="C524" i="2"/>
  <c r="D524" i="2"/>
  <c r="E524" i="2"/>
  <c r="F524" i="2"/>
  <c r="G524" i="2"/>
  <c r="H524" i="2"/>
  <c r="I524" i="2"/>
  <c r="J524" i="2"/>
  <c r="K524" i="2"/>
  <c r="B525" i="2"/>
  <c r="C525" i="2"/>
  <c r="D525" i="2"/>
  <c r="E525" i="2"/>
  <c r="F525" i="2"/>
  <c r="G525" i="2"/>
  <c r="H525" i="2"/>
  <c r="I525" i="2"/>
  <c r="J525" i="2"/>
  <c r="K525" i="2"/>
  <c r="B526" i="2"/>
  <c r="C526" i="2"/>
  <c r="D526" i="2"/>
  <c r="E526" i="2"/>
  <c r="F526" i="2"/>
  <c r="G526" i="2"/>
  <c r="H526" i="2"/>
  <c r="I526" i="2"/>
  <c r="J526" i="2"/>
  <c r="K526" i="2"/>
  <c r="B527" i="2"/>
  <c r="C527" i="2"/>
  <c r="D527" i="2"/>
  <c r="E527" i="2"/>
  <c r="F527" i="2"/>
  <c r="G527" i="2"/>
  <c r="H527" i="2"/>
  <c r="I527" i="2"/>
  <c r="J527" i="2"/>
  <c r="K527" i="2"/>
  <c r="B528" i="2"/>
  <c r="C528" i="2"/>
  <c r="D528" i="2"/>
  <c r="E528" i="2"/>
  <c r="F528" i="2"/>
  <c r="G528" i="2"/>
  <c r="H528" i="2"/>
  <c r="I528" i="2"/>
  <c r="J528" i="2"/>
  <c r="K528" i="2"/>
  <c r="B529" i="2"/>
  <c r="C529" i="2"/>
  <c r="D529" i="2"/>
  <c r="E529" i="2"/>
  <c r="F529" i="2"/>
  <c r="G529" i="2"/>
  <c r="H529" i="2"/>
  <c r="I529" i="2"/>
  <c r="J529" i="2"/>
  <c r="K529" i="2"/>
  <c r="B530" i="2"/>
  <c r="C530" i="2"/>
  <c r="D530" i="2"/>
  <c r="E530" i="2"/>
  <c r="F530" i="2"/>
  <c r="G530" i="2"/>
  <c r="H530" i="2"/>
  <c r="I530" i="2"/>
  <c r="J530" i="2"/>
  <c r="K530" i="2"/>
  <c r="B531" i="2"/>
  <c r="C531" i="2"/>
  <c r="D531" i="2"/>
  <c r="E531" i="2"/>
  <c r="F531" i="2"/>
  <c r="G531" i="2"/>
  <c r="H531" i="2"/>
  <c r="I531" i="2"/>
  <c r="J531" i="2"/>
  <c r="K531" i="2"/>
  <c r="B532" i="2"/>
  <c r="C532" i="2"/>
  <c r="D532" i="2"/>
  <c r="E532" i="2"/>
  <c r="F532" i="2"/>
  <c r="G532" i="2"/>
  <c r="H532" i="2"/>
  <c r="I532" i="2"/>
  <c r="J532" i="2"/>
  <c r="K532" i="2"/>
  <c r="B533" i="2"/>
  <c r="C533" i="2"/>
  <c r="D533" i="2"/>
  <c r="E533" i="2"/>
  <c r="F533" i="2"/>
  <c r="G533" i="2"/>
  <c r="H533" i="2"/>
  <c r="I533" i="2"/>
  <c r="J533" i="2"/>
  <c r="K533" i="2"/>
  <c r="B534" i="2"/>
  <c r="C534" i="2"/>
  <c r="D534" i="2"/>
  <c r="E534" i="2"/>
  <c r="F534" i="2"/>
  <c r="G534" i="2"/>
  <c r="H534" i="2"/>
  <c r="I534" i="2"/>
  <c r="J534" i="2"/>
  <c r="K534" i="2"/>
  <c r="B535" i="2"/>
  <c r="C535" i="2"/>
  <c r="D535" i="2"/>
  <c r="E535" i="2"/>
  <c r="F535" i="2"/>
  <c r="G535" i="2"/>
  <c r="H535" i="2"/>
  <c r="I535" i="2"/>
  <c r="J535" i="2"/>
  <c r="K535" i="2"/>
  <c r="B536" i="2"/>
  <c r="C536" i="2"/>
  <c r="D536" i="2"/>
  <c r="E536" i="2"/>
  <c r="F536" i="2"/>
  <c r="G536" i="2"/>
  <c r="H536" i="2"/>
  <c r="I536" i="2"/>
  <c r="J536" i="2"/>
  <c r="K536" i="2"/>
  <c r="B537" i="2"/>
  <c r="C537" i="2"/>
  <c r="D537" i="2"/>
  <c r="E537" i="2"/>
  <c r="F537" i="2"/>
  <c r="G537" i="2"/>
  <c r="H537" i="2"/>
  <c r="I537" i="2"/>
  <c r="J537" i="2"/>
  <c r="K537" i="2"/>
  <c r="B538" i="2"/>
  <c r="C538" i="2"/>
  <c r="D538" i="2"/>
  <c r="E538" i="2"/>
  <c r="F538" i="2"/>
  <c r="G538" i="2"/>
  <c r="H538" i="2"/>
  <c r="I538" i="2"/>
  <c r="J538" i="2"/>
  <c r="K538" i="2"/>
  <c r="B539" i="2"/>
  <c r="C539" i="2"/>
  <c r="D539" i="2"/>
  <c r="E539" i="2"/>
  <c r="F539" i="2"/>
  <c r="G539" i="2"/>
  <c r="H539" i="2"/>
  <c r="I539" i="2"/>
  <c r="J539" i="2"/>
  <c r="K539" i="2"/>
  <c r="B540" i="2"/>
  <c r="C540" i="2"/>
  <c r="D540" i="2"/>
  <c r="E540" i="2"/>
  <c r="F540" i="2"/>
  <c r="G540" i="2"/>
  <c r="H540" i="2"/>
  <c r="I540" i="2"/>
  <c r="J540" i="2"/>
  <c r="K540" i="2"/>
  <c r="B541" i="2"/>
  <c r="C541" i="2"/>
  <c r="D541" i="2"/>
  <c r="E541" i="2"/>
  <c r="F541" i="2"/>
  <c r="G541" i="2"/>
  <c r="H541" i="2"/>
  <c r="I541" i="2"/>
  <c r="J541" i="2"/>
  <c r="K541" i="2"/>
  <c r="B542" i="2"/>
  <c r="C542" i="2"/>
  <c r="D542" i="2"/>
  <c r="E542" i="2"/>
  <c r="F542" i="2"/>
  <c r="G542" i="2"/>
  <c r="H542" i="2"/>
  <c r="I542" i="2"/>
  <c r="J542" i="2"/>
  <c r="K542" i="2"/>
  <c r="B543" i="2"/>
  <c r="C543" i="2"/>
  <c r="D543" i="2"/>
  <c r="E543" i="2"/>
  <c r="F543" i="2"/>
  <c r="G543" i="2"/>
  <c r="H543" i="2"/>
  <c r="I543" i="2"/>
  <c r="J543" i="2"/>
  <c r="K543" i="2"/>
  <c r="B544" i="2"/>
  <c r="C544" i="2"/>
  <c r="D544" i="2"/>
  <c r="E544" i="2"/>
  <c r="F544" i="2"/>
  <c r="G544" i="2"/>
  <c r="H544" i="2"/>
  <c r="I544" i="2"/>
  <c r="J544" i="2"/>
  <c r="K544" i="2"/>
  <c r="B545" i="2"/>
  <c r="C545" i="2"/>
  <c r="D545" i="2"/>
  <c r="E545" i="2"/>
  <c r="F545" i="2"/>
  <c r="G545" i="2"/>
  <c r="H545" i="2"/>
  <c r="I545" i="2"/>
  <c r="J545" i="2"/>
  <c r="K545" i="2"/>
  <c r="B546" i="2"/>
  <c r="C546" i="2"/>
  <c r="D546" i="2"/>
  <c r="E546" i="2"/>
  <c r="F546" i="2"/>
  <c r="G546" i="2"/>
  <c r="H546" i="2"/>
  <c r="I546" i="2"/>
  <c r="J546" i="2"/>
  <c r="K546" i="2"/>
  <c r="B547" i="2"/>
  <c r="C547" i="2"/>
  <c r="D547" i="2"/>
  <c r="E547" i="2"/>
  <c r="F547" i="2"/>
  <c r="G547" i="2"/>
  <c r="H547" i="2"/>
  <c r="I547" i="2"/>
  <c r="J547" i="2"/>
  <c r="K547" i="2"/>
  <c r="B548" i="2"/>
  <c r="C548" i="2"/>
  <c r="D548" i="2"/>
  <c r="E548" i="2"/>
  <c r="F548" i="2"/>
  <c r="G548" i="2"/>
  <c r="H548" i="2"/>
  <c r="I548" i="2"/>
  <c r="J548" i="2"/>
  <c r="K548" i="2"/>
  <c r="B549" i="2"/>
  <c r="C549" i="2"/>
  <c r="D549" i="2"/>
  <c r="E549" i="2"/>
  <c r="F549" i="2"/>
  <c r="G549" i="2"/>
  <c r="H549" i="2"/>
  <c r="I549" i="2"/>
  <c r="J549" i="2"/>
  <c r="K549" i="2"/>
  <c r="B550" i="2"/>
  <c r="C550" i="2"/>
  <c r="D550" i="2"/>
  <c r="E550" i="2"/>
  <c r="F550" i="2"/>
  <c r="G550" i="2"/>
  <c r="H550" i="2"/>
  <c r="I550" i="2"/>
  <c r="J550" i="2"/>
  <c r="K550" i="2"/>
  <c r="B551" i="2"/>
  <c r="C551" i="2"/>
  <c r="D551" i="2"/>
  <c r="E551" i="2"/>
  <c r="F551" i="2"/>
  <c r="G551" i="2"/>
  <c r="H551" i="2"/>
  <c r="I551" i="2"/>
  <c r="J551" i="2"/>
  <c r="K551" i="2"/>
  <c r="B552" i="2"/>
  <c r="C552" i="2"/>
  <c r="D552" i="2"/>
  <c r="E552" i="2"/>
  <c r="F552" i="2"/>
  <c r="G552" i="2"/>
  <c r="H552" i="2"/>
  <c r="I552" i="2"/>
  <c r="J552" i="2"/>
  <c r="K552" i="2"/>
  <c r="B553" i="2"/>
  <c r="C553" i="2"/>
  <c r="D553" i="2"/>
  <c r="E553" i="2"/>
  <c r="F553" i="2"/>
  <c r="G553" i="2"/>
  <c r="H553" i="2"/>
  <c r="I553" i="2"/>
  <c r="J553" i="2"/>
  <c r="K553" i="2"/>
  <c r="B554" i="2"/>
  <c r="C554" i="2"/>
  <c r="D554" i="2"/>
  <c r="E554" i="2"/>
  <c r="F554" i="2"/>
  <c r="G554" i="2"/>
  <c r="H554" i="2"/>
  <c r="I554" i="2"/>
  <c r="J554" i="2"/>
  <c r="K554" i="2"/>
  <c r="B555" i="2"/>
  <c r="C555" i="2"/>
  <c r="D555" i="2"/>
  <c r="E555" i="2"/>
  <c r="F555" i="2"/>
  <c r="G555" i="2"/>
  <c r="H555" i="2"/>
  <c r="I555" i="2"/>
  <c r="J555" i="2"/>
  <c r="K555" i="2"/>
  <c r="B556" i="2"/>
  <c r="C556" i="2"/>
  <c r="D556" i="2"/>
  <c r="E556" i="2"/>
  <c r="F556" i="2"/>
  <c r="G556" i="2"/>
  <c r="H556" i="2"/>
  <c r="I556" i="2"/>
  <c r="J556" i="2"/>
  <c r="K556" i="2"/>
  <c r="B557" i="2"/>
  <c r="C557" i="2"/>
  <c r="D557" i="2"/>
  <c r="E557" i="2"/>
  <c r="F557" i="2"/>
  <c r="G557" i="2"/>
  <c r="H557" i="2"/>
  <c r="I557" i="2"/>
  <c r="J557" i="2"/>
  <c r="K557" i="2"/>
  <c r="B558" i="2"/>
  <c r="C558" i="2"/>
  <c r="D558" i="2"/>
  <c r="E558" i="2"/>
  <c r="F558" i="2"/>
  <c r="G558" i="2"/>
  <c r="H558" i="2"/>
  <c r="I558" i="2"/>
  <c r="J558" i="2"/>
  <c r="K558" i="2"/>
  <c r="B559" i="2"/>
  <c r="C559" i="2"/>
  <c r="D559" i="2"/>
  <c r="E559" i="2"/>
  <c r="F559" i="2"/>
  <c r="G559" i="2"/>
  <c r="H559" i="2"/>
  <c r="I559" i="2"/>
  <c r="J559" i="2"/>
  <c r="K559" i="2"/>
  <c r="B560" i="2"/>
  <c r="C560" i="2"/>
  <c r="D560" i="2"/>
  <c r="E560" i="2"/>
  <c r="F560" i="2"/>
  <c r="G560" i="2"/>
  <c r="H560" i="2"/>
  <c r="I560" i="2"/>
  <c r="J560" i="2"/>
  <c r="K560" i="2"/>
  <c r="B561" i="2"/>
  <c r="C561" i="2"/>
  <c r="D561" i="2"/>
  <c r="E561" i="2"/>
  <c r="F561" i="2"/>
  <c r="G561" i="2"/>
  <c r="H561" i="2"/>
  <c r="I561" i="2"/>
  <c r="J561" i="2"/>
  <c r="K561" i="2"/>
  <c r="B562" i="2"/>
  <c r="C562" i="2"/>
  <c r="D562" i="2"/>
  <c r="E562" i="2"/>
  <c r="F562" i="2"/>
  <c r="G562" i="2"/>
  <c r="H562" i="2"/>
  <c r="I562" i="2"/>
  <c r="J562" i="2"/>
  <c r="K562" i="2"/>
  <c r="B563" i="2"/>
  <c r="C563" i="2"/>
  <c r="D563" i="2"/>
  <c r="E563" i="2"/>
  <c r="F563" i="2"/>
  <c r="G563" i="2"/>
  <c r="H563" i="2"/>
  <c r="I563" i="2"/>
  <c r="J563" i="2"/>
  <c r="K563" i="2"/>
  <c r="B564" i="2"/>
  <c r="C564" i="2"/>
  <c r="D564" i="2"/>
  <c r="E564" i="2"/>
  <c r="F564" i="2"/>
  <c r="G564" i="2"/>
  <c r="H564" i="2"/>
  <c r="I564" i="2"/>
  <c r="J564" i="2"/>
  <c r="K564" i="2"/>
  <c r="B565" i="2"/>
  <c r="C565" i="2"/>
  <c r="D565" i="2"/>
  <c r="E565" i="2"/>
  <c r="F565" i="2"/>
  <c r="G565" i="2"/>
  <c r="H565" i="2"/>
  <c r="I565" i="2"/>
  <c r="J565" i="2"/>
  <c r="K565" i="2"/>
  <c r="B566" i="2"/>
  <c r="C566" i="2"/>
  <c r="D566" i="2"/>
  <c r="E566" i="2"/>
  <c r="F566" i="2"/>
  <c r="G566" i="2"/>
  <c r="H566" i="2"/>
  <c r="I566" i="2"/>
  <c r="J566" i="2"/>
  <c r="K566" i="2"/>
  <c r="B567" i="2"/>
  <c r="C567" i="2"/>
  <c r="D567" i="2"/>
  <c r="E567" i="2"/>
  <c r="F567" i="2"/>
  <c r="G567" i="2"/>
  <c r="H567" i="2"/>
  <c r="I567" i="2"/>
  <c r="J567" i="2"/>
  <c r="K567" i="2"/>
  <c r="B568" i="2"/>
  <c r="C568" i="2"/>
  <c r="D568" i="2"/>
  <c r="E568" i="2"/>
  <c r="F568" i="2"/>
  <c r="G568" i="2"/>
  <c r="H568" i="2"/>
  <c r="I568" i="2"/>
  <c r="J568" i="2"/>
  <c r="K568" i="2"/>
  <c r="B569" i="2"/>
  <c r="C569" i="2"/>
  <c r="D569" i="2"/>
  <c r="E569" i="2"/>
  <c r="F569" i="2"/>
  <c r="G569" i="2"/>
  <c r="H569" i="2"/>
  <c r="I569" i="2"/>
  <c r="J569" i="2"/>
  <c r="K569" i="2"/>
  <c r="B570" i="2"/>
  <c r="C570" i="2"/>
  <c r="D570" i="2"/>
  <c r="E570" i="2"/>
  <c r="F570" i="2"/>
  <c r="G570" i="2"/>
  <c r="H570" i="2"/>
  <c r="I570" i="2"/>
  <c r="J570" i="2"/>
  <c r="K570" i="2"/>
  <c r="B571" i="2"/>
  <c r="C571" i="2"/>
  <c r="D571" i="2"/>
  <c r="E571" i="2"/>
  <c r="F571" i="2"/>
  <c r="G571" i="2"/>
  <c r="H571" i="2"/>
  <c r="I571" i="2"/>
  <c r="J571" i="2"/>
  <c r="K571" i="2"/>
  <c r="B572" i="2"/>
  <c r="C572" i="2"/>
  <c r="D572" i="2"/>
  <c r="E572" i="2"/>
  <c r="F572" i="2"/>
  <c r="G572" i="2"/>
  <c r="H572" i="2"/>
  <c r="I572" i="2"/>
  <c r="J572" i="2"/>
  <c r="K572" i="2"/>
  <c r="B573" i="2"/>
  <c r="C573" i="2"/>
  <c r="D573" i="2"/>
  <c r="E573" i="2"/>
  <c r="F573" i="2"/>
  <c r="G573" i="2"/>
  <c r="H573" i="2"/>
  <c r="I573" i="2"/>
  <c r="J573" i="2"/>
  <c r="K573" i="2"/>
  <c r="B574" i="2"/>
  <c r="C574" i="2"/>
  <c r="D574" i="2"/>
  <c r="E574" i="2"/>
  <c r="F574" i="2"/>
  <c r="G574" i="2"/>
  <c r="H574" i="2"/>
  <c r="I574" i="2"/>
  <c r="J574" i="2"/>
  <c r="K574" i="2"/>
  <c r="B575" i="2"/>
  <c r="C575" i="2"/>
  <c r="D575" i="2"/>
  <c r="E575" i="2"/>
  <c r="F575" i="2"/>
  <c r="G575" i="2"/>
  <c r="H575" i="2"/>
  <c r="I575" i="2"/>
  <c r="J575" i="2"/>
  <c r="K575" i="2"/>
  <c r="B576" i="2"/>
  <c r="C576" i="2"/>
  <c r="D576" i="2"/>
  <c r="E576" i="2"/>
  <c r="F576" i="2"/>
  <c r="G576" i="2"/>
  <c r="H576" i="2"/>
  <c r="I576" i="2"/>
  <c r="J576" i="2"/>
  <c r="K576" i="2"/>
  <c r="B577" i="2"/>
  <c r="C577" i="2"/>
  <c r="D577" i="2"/>
  <c r="E577" i="2"/>
  <c r="F577" i="2"/>
  <c r="G577" i="2"/>
  <c r="H577" i="2"/>
  <c r="I577" i="2"/>
  <c r="J577" i="2"/>
  <c r="K577" i="2"/>
  <c r="B578" i="2"/>
  <c r="C578" i="2"/>
  <c r="D578" i="2"/>
  <c r="E578" i="2"/>
  <c r="F578" i="2"/>
  <c r="G578" i="2"/>
  <c r="H578" i="2"/>
  <c r="I578" i="2"/>
  <c r="J578" i="2"/>
  <c r="K578" i="2"/>
  <c r="B579" i="2"/>
  <c r="C579" i="2"/>
  <c r="D579" i="2"/>
  <c r="E579" i="2"/>
  <c r="F579" i="2"/>
  <c r="G579" i="2"/>
  <c r="H579" i="2"/>
  <c r="I579" i="2"/>
  <c r="J579" i="2"/>
  <c r="K579" i="2"/>
  <c r="B580" i="2"/>
  <c r="C580" i="2"/>
  <c r="D580" i="2"/>
  <c r="E580" i="2"/>
  <c r="F580" i="2"/>
  <c r="G580" i="2"/>
  <c r="H580" i="2"/>
  <c r="I580" i="2"/>
  <c r="J580" i="2"/>
  <c r="K580" i="2"/>
  <c r="B581" i="2"/>
  <c r="C581" i="2"/>
  <c r="D581" i="2"/>
  <c r="E581" i="2"/>
  <c r="F581" i="2"/>
  <c r="G581" i="2"/>
  <c r="H581" i="2"/>
  <c r="I581" i="2"/>
  <c r="J581" i="2"/>
  <c r="K581" i="2"/>
  <c r="B582" i="2"/>
  <c r="C582" i="2"/>
  <c r="D582" i="2"/>
  <c r="E582" i="2"/>
  <c r="F582" i="2"/>
  <c r="G582" i="2"/>
  <c r="H582" i="2"/>
  <c r="I582" i="2"/>
  <c r="J582" i="2"/>
  <c r="K582" i="2"/>
  <c r="B583" i="2"/>
  <c r="C583" i="2"/>
  <c r="D583" i="2"/>
  <c r="E583" i="2"/>
  <c r="F583" i="2"/>
  <c r="G583" i="2"/>
  <c r="H583" i="2"/>
  <c r="I583" i="2"/>
  <c r="J583" i="2"/>
  <c r="K583" i="2"/>
  <c r="B584" i="2"/>
  <c r="C584" i="2"/>
  <c r="D584" i="2"/>
  <c r="E584" i="2"/>
  <c r="F584" i="2"/>
  <c r="G584" i="2"/>
  <c r="H584" i="2"/>
  <c r="I584" i="2"/>
  <c r="J584" i="2"/>
  <c r="K584" i="2"/>
  <c r="B585" i="2"/>
  <c r="C585" i="2"/>
  <c r="D585" i="2"/>
  <c r="E585" i="2"/>
  <c r="F585" i="2"/>
  <c r="G585" i="2"/>
  <c r="H585" i="2"/>
  <c r="I585" i="2"/>
  <c r="J585" i="2"/>
  <c r="K585" i="2"/>
  <c r="B586" i="2"/>
  <c r="C586" i="2"/>
  <c r="D586" i="2"/>
  <c r="E586" i="2"/>
  <c r="F586" i="2"/>
  <c r="G586" i="2"/>
  <c r="H586" i="2"/>
  <c r="I586" i="2"/>
  <c r="J586" i="2"/>
  <c r="K586" i="2"/>
  <c r="B587" i="2"/>
  <c r="C587" i="2"/>
  <c r="D587" i="2"/>
  <c r="E587" i="2"/>
  <c r="F587" i="2"/>
  <c r="G587" i="2"/>
  <c r="H587" i="2"/>
  <c r="I587" i="2"/>
  <c r="J587" i="2"/>
  <c r="K587" i="2"/>
  <c r="B588" i="2"/>
  <c r="C588" i="2"/>
  <c r="D588" i="2"/>
  <c r="E588" i="2"/>
  <c r="F588" i="2"/>
  <c r="G588" i="2"/>
  <c r="H588" i="2"/>
  <c r="I588" i="2"/>
  <c r="J588" i="2"/>
  <c r="K588" i="2"/>
  <c r="B589" i="2"/>
  <c r="C589" i="2"/>
  <c r="D589" i="2"/>
  <c r="E589" i="2"/>
  <c r="F589" i="2"/>
  <c r="G589" i="2"/>
  <c r="H589" i="2"/>
  <c r="I589" i="2"/>
  <c r="J589" i="2"/>
  <c r="K589" i="2"/>
  <c r="B590" i="2"/>
  <c r="C590" i="2"/>
  <c r="D590" i="2"/>
  <c r="E590" i="2"/>
  <c r="F590" i="2"/>
  <c r="G590" i="2"/>
  <c r="H590" i="2"/>
  <c r="I590" i="2"/>
  <c r="J590" i="2"/>
  <c r="K590" i="2"/>
  <c r="B591" i="2"/>
  <c r="C591" i="2"/>
  <c r="D591" i="2"/>
  <c r="E591" i="2"/>
  <c r="F591" i="2"/>
  <c r="G591" i="2"/>
  <c r="H591" i="2"/>
  <c r="I591" i="2"/>
  <c r="J591" i="2"/>
  <c r="K591" i="2"/>
  <c r="B592" i="2"/>
  <c r="C592" i="2"/>
  <c r="D592" i="2"/>
  <c r="E592" i="2"/>
  <c r="F592" i="2"/>
  <c r="G592" i="2"/>
  <c r="H592" i="2"/>
  <c r="I592" i="2"/>
  <c r="J592" i="2"/>
  <c r="K592" i="2"/>
  <c r="B593" i="2"/>
  <c r="C593" i="2"/>
  <c r="D593" i="2"/>
  <c r="E593" i="2"/>
  <c r="F593" i="2"/>
  <c r="G593" i="2"/>
  <c r="H593" i="2"/>
  <c r="I593" i="2"/>
  <c r="J593" i="2"/>
  <c r="K593" i="2"/>
  <c r="B594" i="2"/>
  <c r="C594" i="2"/>
  <c r="D594" i="2"/>
  <c r="E594" i="2"/>
  <c r="F594" i="2"/>
  <c r="G594" i="2"/>
  <c r="H594" i="2"/>
  <c r="I594" i="2"/>
  <c r="J594" i="2"/>
  <c r="K594" i="2"/>
  <c r="B595" i="2"/>
  <c r="C595" i="2"/>
  <c r="D595" i="2"/>
  <c r="E595" i="2"/>
  <c r="F595" i="2"/>
  <c r="G595" i="2"/>
  <c r="H595" i="2"/>
  <c r="I595" i="2"/>
  <c r="J595" i="2"/>
  <c r="K595" i="2"/>
  <c r="B596" i="2"/>
  <c r="C596" i="2"/>
  <c r="D596" i="2"/>
  <c r="E596" i="2"/>
  <c r="F596" i="2"/>
  <c r="G596" i="2"/>
  <c r="H596" i="2"/>
  <c r="I596" i="2"/>
  <c r="J596" i="2"/>
  <c r="K596" i="2"/>
  <c r="B597" i="2"/>
  <c r="C597" i="2"/>
  <c r="D597" i="2"/>
  <c r="E597" i="2"/>
  <c r="F597" i="2"/>
  <c r="G597" i="2"/>
  <c r="H597" i="2"/>
  <c r="I597" i="2"/>
  <c r="J597" i="2"/>
  <c r="K597" i="2"/>
  <c r="B598" i="2"/>
  <c r="C598" i="2"/>
  <c r="D598" i="2"/>
  <c r="E598" i="2"/>
  <c r="F598" i="2"/>
  <c r="G598" i="2"/>
  <c r="H598" i="2"/>
  <c r="I598" i="2"/>
  <c r="J598" i="2"/>
  <c r="K598" i="2"/>
  <c r="B599" i="2"/>
  <c r="C599" i="2"/>
  <c r="D599" i="2"/>
  <c r="E599" i="2"/>
  <c r="F599" i="2"/>
  <c r="G599" i="2"/>
  <c r="H599" i="2"/>
  <c r="I599" i="2"/>
  <c r="J599" i="2"/>
  <c r="K599" i="2"/>
  <c r="B600" i="2"/>
  <c r="C600" i="2"/>
  <c r="D600" i="2"/>
  <c r="E600" i="2"/>
  <c r="F600" i="2"/>
  <c r="G600" i="2"/>
  <c r="H600" i="2"/>
  <c r="I600" i="2"/>
  <c r="J600" i="2"/>
  <c r="K600" i="2"/>
  <c r="B601" i="2"/>
  <c r="C601" i="2"/>
  <c r="D601" i="2"/>
  <c r="E601" i="2"/>
  <c r="F601" i="2"/>
  <c r="G601" i="2"/>
  <c r="H601" i="2"/>
  <c r="I601" i="2"/>
  <c r="J601" i="2"/>
  <c r="K601" i="2"/>
  <c r="B602" i="2"/>
  <c r="C602" i="2"/>
  <c r="D602" i="2"/>
  <c r="E602" i="2"/>
  <c r="F602" i="2"/>
  <c r="G602" i="2"/>
  <c r="H602" i="2"/>
  <c r="I602" i="2"/>
  <c r="J602" i="2"/>
  <c r="K602" i="2"/>
  <c r="B603" i="2"/>
  <c r="C603" i="2"/>
  <c r="D603" i="2"/>
  <c r="E603" i="2"/>
  <c r="F603" i="2"/>
  <c r="G603" i="2"/>
  <c r="H603" i="2"/>
  <c r="I603" i="2"/>
  <c r="J603" i="2"/>
  <c r="K603" i="2"/>
  <c r="B604" i="2"/>
  <c r="C604" i="2"/>
  <c r="D604" i="2"/>
  <c r="E604" i="2"/>
  <c r="F604" i="2"/>
  <c r="G604" i="2"/>
  <c r="H604" i="2"/>
  <c r="I604" i="2"/>
  <c r="J604" i="2"/>
  <c r="K604" i="2"/>
  <c r="B605" i="2"/>
  <c r="C605" i="2"/>
  <c r="D605" i="2"/>
  <c r="E605" i="2"/>
  <c r="F605" i="2"/>
  <c r="G605" i="2"/>
  <c r="H605" i="2"/>
  <c r="I605" i="2"/>
  <c r="J605" i="2"/>
  <c r="K605" i="2"/>
  <c r="B606" i="2"/>
  <c r="C606" i="2"/>
  <c r="D606" i="2"/>
  <c r="E606" i="2"/>
  <c r="F606" i="2"/>
  <c r="G606" i="2"/>
  <c r="H606" i="2"/>
  <c r="I606" i="2"/>
  <c r="J606" i="2"/>
  <c r="K606" i="2"/>
  <c r="B607" i="2"/>
  <c r="C607" i="2"/>
  <c r="D607" i="2"/>
  <c r="E607" i="2"/>
  <c r="F607" i="2"/>
  <c r="G607" i="2"/>
  <c r="H607" i="2"/>
  <c r="I607" i="2"/>
  <c r="J607" i="2"/>
  <c r="K607" i="2"/>
  <c r="C3" i="2"/>
  <c r="D3" i="2"/>
  <c r="E3" i="2"/>
  <c r="F3" i="2"/>
  <c r="G3" i="2"/>
  <c r="H3" i="2"/>
  <c r="I3" i="2"/>
  <c r="J3" i="2"/>
  <c r="K3" i="2"/>
  <c r="B3" i="2"/>
  <c r="J4" i="5" l="1"/>
  <c r="J192" i="6" s="1"/>
  <c r="B37" i="7"/>
  <c r="B38" i="7"/>
  <c r="B41" i="7" s="1"/>
  <c r="H5" i="5"/>
  <c r="B14" i="7"/>
  <c r="B12" i="7"/>
  <c r="B13" i="7"/>
  <c r="K4" i="5"/>
  <c r="I4" i="5"/>
  <c r="B4" i="5"/>
  <c r="G4" i="5"/>
  <c r="F4" i="5"/>
  <c r="E4" i="5"/>
  <c r="D4" i="5"/>
  <c r="C4" i="5"/>
  <c r="J310" i="6" l="1"/>
  <c r="J535" i="6"/>
  <c r="J463" i="6"/>
  <c r="J368" i="6"/>
  <c r="J335" i="6"/>
  <c r="J579" i="6"/>
  <c r="J450" i="6"/>
  <c r="J595" i="6"/>
  <c r="J431" i="6"/>
  <c r="J505" i="6"/>
  <c r="J240" i="6"/>
  <c r="J548" i="6"/>
  <c r="J519" i="6"/>
  <c r="J546" i="6"/>
  <c r="J417" i="6"/>
  <c r="J556" i="6"/>
  <c r="J567" i="6"/>
  <c r="J503" i="6"/>
  <c r="J399" i="6"/>
  <c r="J514" i="6"/>
  <c r="J438" i="6"/>
  <c r="J353" i="6"/>
  <c r="J122" i="6"/>
  <c r="J564" i="6"/>
  <c r="J551" i="6"/>
  <c r="J487" i="6"/>
  <c r="J367" i="6"/>
  <c r="J482" i="6"/>
  <c r="J374" i="6"/>
  <c r="J272" i="6"/>
  <c r="J3" i="6"/>
  <c r="J561" i="6"/>
  <c r="J591" i="6"/>
  <c r="J555" i="6"/>
  <c r="J523" i="6"/>
  <c r="J491" i="6"/>
  <c r="J443" i="6"/>
  <c r="J379" i="6"/>
  <c r="J315" i="6"/>
  <c r="J494" i="6"/>
  <c r="J525" i="6"/>
  <c r="J394" i="6"/>
  <c r="J437" i="6"/>
  <c r="J309" i="6"/>
  <c r="J283" i="6"/>
  <c r="J46" i="6"/>
  <c r="J553" i="6"/>
  <c r="J575" i="6"/>
  <c r="J607" i="6"/>
  <c r="J539" i="6"/>
  <c r="J507" i="6"/>
  <c r="J475" i="6"/>
  <c r="J411" i="6"/>
  <c r="J347" i="6"/>
  <c r="J526" i="6"/>
  <c r="J462" i="6"/>
  <c r="J461" i="6"/>
  <c r="J330" i="6"/>
  <c r="J373" i="6"/>
  <c r="J412" i="6"/>
  <c r="J199" i="6"/>
  <c r="J186" i="6"/>
  <c r="J549" i="6"/>
  <c r="J557" i="6"/>
  <c r="J565" i="6"/>
  <c r="J583" i="6"/>
  <c r="J599" i="6"/>
  <c r="J563" i="6"/>
  <c r="J547" i="6"/>
  <c r="J531" i="6"/>
  <c r="J515" i="6"/>
  <c r="J499" i="6"/>
  <c r="J483" i="6"/>
  <c r="J459" i="6"/>
  <c r="J427" i="6"/>
  <c r="J395" i="6"/>
  <c r="J363" i="6"/>
  <c r="J331" i="6"/>
  <c r="J542" i="6"/>
  <c r="J510" i="6"/>
  <c r="J478" i="6"/>
  <c r="J216" i="6"/>
  <c r="J493" i="6"/>
  <c r="J426" i="6"/>
  <c r="J362" i="6"/>
  <c r="J304" i="6"/>
  <c r="J405" i="6"/>
  <c r="J341" i="6"/>
  <c r="J252" i="6"/>
  <c r="J348" i="6"/>
  <c r="J274" i="6"/>
  <c r="J139" i="6"/>
  <c r="J592" i="6"/>
  <c r="J552" i="6"/>
  <c r="J560" i="6"/>
  <c r="J571" i="6"/>
  <c r="J587" i="6"/>
  <c r="J603" i="6"/>
  <c r="J559" i="6"/>
  <c r="J543" i="6"/>
  <c r="J527" i="6"/>
  <c r="J511" i="6"/>
  <c r="J495" i="6"/>
  <c r="J479" i="6"/>
  <c r="J447" i="6"/>
  <c r="J415" i="6"/>
  <c r="J383" i="6"/>
  <c r="J351" i="6"/>
  <c r="J319" i="6"/>
  <c r="J530" i="6"/>
  <c r="J498" i="6"/>
  <c r="J466" i="6"/>
  <c r="J537" i="6"/>
  <c r="J473" i="6"/>
  <c r="J406" i="6"/>
  <c r="J342" i="6"/>
  <c r="J293" i="6"/>
  <c r="J385" i="6"/>
  <c r="J321" i="6"/>
  <c r="J432" i="6"/>
  <c r="J303" i="6"/>
  <c r="J241" i="6"/>
  <c r="J193" i="6"/>
  <c r="J471" i="6"/>
  <c r="J455" i="6"/>
  <c r="J439" i="6"/>
  <c r="J423" i="6"/>
  <c r="J407" i="6"/>
  <c r="J391" i="6"/>
  <c r="J375" i="6"/>
  <c r="J359" i="6"/>
  <c r="J343" i="6"/>
  <c r="J327" i="6"/>
  <c r="J311" i="6"/>
  <c r="J538" i="6"/>
  <c r="J522" i="6"/>
  <c r="J506" i="6"/>
  <c r="J490" i="6"/>
  <c r="J474" i="6"/>
  <c r="J458" i="6"/>
  <c r="J200" i="6"/>
  <c r="J521" i="6"/>
  <c r="J489" i="6"/>
  <c r="J457" i="6"/>
  <c r="J422" i="6"/>
  <c r="J390" i="6"/>
  <c r="J358" i="6"/>
  <c r="J326" i="6"/>
  <c r="J301" i="6"/>
  <c r="J433" i="6"/>
  <c r="J401" i="6"/>
  <c r="J369" i="6"/>
  <c r="J337" i="6"/>
  <c r="J302" i="6"/>
  <c r="J220" i="6"/>
  <c r="J400" i="6"/>
  <c r="J336" i="6"/>
  <c r="J271" i="6"/>
  <c r="J254" i="6"/>
  <c r="J179" i="6"/>
  <c r="J119" i="6"/>
  <c r="J137" i="6"/>
  <c r="J524" i="6"/>
  <c r="J467" i="6"/>
  <c r="J451" i="6"/>
  <c r="J435" i="6"/>
  <c r="J419" i="6"/>
  <c r="J403" i="6"/>
  <c r="J387" i="6"/>
  <c r="J371" i="6"/>
  <c r="J355" i="6"/>
  <c r="J339" i="6"/>
  <c r="J323" i="6"/>
  <c r="J307" i="6"/>
  <c r="J534" i="6"/>
  <c r="J518" i="6"/>
  <c r="J502" i="6"/>
  <c r="J486" i="6"/>
  <c r="J470" i="6"/>
  <c r="J454" i="6"/>
  <c r="J541" i="6"/>
  <c r="J509" i="6"/>
  <c r="J477" i="6"/>
  <c r="J445" i="6"/>
  <c r="J410" i="6"/>
  <c r="J378" i="6"/>
  <c r="J346" i="6"/>
  <c r="J314" i="6"/>
  <c r="J296" i="6"/>
  <c r="J421" i="6"/>
  <c r="J389" i="6"/>
  <c r="J357" i="6"/>
  <c r="J325" i="6"/>
  <c r="J284" i="6"/>
  <c r="J180" i="6"/>
  <c r="J380" i="6"/>
  <c r="J316" i="6"/>
  <c r="J251" i="6"/>
  <c r="J261" i="6"/>
  <c r="J206" i="6"/>
  <c r="J213" i="6"/>
  <c r="J76" i="6"/>
  <c r="J446" i="6"/>
  <c r="J184" i="6"/>
  <c r="J533" i="6"/>
  <c r="J517" i="6"/>
  <c r="J501" i="6"/>
  <c r="J485" i="6"/>
  <c r="J469" i="6"/>
  <c r="J453" i="6"/>
  <c r="J434" i="6"/>
  <c r="J418" i="6"/>
  <c r="J402" i="6"/>
  <c r="J386" i="6"/>
  <c r="J370" i="6"/>
  <c r="J354" i="6"/>
  <c r="J338" i="6"/>
  <c r="J322" i="6"/>
  <c r="J306" i="6"/>
  <c r="J300" i="6"/>
  <c r="J292" i="6"/>
  <c r="J429" i="6"/>
  <c r="J413" i="6"/>
  <c r="J397" i="6"/>
  <c r="J381" i="6"/>
  <c r="J365" i="6"/>
  <c r="J349" i="6"/>
  <c r="J333" i="6"/>
  <c r="J317" i="6"/>
  <c r="J298" i="6"/>
  <c r="J268" i="6"/>
  <c r="J212" i="6"/>
  <c r="J428" i="6"/>
  <c r="J396" i="6"/>
  <c r="J364" i="6"/>
  <c r="J332" i="6"/>
  <c r="J299" i="6"/>
  <c r="J267" i="6"/>
  <c r="J236" i="6"/>
  <c r="J242" i="6"/>
  <c r="J231" i="6"/>
  <c r="J238" i="6"/>
  <c r="J171" i="6"/>
  <c r="J107" i="6"/>
  <c r="J181" i="6"/>
  <c r="J86" i="6"/>
  <c r="J60" i="6"/>
  <c r="J574" i="6"/>
  <c r="J442" i="6"/>
  <c r="J545" i="6"/>
  <c r="J529" i="6"/>
  <c r="J513" i="6"/>
  <c r="J497" i="6"/>
  <c r="J481" i="6"/>
  <c r="J465" i="6"/>
  <c r="J449" i="6"/>
  <c r="J430" i="6"/>
  <c r="J414" i="6"/>
  <c r="J398" i="6"/>
  <c r="J382" i="6"/>
  <c r="J366" i="6"/>
  <c r="J350" i="6"/>
  <c r="J334" i="6"/>
  <c r="J318" i="6"/>
  <c r="J305" i="6"/>
  <c r="J297" i="6"/>
  <c r="J441" i="6"/>
  <c r="J425" i="6"/>
  <c r="J409" i="6"/>
  <c r="J393" i="6"/>
  <c r="J377" i="6"/>
  <c r="J361" i="6"/>
  <c r="J345" i="6"/>
  <c r="J329" i="6"/>
  <c r="J313" i="6"/>
  <c r="J288" i="6"/>
  <c r="J256" i="6"/>
  <c r="J188" i="6"/>
  <c r="J416" i="6"/>
  <c r="J384" i="6"/>
  <c r="J352" i="6"/>
  <c r="J320" i="6"/>
  <c r="J287" i="6"/>
  <c r="J255" i="6"/>
  <c r="J286" i="6"/>
  <c r="J273" i="6"/>
  <c r="J211" i="6"/>
  <c r="J218" i="6"/>
  <c r="J151" i="6"/>
  <c r="J225" i="6"/>
  <c r="J162" i="6"/>
  <c r="J116" i="6"/>
  <c r="J37" i="6"/>
  <c r="J294" i="6"/>
  <c r="J280" i="6"/>
  <c r="J264" i="6"/>
  <c r="J248" i="6"/>
  <c r="J204" i="6"/>
  <c r="J440" i="6"/>
  <c r="J424" i="6"/>
  <c r="J408" i="6"/>
  <c r="J392" i="6"/>
  <c r="J376" i="6"/>
  <c r="J360" i="6"/>
  <c r="J344" i="6"/>
  <c r="J328" i="6"/>
  <c r="J312" i="6"/>
  <c r="J295" i="6"/>
  <c r="J279" i="6"/>
  <c r="J263" i="6"/>
  <c r="J247" i="6"/>
  <c r="J232" i="6"/>
  <c r="J270" i="6"/>
  <c r="J289" i="6"/>
  <c r="J257" i="6"/>
  <c r="J227" i="6"/>
  <c r="J195" i="6"/>
  <c r="J234" i="6"/>
  <c r="J202" i="6"/>
  <c r="J167" i="6"/>
  <c r="J135" i="6"/>
  <c r="J103" i="6"/>
  <c r="J209" i="6"/>
  <c r="J177" i="6"/>
  <c r="J118" i="6"/>
  <c r="J82" i="6"/>
  <c r="J59" i="6"/>
  <c r="J56" i="6"/>
  <c r="J604" i="6"/>
  <c r="J602" i="6"/>
  <c r="J290" i="6"/>
  <c r="J276" i="6"/>
  <c r="J260" i="6"/>
  <c r="J244" i="6"/>
  <c r="J196" i="6"/>
  <c r="J436" i="6"/>
  <c r="J420" i="6"/>
  <c r="J404" i="6"/>
  <c r="J388" i="6"/>
  <c r="J372" i="6"/>
  <c r="J356" i="6"/>
  <c r="J340" i="6"/>
  <c r="J324" i="6"/>
  <c r="J308" i="6"/>
  <c r="J291" i="6"/>
  <c r="J275" i="6"/>
  <c r="J259" i="6"/>
  <c r="J243" i="6"/>
  <c r="J228" i="6"/>
  <c r="J258" i="6"/>
  <c r="J277" i="6"/>
  <c r="J245" i="6"/>
  <c r="J215" i="6"/>
  <c r="J183" i="6"/>
  <c r="J222" i="6"/>
  <c r="J190" i="6"/>
  <c r="J155" i="6"/>
  <c r="J123" i="6"/>
  <c r="J229" i="6"/>
  <c r="J197" i="6"/>
  <c r="J166" i="6"/>
  <c r="J149" i="6"/>
  <c r="J120" i="6"/>
  <c r="J58" i="6"/>
  <c r="J10" i="6"/>
  <c r="J520" i="6"/>
  <c r="J282" i="6"/>
  <c r="J266" i="6"/>
  <c r="J250" i="6"/>
  <c r="J285" i="6"/>
  <c r="J269" i="6"/>
  <c r="J253" i="6"/>
  <c r="J239" i="6"/>
  <c r="J223" i="6"/>
  <c r="J207" i="6"/>
  <c r="J191" i="6"/>
  <c r="J175" i="6"/>
  <c r="J230" i="6"/>
  <c r="J214" i="6"/>
  <c r="J198" i="6"/>
  <c r="J182" i="6"/>
  <c r="J163" i="6"/>
  <c r="J147" i="6"/>
  <c r="J131" i="6"/>
  <c r="J115" i="6"/>
  <c r="J237" i="6"/>
  <c r="J221" i="6"/>
  <c r="J205" i="6"/>
  <c r="J189" i="6"/>
  <c r="J174" i="6"/>
  <c r="J146" i="6"/>
  <c r="J173" i="6"/>
  <c r="J117" i="6"/>
  <c r="J160" i="6"/>
  <c r="J93" i="6"/>
  <c r="J91" i="6"/>
  <c r="J8" i="6"/>
  <c r="J23" i="6"/>
  <c r="J5" i="6"/>
  <c r="J472" i="6"/>
  <c r="J577" i="6"/>
  <c r="J558" i="6"/>
  <c r="J278" i="6"/>
  <c r="J262" i="6"/>
  <c r="J246" i="6"/>
  <c r="J281" i="6"/>
  <c r="J265" i="6"/>
  <c r="J249" i="6"/>
  <c r="J235" i="6"/>
  <c r="J219" i="6"/>
  <c r="J203" i="6"/>
  <c r="J187" i="6"/>
  <c r="J102" i="6"/>
  <c r="J226" i="6"/>
  <c r="J210" i="6"/>
  <c r="J194" i="6"/>
  <c r="J178" i="6"/>
  <c r="J159" i="6"/>
  <c r="J143" i="6"/>
  <c r="J127" i="6"/>
  <c r="J111" i="6"/>
  <c r="J233" i="6"/>
  <c r="J217" i="6"/>
  <c r="J201" i="6"/>
  <c r="J185" i="6"/>
  <c r="J170" i="6"/>
  <c r="J138" i="6"/>
  <c r="J169" i="6"/>
  <c r="J113" i="6"/>
  <c r="J148" i="6"/>
  <c r="J81" i="6"/>
  <c r="J87" i="6"/>
  <c r="J65" i="6"/>
  <c r="J11" i="6"/>
  <c r="J5" i="5"/>
  <c r="J488" i="6"/>
  <c r="J589" i="6"/>
  <c r="J566" i="6"/>
  <c r="J154" i="6"/>
  <c r="J134" i="6"/>
  <c r="J114" i="6"/>
  <c r="J161" i="6"/>
  <c r="J133" i="6"/>
  <c r="J105" i="6"/>
  <c r="J168" i="6"/>
  <c r="J144" i="6"/>
  <c r="J104" i="6"/>
  <c r="J92" i="6"/>
  <c r="J55" i="6"/>
  <c r="J75" i="6"/>
  <c r="J24" i="6"/>
  <c r="J61" i="6"/>
  <c r="J43" i="6"/>
  <c r="J26" i="6"/>
  <c r="J33" i="6"/>
  <c r="J572" i="6"/>
  <c r="J456" i="6"/>
  <c r="J492" i="6"/>
  <c r="J536" i="6"/>
  <c r="J605" i="6"/>
  <c r="J582" i="6"/>
  <c r="J150" i="6"/>
  <c r="J130" i="6"/>
  <c r="J106" i="6"/>
  <c r="J153" i="6"/>
  <c r="J129" i="6"/>
  <c r="J94" i="6"/>
  <c r="J164" i="6"/>
  <c r="J136" i="6"/>
  <c r="J97" i="6"/>
  <c r="J88" i="6"/>
  <c r="J42" i="6"/>
  <c r="J62" i="6"/>
  <c r="J20" i="6"/>
  <c r="J49" i="6"/>
  <c r="J27" i="6"/>
  <c r="J22" i="6"/>
  <c r="J21" i="6"/>
  <c r="J588" i="6"/>
  <c r="J460" i="6"/>
  <c r="J504" i="6"/>
  <c r="J573" i="6"/>
  <c r="J562" i="6"/>
  <c r="J208" i="6"/>
  <c r="J158" i="6"/>
  <c r="J142" i="6"/>
  <c r="J126" i="6"/>
  <c r="J110" i="6"/>
  <c r="J165" i="6"/>
  <c r="J145" i="6"/>
  <c r="J121" i="6"/>
  <c r="J98" i="6"/>
  <c r="J78" i="6"/>
  <c r="J152" i="6"/>
  <c r="J132" i="6"/>
  <c r="J71" i="6"/>
  <c r="J77" i="6"/>
  <c r="J72" i="6"/>
  <c r="J38" i="6"/>
  <c r="J74" i="6"/>
  <c r="J36" i="6"/>
  <c r="J4" i="6"/>
  <c r="J44" i="6"/>
  <c r="J39" i="6"/>
  <c r="J7" i="6"/>
  <c r="J6" i="6"/>
  <c r="J17" i="6"/>
  <c r="J576" i="6"/>
  <c r="J444" i="6"/>
  <c r="J476" i="6"/>
  <c r="J508" i="6"/>
  <c r="J540" i="6"/>
  <c r="J593" i="6"/>
  <c r="J606" i="6"/>
  <c r="J554" i="6"/>
  <c r="J128" i="6"/>
  <c r="J112" i="6"/>
  <c r="J67" i="6"/>
  <c r="J89" i="6"/>
  <c r="J100" i="6"/>
  <c r="J84" i="6"/>
  <c r="J68" i="6"/>
  <c r="J51" i="6"/>
  <c r="J99" i="6"/>
  <c r="J83" i="6"/>
  <c r="J70" i="6"/>
  <c r="J54" i="6"/>
  <c r="J32" i="6"/>
  <c r="J16" i="6"/>
  <c r="J73" i="6"/>
  <c r="J57" i="6"/>
  <c r="J40" i="6"/>
  <c r="J52" i="6"/>
  <c r="J35" i="6"/>
  <c r="J19" i="6"/>
  <c r="J34" i="6"/>
  <c r="J18" i="6"/>
  <c r="J45" i="6"/>
  <c r="J29" i="6"/>
  <c r="J13" i="6"/>
  <c r="J224" i="6"/>
  <c r="J580" i="6"/>
  <c r="J596" i="6"/>
  <c r="J448" i="6"/>
  <c r="J464" i="6"/>
  <c r="J480" i="6"/>
  <c r="J496" i="6"/>
  <c r="J512" i="6"/>
  <c r="J528" i="6"/>
  <c r="J544" i="6"/>
  <c r="J581" i="6"/>
  <c r="J597" i="6"/>
  <c r="J578" i="6"/>
  <c r="J176" i="6"/>
  <c r="J598" i="6"/>
  <c r="J570" i="6"/>
  <c r="J157" i="6"/>
  <c r="J141" i="6"/>
  <c r="J125" i="6"/>
  <c r="J109" i="6"/>
  <c r="J90" i="6"/>
  <c r="J172" i="6"/>
  <c r="J156" i="6"/>
  <c r="J140" i="6"/>
  <c r="J124" i="6"/>
  <c r="J108" i="6"/>
  <c r="J101" i="6"/>
  <c r="J85" i="6"/>
  <c r="J96" i="6"/>
  <c r="J80" i="6"/>
  <c r="J63" i="6"/>
  <c r="J47" i="6"/>
  <c r="J95" i="6"/>
  <c r="J79" i="6"/>
  <c r="J66" i="6"/>
  <c r="J50" i="6"/>
  <c r="J28" i="6"/>
  <c r="J12" i="6"/>
  <c r="J69" i="6"/>
  <c r="J53" i="6"/>
  <c r="J64" i="6"/>
  <c r="J48" i="6"/>
  <c r="J31" i="6"/>
  <c r="J15" i="6"/>
  <c r="J30" i="6"/>
  <c r="J14" i="6"/>
  <c r="J41" i="6"/>
  <c r="J25" i="6"/>
  <c r="J9" i="6"/>
  <c r="J568" i="6"/>
  <c r="J584" i="6"/>
  <c r="J600" i="6"/>
  <c r="J452" i="6"/>
  <c r="J468" i="6"/>
  <c r="J484" i="6"/>
  <c r="J500" i="6"/>
  <c r="J516" i="6"/>
  <c r="J532" i="6"/>
  <c r="J569" i="6"/>
  <c r="J585" i="6"/>
  <c r="J601" i="6"/>
  <c r="J594" i="6"/>
  <c r="J550" i="6"/>
  <c r="J590" i="6"/>
  <c r="J586" i="6"/>
  <c r="B39" i="7"/>
  <c r="B16" i="7"/>
  <c r="G4" i="6"/>
  <c r="G8" i="6"/>
  <c r="G12" i="6"/>
  <c r="G16" i="6"/>
  <c r="G20" i="6"/>
  <c r="G24" i="6"/>
  <c r="G28" i="6"/>
  <c r="G32" i="6"/>
  <c r="G36" i="6"/>
  <c r="G40" i="6"/>
  <c r="G44" i="6"/>
  <c r="G5" i="6"/>
  <c r="G9" i="6"/>
  <c r="G13" i="6"/>
  <c r="G17" i="6"/>
  <c r="G21" i="6"/>
  <c r="G25" i="6"/>
  <c r="G29" i="6"/>
  <c r="G33" i="6"/>
  <c r="G6" i="6"/>
  <c r="G10" i="6"/>
  <c r="G14" i="6"/>
  <c r="G18" i="6"/>
  <c r="G22" i="6"/>
  <c r="G26" i="6"/>
  <c r="G30" i="6"/>
  <c r="G34" i="6"/>
  <c r="G38" i="6"/>
  <c r="G42" i="6"/>
  <c r="G37" i="6"/>
  <c r="G41" i="6"/>
  <c r="G45" i="6"/>
  <c r="G47" i="6"/>
  <c r="G51" i="6"/>
  <c r="G55" i="6"/>
  <c r="G59" i="6"/>
  <c r="G63" i="6"/>
  <c r="G7" i="6"/>
  <c r="G11" i="6"/>
  <c r="G15" i="6"/>
  <c r="G19" i="6"/>
  <c r="G23" i="6"/>
  <c r="G27" i="6"/>
  <c r="G31" i="6"/>
  <c r="G35" i="6"/>
  <c r="G48" i="6"/>
  <c r="G52" i="6"/>
  <c r="G56" i="6"/>
  <c r="G60" i="6"/>
  <c r="G64" i="6"/>
  <c r="G68" i="6"/>
  <c r="G72" i="6"/>
  <c r="G39" i="6"/>
  <c r="G43" i="6"/>
  <c r="G49" i="6"/>
  <c r="G53" i="6"/>
  <c r="G57" i="6"/>
  <c r="G61" i="6"/>
  <c r="G65" i="6"/>
  <c r="G69" i="6"/>
  <c r="G73" i="6"/>
  <c r="G46" i="6"/>
  <c r="G50" i="6"/>
  <c r="G54" i="6"/>
  <c r="G58" i="6"/>
  <c r="G62" i="6"/>
  <c r="G66" i="6"/>
  <c r="G70" i="6"/>
  <c r="G74" i="6"/>
  <c r="G78" i="6"/>
  <c r="G82" i="6"/>
  <c r="G86" i="6"/>
  <c r="G90" i="6"/>
  <c r="G94" i="6"/>
  <c r="G98" i="6"/>
  <c r="G102" i="6"/>
  <c r="G67" i="6"/>
  <c r="G71" i="6"/>
  <c r="G75" i="6"/>
  <c r="G79" i="6"/>
  <c r="G83" i="6"/>
  <c r="G87" i="6"/>
  <c r="G91" i="6"/>
  <c r="G95" i="6"/>
  <c r="G99" i="6"/>
  <c r="G76" i="6"/>
  <c r="G80" i="6"/>
  <c r="G84" i="6"/>
  <c r="G88" i="6"/>
  <c r="G92" i="6"/>
  <c r="G96" i="6"/>
  <c r="G100" i="6"/>
  <c r="G77" i="6"/>
  <c r="G81" i="6"/>
  <c r="G85" i="6"/>
  <c r="G89" i="6"/>
  <c r="G93" i="6"/>
  <c r="G97" i="6"/>
  <c r="G101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06" i="6"/>
  <c r="G110" i="6"/>
  <c r="G114" i="6"/>
  <c r="G118" i="6"/>
  <c r="G122" i="6"/>
  <c r="G126" i="6"/>
  <c r="G130" i="6"/>
  <c r="G134" i="6"/>
  <c r="G138" i="6"/>
  <c r="G142" i="6"/>
  <c r="G146" i="6"/>
  <c r="G150" i="6"/>
  <c r="G154" i="6"/>
  <c r="G158" i="6"/>
  <c r="G162" i="6"/>
  <c r="G166" i="6"/>
  <c r="G170" i="6"/>
  <c r="G174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178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30" i="6"/>
  <c r="G234" i="6"/>
  <c r="G238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2" i="6"/>
  <c r="G246" i="6"/>
  <c r="G250" i="6"/>
  <c r="G254" i="6"/>
  <c r="G258" i="6"/>
  <c r="G262" i="6"/>
  <c r="G266" i="6"/>
  <c r="G270" i="6"/>
  <c r="G274" i="6"/>
  <c r="G278" i="6"/>
  <c r="G282" i="6"/>
  <c r="G286" i="6"/>
  <c r="G290" i="6"/>
  <c r="G294" i="6"/>
  <c r="G298" i="6"/>
  <c r="G302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2" i="6"/>
  <c r="G296" i="6"/>
  <c r="G300" i="6"/>
  <c r="G304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439" i="6"/>
  <c r="G291" i="6"/>
  <c r="G295" i="6"/>
  <c r="G299" i="6"/>
  <c r="G303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293" i="6"/>
  <c r="G301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306" i="6"/>
  <c r="G310" i="6"/>
  <c r="G314" i="6"/>
  <c r="G318" i="6"/>
  <c r="G322" i="6"/>
  <c r="G326" i="6"/>
  <c r="G330" i="6"/>
  <c r="G334" i="6"/>
  <c r="G338" i="6"/>
  <c r="G342" i="6"/>
  <c r="G346" i="6"/>
  <c r="G350" i="6"/>
  <c r="G354" i="6"/>
  <c r="G358" i="6"/>
  <c r="G362" i="6"/>
  <c r="G366" i="6"/>
  <c r="G370" i="6"/>
  <c r="G374" i="6"/>
  <c r="G378" i="6"/>
  <c r="G382" i="6"/>
  <c r="G386" i="6"/>
  <c r="G390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297" i="6"/>
  <c r="G305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573" i="6"/>
  <c r="G585" i="6"/>
  <c r="G589" i="6"/>
  <c r="G443" i="6"/>
  <c r="G447" i="6"/>
  <c r="G451" i="6"/>
  <c r="G455" i="6"/>
  <c r="G459" i="6"/>
  <c r="G463" i="6"/>
  <c r="G467" i="6"/>
  <c r="G471" i="6"/>
  <c r="G475" i="6"/>
  <c r="G479" i="6"/>
  <c r="G483" i="6"/>
  <c r="G487" i="6"/>
  <c r="G491" i="6"/>
  <c r="G495" i="6"/>
  <c r="G499" i="6"/>
  <c r="G503" i="6"/>
  <c r="G507" i="6"/>
  <c r="G511" i="6"/>
  <c r="G515" i="6"/>
  <c r="G519" i="6"/>
  <c r="G523" i="6"/>
  <c r="G527" i="6"/>
  <c r="G531" i="6"/>
  <c r="G535" i="6"/>
  <c r="G539" i="6"/>
  <c r="G543" i="6"/>
  <c r="G547" i="6"/>
  <c r="G549" i="6"/>
  <c r="G553" i="6"/>
  <c r="G557" i="6"/>
  <c r="G561" i="6"/>
  <c r="G565" i="6"/>
  <c r="G571" i="6"/>
  <c r="G575" i="6"/>
  <c r="G579" i="6"/>
  <c r="G583" i="6"/>
  <c r="G587" i="6"/>
  <c r="G591" i="6"/>
  <c r="G595" i="6"/>
  <c r="G599" i="6"/>
  <c r="G603" i="6"/>
  <c r="G607" i="6"/>
  <c r="G551" i="6"/>
  <c r="G555" i="6"/>
  <c r="G569" i="6"/>
  <c r="G581" i="6"/>
  <c r="G597" i="6"/>
  <c r="G605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559" i="6"/>
  <c r="G563" i="6"/>
  <c r="G567" i="6"/>
  <c r="G577" i="6"/>
  <c r="G593" i="6"/>
  <c r="G601" i="6"/>
  <c r="E6" i="6"/>
  <c r="E10" i="6"/>
  <c r="E14" i="6"/>
  <c r="E18" i="6"/>
  <c r="E22" i="6"/>
  <c r="E26" i="6"/>
  <c r="E30" i="6"/>
  <c r="E34" i="6"/>
  <c r="E38" i="6"/>
  <c r="E42" i="6"/>
  <c r="E7" i="6"/>
  <c r="E11" i="6"/>
  <c r="E15" i="6"/>
  <c r="E19" i="6"/>
  <c r="E23" i="6"/>
  <c r="E27" i="6"/>
  <c r="E31" i="6"/>
  <c r="E35" i="6"/>
  <c r="E4" i="6"/>
  <c r="E8" i="6"/>
  <c r="E12" i="6"/>
  <c r="E16" i="6"/>
  <c r="E20" i="6"/>
  <c r="E24" i="6"/>
  <c r="E28" i="6"/>
  <c r="E32" i="6"/>
  <c r="E36" i="6"/>
  <c r="E40" i="6"/>
  <c r="E44" i="6"/>
  <c r="E49" i="6"/>
  <c r="E53" i="6"/>
  <c r="E57" i="6"/>
  <c r="E61" i="6"/>
  <c r="E65" i="6"/>
  <c r="E39" i="6"/>
  <c r="E43" i="6"/>
  <c r="E46" i="6"/>
  <c r="E50" i="6"/>
  <c r="E54" i="6"/>
  <c r="E58" i="6"/>
  <c r="E62" i="6"/>
  <c r="E66" i="6"/>
  <c r="E70" i="6"/>
  <c r="E74" i="6"/>
  <c r="E47" i="6"/>
  <c r="E51" i="6"/>
  <c r="E55" i="6"/>
  <c r="E59" i="6"/>
  <c r="E63" i="6"/>
  <c r="E67" i="6"/>
  <c r="E71" i="6"/>
  <c r="E75" i="6"/>
  <c r="E76" i="6"/>
  <c r="E80" i="6"/>
  <c r="E84" i="6"/>
  <c r="E88" i="6"/>
  <c r="E92" i="6"/>
  <c r="E96" i="6"/>
  <c r="E100" i="6"/>
  <c r="E5" i="6"/>
  <c r="E13" i="6"/>
  <c r="E21" i="6"/>
  <c r="E29" i="6"/>
  <c r="E37" i="6"/>
  <c r="E41" i="6"/>
  <c r="E45" i="6"/>
  <c r="E68" i="6"/>
  <c r="E72" i="6"/>
  <c r="E77" i="6"/>
  <c r="E81" i="6"/>
  <c r="E85" i="6"/>
  <c r="E89" i="6"/>
  <c r="E93" i="6"/>
  <c r="E97" i="6"/>
  <c r="E101" i="6"/>
  <c r="E48" i="6"/>
  <c r="E52" i="6"/>
  <c r="E56" i="6"/>
  <c r="E60" i="6"/>
  <c r="E64" i="6"/>
  <c r="E78" i="6"/>
  <c r="E82" i="6"/>
  <c r="E86" i="6"/>
  <c r="E90" i="6"/>
  <c r="E94" i="6"/>
  <c r="E98" i="6"/>
  <c r="E102" i="6"/>
  <c r="E105" i="6"/>
  <c r="E109" i="6"/>
  <c r="E113" i="6"/>
  <c r="E117" i="6"/>
  <c r="E121" i="6"/>
  <c r="E125" i="6"/>
  <c r="E129" i="6"/>
  <c r="E133" i="6"/>
  <c r="E137" i="6"/>
  <c r="E141" i="6"/>
  <c r="E145" i="6"/>
  <c r="E149" i="6"/>
  <c r="E153" i="6"/>
  <c r="E157" i="6"/>
  <c r="E161" i="6"/>
  <c r="E165" i="6"/>
  <c r="E169" i="6"/>
  <c r="E173" i="6"/>
  <c r="E9" i="6"/>
  <c r="E25" i="6"/>
  <c r="E106" i="6"/>
  <c r="E110" i="6"/>
  <c r="E114" i="6"/>
  <c r="E118" i="6"/>
  <c r="E122" i="6"/>
  <c r="E126" i="6"/>
  <c r="E130" i="6"/>
  <c r="E134" i="6"/>
  <c r="E138" i="6"/>
  <c r="E142" i="6"/>
  <c r="E146" i="6"/>
  <c r="E150" i="6"/>
  <c r="E154" i="6"/>
  <c r="E158" i="6"/>
  <c r="E162" i="6"/>
  <c r="E166" i="6"/>
  <c r="E170" i="6"/>
  <c r="E174" i="6"/>
  <c r="E69" i="6"/>
  <c r="E73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55" i="6"/>
  <c r="E159" i="6"/>
  <c r="E163" i="6"/>
  <c r="E167" i="6"/>
  <c r="E171" i="6"/>
  <c r="E178" i="6"/>
  <c r="E182" i="6"/>
  <c r="E186" i="6"/>
  <c r="E190" i="6"/>
  <c r="E194" i="6"/>
  <c r="E198" i="6"/>
  <c r="E202" i="6"/>
  <c r="E206" i="6"/>
  <c r="E210" i="6"/>
  <c r="E214" i="6"/>
  <c r="E218" i="6"/>
  <c r="E222" i="6"/>
  <c r="E226" i="6"/>
  <c r="E230" i="6"/>
  <c r="E234" i="6"/>
  <c r="E238" i="6"/>
  <c r="E17" i="6"/>
  <c r="E175" i="6"/>
  <c r="E179" i="6"/>
  <c r="E183" i="6"/>
  <c r="E187" i="6"/>
  <c r="E191" i="6"/>
  <c r="E195" i="6"/>
  <c r="E199" i="6"/>
  <c r="E203" i="6"/>
  <c r="E207" i="6"/>
  <c r="E211" i="6"/>
  <c r="E215" i="6"/>
  <c r="E219" i="6"/>
  <c r="E223" i="6"/>
  <c r="E227" i="6"/>
  <c r="E231" i="6"/>
  <c r="E235" i="6"/>
  <c r="E239" i="6"/>
  <c r="E104" i="6"/>
  <c r="E108" i="6"/>
  <c r="E112" i="6"/>
  <c r="E116" i="6"/>
  <c r="E120" i="6"/>
  <c r="E124" i="6"/>
  <c r="E128" i="6"/>
  <c r="E132" i="6"/>
  <c r="E136" i="6"/>
  <c r="E140" i="6"/>
  <c r="E144" i="6"/>
  <c r="E148" i="6"/>
  <c r="E152" i="6"/>
  <c r="E156" i="6"/>
  <c r="E160" i="6"/>
  <c r="E164" i="6"/>
  <c r="E168" i="6"/>
  <c r="E172" i="6"/>
  <c r="E176" i="6"/>
  <c r="E180" i="6"/>
  <c r="E184" i="6"/>
  <c r="E188" i="6"/>
  <c r="E192" i="6"/>
  <c r="E196" i="6"/>
  <c r="E200" i="6"/>
  <c r="E204" i="6"/>
  <c r="E208" i="6"/>
  <c r="E212" i="6"/>
  <c r="E216" i="6"/>
  <c r="E220" i="6"/>
  <c r="E224" i="6"/>
  <c r="E177" i="6"/>
  <c r="E181" i="6"/>
  <c r="E185" i="6"/>
  <c r="E189" i="6"/>
  <c r="E193" i="6"/>
  <c r="E197" i="6"/>
  <c r="E201" i="6"/>
  <c r="E205" i="6"/>
  <c r="E209" i="6"/>
  <c r="E213" i="6"/>
  <c r="E217" i="6"/>
  <c r="E221" i="6"/>
  <c r="E225" i="6"/>
  <c r="E229" i="6"/>
  <c r="E233" i="6"/>
  <c r="E237" i="6"/>
  <c r="E241" i="6"/>
  <c r="E242" i="6"/>
  <c r="E246" i="6"/>
  <c r="E250" i="6"/>
  <c r="E254" i="6"/>
  <c r="E258" i="6"/>
  <c r="E262" i="6"/>
  <c r="E266" i="6"/>
  <c r="E270" i="6"/>
  <c r="E274" i="6"/>
  <c r="E278" i="6"/>
  <c r="E282" i="6"/>
  <c r="E286" i="6"/>
  <c r="E290" i="6"/>
  <c r="E33" i="6"/>
  <c r="E243" i="6"/>
  <c r="E247" i="6"/>
  <c r="E251" i="6"/>
  <c r="E255" i="6"/>
  <c r="E259" i="6"/>
  <c r="E263" i="6"/>
  <c r="E267" i="6"/>
  <c r="E271" i="6"/>
  <c r="E275" i="6"/>
  <c r="E279" i="6"/>
  <c r="E283" i="6"/>
  <c r="E287" i="6"/>
  <c r="E228" i="6"/>
  <c r="E232" i="6"/>
  <c r="E236" i="6"/>
  <c r="E240" i="6"/>
  <c r="E244" i="6"/>
  <c r="E248" i="6"/>
  <c r="E252" i="6"/>
  <c r="E256" i="6"/>
  <c r="E260" i="6"/>
  <c r="E264" i="6"/>
  <c r="E268" i="6"/>
  <c r="E272" i="6"/>
  <c r="E276" i="6"/>
  <c r="E280" i="6"/>
  <c r="E284" i="6"/>
  <c r="E288" i="6"/>
  <c r="E292" i="6"/>
  <c r="E296" i="6"/>
  <c r="E300" i="6"/>
  <c r="E304" i="6"/>
  <c r="E291" i="6"/>
  <c r="E295" i="6"/>
  <c r="E299" i="6"/>
  <c r="E303" i="6"/>
  <c r="E309" i="6"/>
  <c r="E313" i="6"/>
  <c r="E317" i="6"/>
  <c r="E321" i="6"/>
  <c r="E325" i="6"/>
  <c r="E329" i="6"/>
  <c r="E333" i="6"/>
  <c r="E337" i="6"/>
  <c r="E341" i="6"/>
  <c r="E345" i="6"/>
  <c r="E349" i="6"/>
  <c r="E353" i="6"/>
  <c r="E357" i="6"/>
  <c r="E361" i="6"/>
  <c r="E365" i="6"/>
  <c r="E369" i="6"/>
  <c r="E373" i="6"/>
  <c r="E377" i="6"/>
  <c r="E381" i="6"/>
  <c r="E385" i="6"/>
  <c r="E389" i="6"/>
  <c r="E393" i="6"/>
  <c r="E397" i="6"/>
  <c r="E401" i="6"/>
  <c r="E405" i="6"/>
  <c r="E409" i="6"/>
  <c r="E413" i="6"/>
  <c r="E417" i="6"/>
  <c r="E421" i="6"/>
  <c r="E425" i="6"/>
  <c r="E429" i="6"/>
  <c r="E433" i="6"/>
  <c r="E437" i="6"/>
  <c r="E441" i="6"/>
  <c r="E293" i="6"/>
  <c r="E294" i="6"/>
  <c r="E297" i="6"/>
  <c r="E298" i="6"/>
  <c r="E301" i="6"/>
  <c r="E302" i="6"/>
  <c r="E305" i="6"/>
  <c r="E306" i="6"/>
  <c r="E310" i="6"/>
  <c r="E314" i="6"/>
  <c r="E318" i="6"/>
  <c r="E322" i="6"/>
  <c r="E326" i="6"/>
  <c r="E330" i="6"/>
  <c r="E334" i="6"/>
  <c r="E338" i="6"/>
  <c r="E342" i="6"/>
  <c r="E346" i="6"/>
  <c r="E350" i="6"/>
  <c r="E354" i="6"/>
  <c r="E358" i="6"/>
  <c r="E362" i="6"/>
  <c r="E366" i="6"/>
  <c r="E370" i="6"/>
  <c r="E374" i="6"/>
  <c r="E378" i="6"/>
  <c r="E382" i="6"/>
  <c r="E386" i="6"/>
  <c r="E390" i="6"/>
  <c r="E394" i="6"/>
  <c r="E398" i="6"/>
  <c r="E402" i="6"/>
  <c r="E406" i="6"/>
  <c r="E410" i="6"/>
  <c r="E414" i="6"/>
  <c r="E418" i="6"/>
  <c r="E422" i="6"/>
  <c r="E426" i="6"/>
  <c r="E430" i="6"/>
  <c r="E434" i="6"/>
  <c r="E438" i="6"/>
  <c r="E245" i="6"/>
  <c r="E249" i="6"/>
  <c r="E253" i="6"/>
  <c r="E257" i="6"/>
  <c r="E261" i="6"/>
  <c r="E265" i="6"/>
  <c r="E269" i="6"/>
  <c r="E273" i="6"/>
  <c r="E277" i="6"/>
  <c r="E281" i="6"/>
  <c r="E285" i="6"/>
  <c r="E289" i="6"/>
  <c r="E307" i="6"/>
  <c r="E311" i="6"/>
  <c r="E315" i="6"/>
  <c r="E319" i="6"/>
  <c r="E323" i="6"/>
  <c r="E327" i="6"/>
  <c r="E331" i="6"/>
  <c r="E335" i="6"/>
  <c r="E339" i="6"/>
  <c r="E343" i="6"/>
  <c r="E347" i="6"/>
  <c r="E351" i="6"/>
  <c r="E355" i="6"/>
  <c r="E359" i="6"/>
  <c r="E363" i="6"/>
  <c r="E367" i="6"/>
  <c r="E371" i="6"/>
  <c r="E375" i="6"/>
  <c r="E379" i="6"/>
  <c r="E383" i="6"/>
  <c r="E387" i="6"/>
  <c r="E391" i="6"/>
  <c r="E395" i="6"/>
  <c r="E399" i="6"/>
  <c r="E403" i="6"/>
  <c r="E407" i="6"/>
  <c r="E411" i="6"/>
  <c r="E415" i="6"/>
  <c r="E419" i="6"/>
  <c r="E423" i="6"/>
  <c r="E427" i="6"/>
  <c r="E431" i="6"/>
  <c r="E435" i="6"/>
  <c r="E439" i="6"/>
  <c r="E446" i="6"/>
  <c r="E450" i="6"/>
  <c r="E454" i="6"/>
  <c r="E458" i="6"/>
  <c r="E462" i="6"/>
  <c r="E466" i="6"/>
  <c r="E470" i="6"/>
  <c r="E474" i="6"/>
  <c r="E478" i="6"/>
  <c r="E482" i="6"/>
  <c r="E486" i="6"/>
  <c r="E490" i="6"/>
  <c r="E494" i="6"/>
  <c r="E498" i="6"/>
  <c r="E502" i="6"/>
  <c r="E506" i="6"/>
  <c r="E510" i="6"/>
  <c r="E514" i="6"/>
  <c r="E518" i="6"/>
  <c r="E522" i="6"/>
  <c r="E526" i="6"/>
  <c r="E530" i="6"/>
  <c r="E534" i="6"/>
  <c r="E538" i="6"/>
  <c r="E542" i="6"/>
  <c r="E546" i="6"/>
  <c r="E442" i="6"/>
  <c r="E443" i="6"/>
  <c r="E447" i="6"/>
  <c r="E451" i="6"/>
  <c r="E455" i="6"/>
  <c r="E459" i="6"/>
  <c r="E463" i="6"/>
  <c r="E467" i="6"/>
  <c r="E471" i="6"/>
  <c r="E475" i="6"/>
  <c r="E479" i="6"/>
  <c r="E483" i="6"/>
  <c r="E487" i="6"/>
  <c r="E491" i="6"/>
  <c r="E495" i="6"/>
  <c r="E499" i="6"/>
  <c r="E503" i="6"/>
  <c r="E507" i="6"/>
  <c r="E511" i="6"/>
  <c r="E515" i="6"/>
  <c r="E519" i="6"/>
  <c r="E523" i="6"/>
  <c r="E527" i="6"/>
  <c r="E531" i="6"/>
  <c r="E535" i="6"/>
  <c r="E539" i="6"/>
  <c r="E543" i="6"/>
  <c r="E547" i="6"/>
  <c r="E444" i="6"/>
  <c r="E448" i="6"/>
  <c r="E452" i="6"/>
  <c r="E456" i="6"/>
  <c r="E460" i="6"/>
  <c r="E464" i="6"/>
  <c r="E468" i="6"/>
  <c r="E472" i="6"/>
  <c r="E476" i="6"/>
  <c r="E480" i="6"/>
  <c r="E484" i="6"/>
  <c r="E488" i="6"/>
  <c r="E492" i="6"/>
  <c r="E496" i="6"/>
  <c r="E500" i="6"/>
  <c r="E504" i="6"/>
  <c r="E508" i="6"/>
  <c r="E512" i="6"/>
  <c r="E516" i="6"/>
  <c r="E520" i="6"/>
  <c r="E524" i="6"/>
  <c r="E528" i="6"/>
  <c r="E532" i="6"/>
  <c r="E536" i="6"/>
  <c r="E540" i="6"/>
  <c r="E544" i="6"/>
  <c r="E548" i="6"/>
  <c r="E552" i="6"/>
  <c r="E556" i="6"/>
  <c r="E560" i="6"/>
  <c r="E564" i="6"/>
  <c r="E568" i="6"/>
  <c r="E312" i="6"/>
  <c r="E320" i="6"/>
  <c r="E328" i="6"/>
  <c r="E336" i="6"/>
  <c r="E344" i="6"/>
  <c r="E352" i="6"/>
  <c r="E360" i="6"/>
  <c r="E368" i="6"/>
  <c r="E376" i="6"/>
  <c r="E384" i="6"/>
  <c r="E392" i="6"/>
  <c r="E400" i="6"/>
  <c r="E408" i="6"/>
  <c r="E416" i="6"/>
  <c r="E424" i="6"/>
  <c r="E432" i="6"/>
  <c r="E440" i="6"/>
  <c r="E572" i="6"/>
  <c r="E576" i="6"/>
  <c r="E580" i="6"/>
  <c r="E584" i="6"/>
  <c r="E588" i="6"/>
  <c r="E592" i="6"/>
  <c r="E596" i="6"/>
  <c r="E600" i="6"/>
  <c r="E604" i="6"/>
  <c r="E493" i="6"/>
  <c r="E545" i="6"/>
  <c r="E549" i="6"/>
  <c r="E554" i="6"/>
  <c r="E557" i="6"/>
  <c r="E558" i="6"/>
  <c r="E561" i="6"/>
  <c r="E566" i="6"/>
  <c r="E575" i="6"/>
  <c r="E587" i="6"/>
  <c r="E591" i="6"/>
  <c r="E595" i="6"/>
  <c r="E599" i="6"/>
  <c r="E607" i="6"/>
  <c r="E569" i="6"/>
  <c r="E573" i="6"/>
  <c r="E577" i="6"/>
  <c r="E581" i="6"/>
  <c r="E585" i="6"/>
  <c r="E589" i="6"/>
  <c r="E593" i="6"/>
  <c r="E597" i="6"/>
  <c r="E601" i="6"/>
  <c r="E605" i="6"/>
  <c r="E449" i="6"/>
  <c r="E453" i="6"/>
  <c r="E461" i="6"/>
  <c r="E473" i="6"/>
  <c r="E477" i="6"/>
  <c r="E481" i="6"/>
  <c r="E501" i="6"/>
  <c r="E505" i="6"/>
  <c r="E517" i="6"/>
  <c r="E521" i="6"/>
  <c r="E533" i="6"/>
  <c r="E537" i="6"/>
  <c r="E562" i="6"/>
  <c r="E565" i="6"/>
  <c r="E571" i="6"/>
  <c r="E308" i="6"/>
  <c r="E316" i="6"/>
  <c r="E324" i="6"/>
  <c r="E332" i="6"/>
  <c r="E340" i="6"/>
  <c r="E348" i="6"/>
  <c r="E356" i="6"/>
  <c r="E364" i="6"/>
  <c r="E372" i="6"/>
  <c r="E380" i="6"/>
  <c r="E388" i="6"/>
  <c r="E396" i="6"/>
  <c r="E404" i="6"/>
  <c r="E412" i="6"/>
  <c r="E420" i="6"/>
  <c r="E428" i="6"/>
  <c r="E436" i="6"/>
  <c r="E551" i="6"/>
  <c r="E555" i="6"/>
  <c r="E559" i="6"/>
  <c r="E563" i="6"/>
  <c r="E567" i="6"/>
  <c r="E570" i="6"/>
  <c r="E574" i="6"/>
  <c r="E578" i="6"/>
  <c r="E582" i="6"/>
  <c r="E586" i="6"/>
  <c r="E590" i="6"/>
  <c r="E594" i="6"/>
  <c r="E598" i="6"/>
  <c r="E602" i="6"/>
  <c r="E606" i="6"/>
  <c r="E445" i="6"/>
  <c r="E457" i="6"/>
  <c r="E465" i="6"/>
  <c r="E469" i="6"/>
  <c r="E485" i="6"/>
  <c r="E489" i="6"/>
  <c r="E497" i="6"/>
  <c r="E509" i="6"/>
  <c r="E513" i="6"/>
  <c r="E525" i="6"/>
  <c r="E529" i="6"/>
  <c r="E541" i="6"/>
  <c r="E550" i="6"/>
  <c r="E553" i="6"/>
  <c r="E579" i="6"/>
  <c r="E583" i="6"/>
  <c r="E603" i="6"/>
  <c r="I6" i="6"/>
  <c r="I10" i="6"/>
  <c r="I14" i="6"/>
  <c r="I18" i="6"/>
  <c r="I22" i="6"/>
  <c r="I26" i="6"/>
  <c r="I30" i="6"/>
  <c r="I34" i="6"/>
  <c r="I38" i="6"/>
  <c r="I42" i="6"/>
  <c r="I7" i="6"/>
  <c r="I11" i="6"/>
  <c r="I15" i="6"/>
  <c r="I19" i="6"/>
  <c r="I23" i="6"/>
  <c r="I27" i="6"/>
  <c r="I31" i="6"/>
  <c r="I35" i="6"/>
  <c r="I4" i="6"/>
  <c r="I8" i="6"/>
  <c r="I12" i="6"/>
  <c r="I16" i="6"/>
  <c r="I20" i="6"/>
  <c r="I24" i="6"/>
  <c r="I28" i="6"/>
  <c r="I32" i="6"/>
  <c r="I36" i="6"/>
  <c r="I40" i="6"/>
  <c r="I44" i="6"/>
  <c r="I39" i="6"/>
  <c r="I43" i="6"/>
  <c r="I49" i="6"/>
  <c r="I53" i="6"/>
  <c r="I57" i="6"/>
  <c r="I61" i="6"/>
  <c r="I65" i="6"/>
  <c r="I5" i="6"/>
  <c r="I9" i="6"/>
  <c r="I13" i="6"/>
  <c r="I17" i="6"/>
  <c r="I21" i="6"/>
  <c r="I25" i="6"/>
  <c r="I29" i="6"/>
  <c r="I33" i="6"/>
  <c r="I46" i="6"/>
  <c r="I50" i="6"/>
  <c r="I54" i="6"/>
  <c r="I58" i="6"/>
  <c r="I62" i="6"/>
  <c r="I66" i="6"/>
  <c r="I70" i="6"/>
  <c r="I74" i="6"/>
  <c r="I37" i="6"/>
  <c r="I41" i="6"/>
  <c r="I45" i="6"/>
  <c r="I47" i="6"/>
  <c r="I51" i="6"/>
  <c r="I55" i="6"/>
  <c r="I59" i="6"/>
  <c r="I63" i="6"/>
  <c r="I67" i="6"/>
  <c r="I71" i="6"/>
  <c r="I48" i="6"/>
  <c r="I52" i="6"/>
  <c r="I56" i="6"/>
  <c r="I60" i="6"/>
  <c r="I64" i="6"/>
  <c r="I68" i="6"/>
  <c r="I72" i="6"/>
  <c r="I76" i="6"/>
  <c r="I80" i="6"/>
  <c r="I84" i="6"/>
  <c r="I88" i="6"/>
  <c r="I92" i="6"/>
  <c r="I96" i="6"/>
  <c r="I100" i="6"/>
  <c r="I69" i="6"/>
  <c r="I73" i="6"/>
  <c r="I77" i="6"/>
  <c r="I81" i="6"/>
  <c r="I85" i="6"/>
  <c r="I89" i="6"/>
  <c r="I93" i="6"/>
  <c r="I97" i="6"/>
  <c r="I101" i="6"/>
  <c r="I78" i="6"/>
  <c r="I82" i="6"/>
  <c r="I86" i="6"/>
  <c r="I90" i="6"/>
  <c r="I94" i="6"/>
  <c r="I98" i="6"/>
  <c r="I75" i="6"/>
  <c r="I79" i="6"/>
  <c r="I83" i="6"/>
  <c r="I87" i="6"/>
  <c r="I91" i="6"/>
  <c r="I95" i="6"/>
  <c r="I99" i="6"/>
  <c r="I105" i="6"/>
  <c r="I109" i="6"/>
  <c r="I113" i="6"/>
  <c r="I117" i="6"/>
  <c r="I121" i="6"/>
  <c r="I125" i="6"/>
  <c r="I129" i="6"/>
  <c r="I133" i="6"/>
  <c r="I137" i="6"/>
  <c r="I141" i="6"/>
  <c r="I145" i="6"/>
  <c r="I149" i="6"/>
  <c r="I153" i="6"/>
  <c r="I157" i="6"/>
  <c r="I161" i="6"/>
  <c r="I165" i="6"/>
  <c r="I169" i="6"/>
  <c r="I173" i="6"/>
  <c r="I106" i="6"/>
  <c r="I110" i="6"/>
  <c r="I114" i="6"/>
  <c r="I118" i="6"/>
  <c r="I122" i="6"/>
  <c r="I126" i="6"/>
  <c r="I130" i="6"/>
  <c r="I134" i="6"/>
  <c r="I138" i="6"/>
  <c r="I142" i="6"/>
  <c r="I146" i="6"/>
  <c r="I150" i="6"/>
  <c r="I154" i="6"/>
  <c r="I158" i="6"/>
  <c r="I162" i="6"/>
  <c r="I166" i="6"/>
  <c r="I170" i="6"/>
  <c r="I174" i="6"/>
  <c r="I102" i="6"/>
  <c r="I103" i="6"/>
  <c r="I107" i="6"/>
  <c r="I111" i="6"/>
  <c r="I115" i="6"/>
  <c r="I119" i="6"/>
  <c r="I123" i="6"/>
  <c r="I127" i="6"/>
  <c r="I131" i="6"/>
  <c r="I135" i="6"/>
  <c r="I139" i="6"/>
  <c r="I143" i="6"/>
  <c r="I147" i="6"/>
  <c r="I151" i="6"/>
  <c r="I155" i="6"/>
  <c r="I159" i="6"/>
  <c r="I163" i="6"/>
  <c r="I167" i="6"/>
  <c r="I171" i="6"/>
  <c r="I104" i="6"/>
  <c r="I108" i="6"/>
  <c r="I112" i="6"/>
  <c r="I116" i="6"/>
  <c r="I120" i="6"/>
  <c r="I124" i="6"/>
  <c r="I128" i="6"/>
  <c r="I132" i="6"/>
  <c r="I136" i="6"/>
  <c r="I140" i="6"/>
  <c r="I144" i="6"/>
  <c r="I148" i="6"/>
  <c r="I152" i="6"/>
  <c r="I156" i="6"/>
  <c r="I160" i="6"/>
  <c r="I164" i="6"/>
  <c r="I168" i="6"/>
  <c r="I172" i="6"/>
  <c r="I178" i="6"/>
  <c r="I182" i="6"/>
  <c r="I186" i="6"/>
  <c r="I190" i="6"/>
  <c r="I194" i="6"/>
  <c r="I198" i="6"/>
  <c r="I202" i="6"/>
  <c r="I206" i="6"/>
  <c r="I210" i="6"/>
  <c r="I214" i="6"/>
  <c r="I218" i="6"/>
  <c r="I222" i="6"/>
  <c r="I226" i="6"/>
  <c r="I230" i="6"/>
  <c r="I234" i="6"/>
  <c r="I238" i="6"/>
  <c r="I175" i="6"/>
  <c r="I179" i="6"/>
  <c r="I183" i="6"/>
  <c r="I187" i="6"/>
  <c r="I191" i="6"/>
  <c r="I195" i="6"/>
  <c r="I199" i="6"/>
  <c r="I203" i="6"/>
  <c r="I207" i="6"/>
  <c r="I211" i="6"/>
  <c r="I215" i="6"/>
  <c r="I219" i="6"/>
  <c r="I223" i="6"/>
  <c r="I227" i="6"/>
  <c r="I231" i="6"/>
  <c r="I235" i="6"/>
  <c r="I239" i="6"/>
  <c r="I176" i="6"/>
  <c r="I180" i="6"/>
  <c r="I184" i="6"/>
  <c r="I188" i="6"/>
  <c r="I192" i="6"/>
  <c r="I196" i="6"/>
  <c r="I200" i="6"/>
  <c r="I204" i="6"/>
  <c r="I208" i="6"/>
  <c r="I212" i="6"/>
  <c r="I216" i="6"/>
  <c r="I220" i="6"/>
  <c r="I224" i="6"/>
  <c r="I242" i="6"/>
  <c r="I246" i="6"/>
  <c r="I250" i="6"/>
  <c r="I254" i="6"/>
  <c r="I258" i="6"/>
  <c r="I262" i="6"/>
  <c r="I266" i="6"/>
  <c r="I270" i="6"/>
  <c r="I274" i="6"/>
  <c r="I278" i="6"/>
  <c r="I282" i="6"/>
  <c r="I286" i="6"/>
  <c r="I228" i="6"/>
  <c r="I232" i="6"/>
  <c r="I236" i="6"/>
  <c r="I240" i="6"/>
  <c r="I243" i="6"/>
  <c r="I247" i="6"/>
  <c r="I251" i="6"/>
  <c r="I255" i="6"/>
  <c r="I259" i="6"/>
  <c r="I263" i="6"/>
  <c r="I267" i="6"/>
  <c r="I271" i="6"/>
  <c r="I275" i="6"/>
  <c r="I279" i="6"/>
  <c r="I283" i="6"/>
  <c r="I287" i="6"/>
  <c r="I177" i="6"/>
  <c r="I181" i="6"/>
  <c r="I185" i="6"/>
  <c r="I189" i="6"/>
  <c r="I193" i="6"/>
  <c r="I197" i="6"/>
  <c r="I201" i="6"/>
  <c r="I205" i="6"/>
  <c r="I209" i="6"/>
  <c r="I213" i="6"/>
  <c r="I217" i="6"/>
  <c r="I221" i="6"/>
  <c r="I225" i="6"/>
  <c r="I229" i="6"/>
  <c r="I233" i="6"/>
  <c r="I237" i="6"/>
  <c r="I244" i="6"/>
  <c r="I248" i="6"/>
  <c r="I252" i="6"/>
  <c r="I256" i="6"/>
  <c r="I260" i="6"/>
  <c r="I264" i="6"/>
  <c r="I268" i="6"/>
  <c r="I272" i="6"/>
  <c r="I276" i="6"/>
  <c r="I280" i="6"/>
  <c r="I284" i="6"/>
  <c r="I288" i="6"/>
  <c r="I292" i="6"/>
  <c r="I296" i="6"/>
  <c r="I300" i="6"/>
  <c r="I304" i="6"/>
  <c r="I241" i="6"/>
  <c r="I245" i="6"/>
  <c r="I249" i="6"/>
  <c r="I253" i="6"/>
  <c r="I257" i="6"/>
  <c r="I261" i="6"/>
  <c r="I265" i="6"/>
  <c r="I269" i="6"/>
  <c r="I273" i="6"/>
  <c r="I277" i="6"/>
  <c r="I281" i="6"/>
  <c r="I285" i="6"/>
  <c r="I289" i="6"/>
  <c r="I290" i="6"/>
  <c r="I294" i="6"/>
  <c r="I298" i="6"/>
  <c r="I302" i="6"/>
  <c r="I309" i="6"/>
  <c r="I313" i="6"/>
  <c r="I317" i="6"/>
  <c r="I321" i="6"/>
  <c r="I325" i="6"/>
  <c r="I329" i="6"/>
  <c r="I333" i="6"/>
  <c r="I337" i="6"/>
  <c r="I341" i="6"/>
  <c r="I345" i="6"/>
  <c r="I349" i="6"/>
  <c r="I353" i="6"/>
  <c r="I357" i="6"/>
  <c r="I361" i="6"/>
  <c r="I365" i="6"/>
  <c r="I369" i="6"/>
  <c r="I373" i="6"/>
  <c r="I377" i="6"/>
  <c r="I381" i="6"/>
  <c r="I385" i="6"/>
  <c r="I389" i="6"/>
  <c r="I393" i="6"/>
  <c r="I397" i="6"/>
  <c r="I401" i="6"/>
  <c r="I405" i="6"/>
  <c r="I409" i="6"/>
  <c r="I413" i="6"/>
  <c r="I417" i="6"/>
  <c r="I421" i="6"/>
  <c r="I425" i="6"/>
  <c r="I429" i="6"/>
  <c r="I433" i="6"/>
  <c r="I437" i="6"/>
  <c r="I441" i="6"/>
  <c r="I293" i="6"/>
  <c r="I297" i="6"/>
  <c r="I301" i="6"/>
  <c r="I305" i="6"/>
  <c r="I306" i="6"/>
  <c r="I310" i="6"/>
  <c r="I314" i="6"/>
  <c r="I318" i="6"/>
  <c r="I322" i="6"/>
  <c r="I326" i="6"/>
  <c r="I330" i="6"/>
  <c r="I334" i="6"/>
  <c r="I338" i="6"/>
  <c r="I342" i="6"/>
  <c r="I346" i="6"/>
  <c r="I350" i="6"/>
  <c r="I354" i="6"/>
  <c r="I358" i="6"/>
  <c r="I362" i="6"/>
  <c r="I366" i="6"/>
  <c r="I370" i="6"/>
  <c r="I374" i="6"/>
  <c r="I378" i="6"/>
  <c r="I382" i="6"/>
  <c r="I386" i="6"/>
  <c r="I390" i="6"/>
  <c r="I394" i="6"/>
  <c r="I398" i="6"/>
  <c r="I402" i="6"/>
  <c r="I406" i="6"/>
  <c r="I410" i="6"/>
  <c r="I414" i="6"/>
  <c r="I418" i="6"/>
  <c r="I422" i="6"/>
  <c r="I426" i="6"/>
  <c r="I430" i="6"/>
  <c r="I434" i="6"/>
  <c r="I438" i="6"/>
  <c r="I307" i="6"/>
  <c r="I311" i="6"/>
  <c r="I315" i="6"/>
  <c r="I319" i="6"/>
  <c r="I323" i="6"/>
  <c r="I327" i="6"/>
  <c r="I331" i="6"/>
  <c r="I335" i="6"/>
  <c r="I339" i="6"/>
  <c r="I343" i="6"/>
  <c r="I347" i="6"/>
  <c r="I351" i="6"/>
  <c r="I355" i="6"/>
  <c r="I359" i="6"/>
  <c r="I363" i="6"/>
  <c r="I367" i="6"/>
  <c r="I371" i="6"/>
  <c r="I375" i="6"/>
  <c r="I379" i="6"/>
  <c r="I383" i="6"/>
  <c r="I387" i="6"/>
  <c r="I391" i="6"/>
  <c r="I395" i="6"/>
  <c r="I399" i="6"/>
  <c r="I403" i="6"/>
  <c r="I407" i="6"/>
  <c r="I411" i="6"/>
  <c r="I415" i="6"/>
  <c r="I419" i="6"/>
  <c r="I423" i="6"/>
  <c r="I427" i="6"/>
  <c r="I431" i="6"/>
  <c r="I435" i="6"/>
  <c r="I439" i="6"/>
  <c r="I291" i="6"/>
  <c r="I299" i="6"/>
  <c r="I442" i="6"/>
  <c r="I446" i="6"/>
  <c r="I450" i="6"/>
  <c r="I454" i="6"/>
  <c r="I458" i="6"/>
  <c r="I462" i="6"/>
  <c r="I466" i="6"/>
  <c r="I470" i="6"/>
  <c r="I474" i="6"/>
  <c r="I478" i="6"/>
  <c r="I482" i="6"/>
  <c r="I486" i="6"/>
  <c r="I490" i="6"/>
  <c r="I494" i="6"/>
  <c r="I498" i="6"/>
  <c r="I502" i="6"/>
  <c r="I506" i="6"/>
  <c r="I510" i="6"/>
  <c r="I514" i="6"/>
  <c r="I518" i="6"/>
  <c r="I522" i="6"/>
  <c r="I526" i="6"/>
  <c r="I530" i="6"/>
  <c r="I534" i="6"/>
  <c r="I538" i="6"/>
  <c r="I542" i="6"/>
  <c r="I546" i="6"/>
  <c r="I308" i="6"/>
  <c r="I312" i="6"/>
  <c r="I316" i="6"/>
  <c r="I320" i="6"/>
  <c r="I324" i="6"/>
  <c r="I328" i="6"/>
  <c r="I332" i="6"/>
  <c r="I336" i="6"/>
  <c r="I340" i="6"/>
  <c r="I344" i="6"/>
  <c r="I348" i="6"/>
  <c r="I352" i="6"/>
  <c r="I356" i="6"/>
  <c r="I360" i="6"/>
  <c r="I364" i="6"/>
  <c r="I368" i="6"/>
  <c r="I372" i="6"/>
  <c r="I376" i="6"/>
  <c r="I380" i="6"/>
  <c r="I384" i="6"/>
  <c r="I388" i="6"/>
  <c r="I392" i="6"/>
  <c r="I396" i="6"/>
  <c r="I400" i="6"/>
  <c r="I404" i="6"/>
  <c r="I408" i="6"/>
  <c r="I412" i="6"/>
  <c r="I416" i="6"/>
  <c r="I420" i="6"/>
  <c r="I424" i="6"/>
  <c r="I428" i="6"/>
  <c r="I432" i="6"/>
  <c r="I436" i="6"/>
  <c r="I440" i="6"/>
  <c r="I443" i="6"/>
  <c r="I447" i="6"/>
  <c r="I451" i="6"/>
  <c r="I455" i="6"/>
  <c r="I459" i="6"/>
  <c r="I463" i="6"/>
  <c r="I467" i="6"/>
  <c r="I471" i="6"/>
  <c r="I475" i="6"/>
  <c r="I479" i="6"/>
  <c r="I483" i="6"/>
  <c r="I487" i="6"/>
  <c r="I491" i="6"/>
  <c r="I495" i="6"/>
  <c r="I499" i="6"/>
  <c r="I503" i="6"/>
  <c r="I507" i="6"/>
  <c r="I511" i="6"/>
  <c r="I515" i="6"/>
  <c r="I519" i="6"/>
  <c r="I523" i="6"/>
  <c r="I527" i="6"/>
  <c r="I531" i="6"/>
  <c r="I535" i="6"/>
  <c r="I539" i="6"/>
  <c r="I543" i="6"/>
  <c r="I547" i="6"/>
  <c r="I295" i="6"/>
  <c r="I303" i="6"/>
  <c r="I444" i="6"/>
  <c r="I448" i="6"/>
  <c r="I452" i="6"/>
  <c r="I456" i="6"/>
  <c r="I460" i="6"/>
  <c r="I464" i="6"/>
  <c r="I468" i="6"/>
  <c r="I472" i="6"/>
  <c r="I476" i="6"/>
  <c r="I480" i="6"/>
  <c r="I484" i="6"/>
  <c r="I488" i="6"/>
  <c r="I492" i="6"/>
  <c r="I496" i="6"/>
  <c r="I500" i="6"/>
  <c r="I504" i="6"/>
  <c r="I508" i="6"/>
  <c r="I512" i="6"/>
  <c r="I516" i="6"/>
  <c r="I520" i="6"/>
  <c r="I524" i="6"/>
  <c r="I528" i="6"/>
  <c r="I532" i="6"/>
  <c r="I536" i="6"/>
  <c r="I540" i="6"/>
  <c r="I544" i="6"/>
  <c r="I548" i="6"/>
  <c r="I552" i="6"/>
  <c r="I556" i="6"/>
  <c r="I560" i="6"/>
  <c r="I564" i="6"/>
  <c r="I568" i="6"/>
  <c r="I572" i="6"/>
  <c r="I576" i="6"/>
  <c r="I580" i="6"/>
  <c r="I584" i="6"/>
  <c r="I588" i="6"/>
  <c r="I592" i="6"/>
  <c r="I596" i="6"/>
  <c r="I600" i="6"/>
  <c r="I604" i="6"/>
  <c r="I561" i="6"/>
  <c r="I575" i="6"/>
  <c r="I579" i="6"/>
  <c r="I603" i="6"/>
  <c r="I445" i="6"/>
  <c r="I449" i="6"/>
  <c r="I453" i="6"/>
  <c r="I457" i="6"/>
  <c r="I461" i="6"/>
  <c r="I465" i="6"/>
  <c r="I469" i="6"/>
  <c r="I473" i="6"/>
  <c r="I477" i="6"/>
  <c r="I481" i="6"/>
  <c r="I485" i="6"/>
  <c r="I489" i="6"/>
  <c r="I493" i="6"/>
  <c r="I497" i="6"/>
  <c r="I501" i="6"/>
  <c r="I505" i="6"/>
  <c r="I509" i="6"/>
  <c r="I513" i="6"/>
  <c r="I517" i="6"/>
  <c r="I521" i="6"/>
  <c r="I525" i="6"/>
  <c r="I529" i="6"/>
  <c r="I533" i="6"/>
  <c r="I537" i="6"/>
  <c r="I541" i="6"/>
  <c r="I545" i="6"/>
  <c r="I551" i="6"/>
  <c r="I555" i="6"/>
  <c r="I559" i="6"/>
  <c r="I563" i="6"/>
  <c r="I567" i="6"/>
  <c r="I569" i="6"/>
  <c r="I573" i="6"/>
  <c r="I577" i="6"/>
  <c r="I581" i="6"/>
  <c r="I585" i="6"/>
  <c r="I589" i="6"/>
  <c r="I593" i="6"/>
  <c r="I597" i="6"/>
  <c r="I601" i="6"/>
  <c r="I605" i="6"/>
  <c r="I549" i="6"/>
  <c r="I565" i="6"/>
  <c r="I583" i="6"/>
  <c r="I591" i="6"/>
  <c r="I599" i="6"/>
  <c r="I607" i="6"/>
  <c r="I550" i="6"/>
  <c r="I554" i="6"/>
  <c r="I558" i="6"/>
  <c r="I562" i="6"/>
  <c r="I566" i="6"/>
  <c r="I570" i="6"/>
  <c r="I574" i="6"/>
  <c r="I578" i="6"/>
  <c r="I582" i="6"/>
  <c r="I586" i="6"/>
  <c r="I590" i="6"/>
  <c r="I594" i="6"/>
  <c r="I598" i="6"/>
  <c r="I602" i="6"/>
  <c r="I606" i="6"/>
  <c r="I553" i="6"/>
  <c r="I557" i="6"/>
  <c r="I571" i="6"/>
  <c r="I587" i="6"/>
  <c r="I595" i="6"/>
  <c r="C4" i="6"/>
  <c r="C8" i="6"/>
  <c r="C12" i="6"/>
  <c r="C16" i="6"/>
  <c r="C20" i="6"/>
  <c r="C24" i="6"/>
  <c r="C28" i="6"/>
  <c r="C32" i="6"/>
  <c r="C36" i="6"/>
  <c r="C40" i="6"/>
  <c r="C44" i="6"/>
  <c r="C5" i="6"/>
  <c r="C9" i="6"/>
  <c r="C13" i="6"/>
  <c r="C17" i="6"/>
  <c r="C21" i="6"/>
  <c r="C25" i="6"/>
  <c r="C29" i="6"/>
  <c r="C33" i="6"/>
  <c r="C37" i="6"/>
  <c r="C6" i="6"/>
  <c r="C10" i="6"/>
  <c r="C14" i="6"/>
  <c r="C18" i="6"/>
  <c r="C22" i="6"/>
  <c r="C26" i="6"/>
  <c r="C30" i="6"/>
  <c r="C34" i="6"/>
  <c r="C38" i="6"/>
  <c r="C42" i="6"/>
  <c r="C46" i="6"/>
  <c r="C7" i="6"/>
  <c r="C11" i="6"/>
  <c r="C15" i="6"/>
  <c r="C19" i="6"/>
  <c r="C23" i="6"/>
  <c r="C27" i="6"/>
  <c r="C31" i="6"/>
  <c r="C35" i="6"/>
  <c r="C39" i="6"/>
  <c r="C43" i="6"/>
  <c r="C47" i="6"/>
  <c r="C51" i="6"/>
  <c r="C55" i="6"/>
  <c r="C59" i="6"/>
  <c r="C63" i="6"/>
  <c r="C48" i="6"/>
  <c r="C52" i="6"/>
  <c r="C56" i="6"/>
  <c r="C60" i="6"/>
  <c r="C64" i="6"/>
  <c r="C68" i="6"/>
  <c r="C72" i="6"/>
  <c r="C41" i="6"/>
  <c r="C45" i="6"/>
  <c r="C49" i="6"/>
  <c r="C53" i="6"/>
  <c r="C57" i="6"/>
  <c r="C61" i="6"/>
  <c r="C65" i="6"/>
  <c r="C69" i="6"/>
  <c r="C73" i="6"/>
  <c r="C78" i="6"/>
  <c r="C82" i="6"/>
  <c r="C86" i="6"/>
  <c r="C90" i="6"/>
  <c r="C94" i="6"/>
  <c r="C98" i="6"/>
  <c r="C102" i="6"/>
  <c r="C79" i="6"/>
  <c r="C83" i="6"/>
  <c r="C87" i="6"/>
  <c r="C91" i="6"/>
  <c r="C95" i="6"/>
  <c r="C99" i="6"/>
  <c r="C70" i="6"/>
  <c r="C74" i="6"/>
  <c r="C76" i="6"/>
  <c r="C80" i="6"/>
  <c r="C84" i="6"/>
  <c r="C88" i="6"/>
  <c r="C92" i="6"/>
  <c r="C96" i="6"/>
  <c r="C100" i="6"/>
  <c r="C50" i="6"/>
  <c r="C58" i="6"/>
  <c r="C66" i="6"/>
  <c r="C103" i="6"/>
  <c r="C107" i="6"/>
  <c r="C111" i="6"/>
  <c r="C115" i="6"/>
  <c r="C119" i="6"/>
  <c r="C123" i="6"/>
  <c r="C127" i="6"/>
  <c r="C131" i="6"/>
  <c r="C135" i="6"/>
  <c r="C139" i="6"/>
  <c r="C143" i="6"/>
  <c r="C147" i="6"/>
  <c r="C151" i="6"/>
  <c r="C155" i="6"/>
  <c r="C159" i="6"/>
  <c r="C163" i="6"/>
  <c r="C167" i="6"/>
  <c r="C171" i="6"/>
  <c r="C104" i="6"/>
  <c r="C108" i="6"/>
  <c r="C112" i="6"/>
  <c r="C116" i="6"/>
  <c r="C120" i="6"/>
  <c r="C124" i="6"/>
  <c r="C128" i="6"/>
  <c r="C132" i="6"/>
  <c r="C136" i="6"/>
  <c r="C140" i="6"/>
  <c r="C144" i="6"/>
  <c r="C148" i="6"/>
  <c r="C152" i="6"/>
  <c r="C156" i="6"/>
  <c r="C160" i="6"/>
  <c r="C164" i="6"/>
  <c r="C168" i="6"/>
  <c r="C172" i="6"/>
  <c r="C54" i="6"/>
  <c r="C62" i="6"/>
  <c r="C67" i="6"/>
  <c r="C71" i="6"/>
  <c r="C75" i="6"/>
  <c r="C105" i="6"/>
  <c r="C109" i="6"/>
  <c r="C113" i="6"/>
  <c r="C117" i="6"/>
  <c r="C121" i="6"/>
  <c r="C125" i="6"/>
  <c r="C129" i="6"/>
  <c r="C133" i="6"/>
  <c r="C137" i="6"/>
  <c r="C141" i="6"/>
  <c r="C145" i="6"/>
  <c r="C149" i="6"/>
  <c r="C153" i="6"/>
  <c r="C157" i="6"/>
  <c r="C161" i="6"/>
  <c r="C165" i="6"/>
  <c r="C169" i="6"/>
  <c r="C173" i="6"/>
  <c r="C81" i="6"/>
  <c r="C89" i="6"/>
  <c r="C97" i="6"/>
  <c r="C176" i="6"/>
  <c r="C180" i="6"/>
  <c r="C184" i="6"/>
  <c r="C188" i="6"/>
  <c r="C192" i="6"/>
  <c r="C196" i="6"/>
  <c r="C200" i="6"/>
  <c r="C204" i="6"/>
  <c r="C208" i="6"/>
  <c r="C212" i="6"/>
  <c r="C216" i="6"/>
  <c r="C220" i="6"/>
  <c r="C224" i="6"/>
  <c r="C228" i="6"/>
  <c r="C232" i="6"/>
  <c r="C236" i="6"/>
  <c r="C240" i="6"/>
  <c r="C177" i="6"/>
  <c r="C181" i="6"/>
  <c r="C185" i="6"/>
  <c r="C189" i="6"/>
  <c r="C193" i="6"/>
  <c r="C197" i="6"/>
  <c r="C201" i="6"/>
  <c r="C205" i="6"/>
  <c r="C209" i="6"/>
  <c r="C213" i="6"/>
  <c r="C217" i="6"/>
  <c r="C221" i="6"/>
  <c r="C225" i="6"/>
  <c r="C229" i="6"/>
  <c r="C233" i="6"/>
  <c r="C237" i="6"/>
  <c r="C241" i="6"/>
  <c r="C77" i="6"/>
  <c r="C85" i="6"/>
  <c r="C93" i="6"/>
  <c r="C101" i="6"/>
  <c r="C178" i="6"/>
  <c r="C182" i="6"/>
  <c r="C186" i="6"/>
  <c r="C190" i="6"/>
  <c r="C194" i="6"/>
  <c r="C198" i="6"/>
  <c r="C202" i="6"/>
  <c r="C206" i="6"/>
  <c r="C210" i="6"/>
  <c r="C214" i="6"/>
  <c r="C218" i="6"/>
  <c r="C222" i="6"/>
  <c r="C226" i="6"/>
  <c r="C231" i="6"/>
  <c r="C235" i="6"/>
  <c r="C239" i="6"/>
  <c r="C244" i="6"/>
  <c r="C248" i="6"/>
  <c r="C252" i="6"/>
  <c r="C256" i="6"/>
  <c r="C260" i="6"/>
  <c r="C264" i="6"/>
  <c r="C268" i="6"/>
  <c r="C272" i="6"/>
  <c r="C276" i="6"/>
  <c r="C280" i="6"/>
  <c r="C284" i="6"/>
  <c r="C288" i="6"/>
  <c r="C106" i="6"/>
  <c r="C114" i="6"/>
  <c r="C122" i="6"/>
  <c r="C130" i="6"/>
  <c r="C138" i="6"/>
  <c r="C146" i="6"/>
  <c r="C154" i="6"/>
  <c r="C162" i="6"/>
  <c r="C170" i="6"/>
  <c r="C175" i="6"/>
  <c r="C179" i="6"/>
  <c r="C183" i="6"/>
  <c r="C187" i="6"/>
  <c r="C191" i="6"/>
  <c r="C195" i="6"/>
  <c r="C199" i="6"/>
  <c r="C203" i="6"/>
  <c r="C207" i="6"/>
  <c r="C211" i="6"/>
  <c r="C215" i="6"/>
  <c r="C219" i="6"/>
  <c r="C223" i="6"/>
  <c r="C227" i="6"/>
  <c r="C245" i="6"/>
  <c r="C249" i="6"/>
  <c r="C253" i="6"/>
  <c r="C257" i="6"/>
  <c r="C261" i="6"/>
  <c r="C265" i="6"/>
  <c r="C269" i="6"/>
  <c r="C273" i="6"/>
  <c r="C277" i="6"/>
  <c r="C281" i="6"/>
  <c r="C285" i="6"/>
  <c r="C289" i="6"/>
  <c r="C242" i="6"/>
  <c r="C246" i="6"/>
  <c r="C250" i="6"/>
  <c r="C254" i="6"/>
  <c r="C258" i="6"/>
  <c r="C262" i="6"/>
  <c r="C266" i="6"/>
  <c r="C270" i="6"/>
  <c r="C274" i="6"/>
  <c r="C278" i="6"/>
  <c r="C282" i="6"/>
  <c r="C286" i="6"/>
  <c r="C290" i="6"/>
  <c r="C294" i="6"/>
  <c r="C298" i="6"/>
  <c r="C302" i="6"/>
  <c r="C306" i="6"/>
  <c r="C230" i="6"/>
  <c r="C234" i="6"/>
  <c r="C238" i="6"/>
  <c r="C293" i="6"/>
  <c r="C297" i="6"/>
  <c r="C301" i="6"/>
  <c r="C305" i="6"/>
  <c r="C307" i="6"/>
  <c r="C311" i="6"/>
  <c r="C315" i="6"/>
  <c r="C319" i="6"/>
  <c r="C323" i="6"/>
  <c r="C327" i="6"/>
  <c r="C331" i="6"/>
  <c r="C335" i="6"/>
  <c r="C339" i="6"/>
  <c r="C343" i="6"/>
  <c r="C347" i="6"/>
  <c r="C351" i="6"/>
  <c r="C355" i="6"/>
  <c r="C359" i="6"/>
  <c r="C363" i="6"/>
  <c r="C367" i="6"/>
  <c r="C371" i="6"/>
  <c r="C375" i="6"/>
  <c r="C379" i="6"/>
  <c r="C383" i="6"/>
  <c r="C387" i="6"/>
  <c r="C391" i="6"/>
  <c r="C395" i="6"/>
  <c r="C399" i="6"/>
  <c r="C403" i="6"/>
  <c r="C407" i="6"/>
  <c r="C411" i="6"/>
  <c r="C415" i="6"/>
  <c r="C419" i="6"/>
  <c r="C423" i="6"/>
  <c r="C427" i="6"/>
  <c r="C431" i="6"/>
  <c r="C435" i="6"/>
  <c r="C439" i="6"/>
  <c r="C118" i="6"/>
  <c r="C134" i="6"/>
  <c r="C150" i="6"/>
  <c r="C166" i="6"/>
  <c r="C292" i="6"/>
  <c r="C296" i="6"/>
  <c r="C300" i="6"/>
  <c r="C304" i="6"/>
  <c r="C308" i="6"/>
  <c r="C312" i="6"/>
  <c r="C316" i="6"/>
  <c r="C320" i="6"/>
  <c r="C324" i="6"/>
  <c r="C328" i="6"/>
  <c r="C332" i="6"/>
  <c r="C336" i="6"/>
  <c r="C340" i="6"/>
  <c r="C344" i="6"/>
  <c r="C348" i="6"/>
  <c r="C352" i="6"/>
  <c r="C356" i="6"/>
  <c r="C360" i="6"/>
  <c r="C364" i="6"/>
  <c r="C368" i="6"/>
  <c r="C372" i="6"/>
  <c r="C376" i="6"/>
  <c r="C380" i="6"/>
  <c r="C384" i="6"/>
  <c r="C388" i="6"/>
  <c r="C392" i="6"/>
  <c r="C396" i="6"/>
  <c r="C400" i="6"/>
  <c r="C404" i="6"/>
  <c r="C408" i="6"/>
  <c r="C412" i="6"/>
  <c r="C416" i="6"/>
  <c r="C420" i="6"/>
  <c r="C424" i="6"/>
  <c r="C428" i="6"/>
  <c r="C432" i="6"/>
  <c r="C436" i="6"/>
  <c r="C440" i="6"/>
  <c r="C291" i="6"/>
  <c r="C295" i="6"/>
  <c r="C299" i="6"/>
  <c r="C303" i="6"/>
  <c r="C309" i="6"/>
  <c r="C313" i="6"/>
  <c r="C317" i="6"/>
  <c r="C321" i="6"/>
  <c r="C325" i="6"/>
  <c r="C329" i="6"/>
  <c r="C333" i="6"/>
  <c r="C337" i="6"/>
  <c r="C341" i="6"/>
  <c r="C345" i="6"/>
  <c r="C349" i="6"/>
  <c r="C353" i="6"/>
  <c r="C357" i="6"/>
  <c r="C361" i="6"/>
  <c r="C365" i="6"/>
  <c r="C369" i="6"/>
  <c r="C373" i="6"/>
  <c r="C377" i="6"/>
  <c r="C381" i="6"/>
  <c r="C385" i="6"/>
  <c r="C389" i="6"/>
  <c r="C393" i="6"/>
  <c r="C397" i="6"/>
  <c r="C401" i="6"/>
  <c r="C405" i="6"/>
  <c r="C409" i="6"/>
  <c r="C413" i="6"/>
  <c r="C417" i="6"/>
  <c r="C421" i="6"/>
  <c r="C425" i="6"/>
  <c r="C429" i="6"/>
  <c r="C433" i="6"/>
  <c r="C437" i="6"/>
  <c r="C441" i="6"/>
  <c r="C247" i="6"/>
  <c r="C255" i="6"/>
  <c r="C263" i="6"/>
  <c r="C271" i="6"/>
  <c r="C279" i="6"/>
  <c r="C287" i="6"/>
  <c r="C310" i="6"/>
  <c r="C314" i="6"/>
  <c r="C318" i="6"/>
  <c r="C322" i="6"/>
  <c r="C326" i="6"/>
  <c r="C330" i="6"/>
  <c r="C334" i="6"/>
  <c r="C338" i="6"/>
  <c r="C342" i="6"/>
  <c r="C346" i="6"/>
  <c r="C350" i="6"/>
  <c r="C354" i="6"/>
  <c r="C358" i="6"/>
  <c r="C362" i="6"/>
  <c r="C366" i="6"/>
  <c r="C370" i="6"/>
  <c r="C374" i="6"/>
  <c r="C378" i="6"/>
  <c r="C382" i="6"/>
  <c r="C386" i="6"/>
  <c r="C390" i="6"/>
  <c r="C394" i="6"/>
  <c r="C398" i="6"/>
  <c r="C402" i="6"/>
  <c r="C406" i="6"/>
  <c r="C410" i="6"/>
  <c r="C414" i="6"/>
  <c r="C418" i="6"/>
  <c r="C422" i="6"/>
  <c r="C426" i="6"/>
  <c r="C430" i="6"/>
  <c r="C434" i="6"/>
  <c r="C438" i="6"/>
  <c r="C442" i="6"/>
  <c r="C444" i="6"/>
  <c r="C448" i="6"/>
  <c r="C452" i="6"/>
  <c r="C456" i="6"/>
  <c r="C460" i="6"/>
  <c r="C464" i="6"/>
  <c r="C468" i="6"/>
  <c r="C472" i="6"/>
  <c r="C476" i="6"/>
  <c r="C480" i="6"/>
  <c r="C484" i="6"/>
  <c r="C488" i="6"/>
  <c r="C492" i="6"/>
  <c r="C496" i="6"/>
  <c r="C500" i="6"/>
  <c r="C504" i="6"/>
  <c r="C508" i="6"/>
  <c r="C512" i="6"/>
  <c r="C516" i="6"/>
  <c r="C520" i="6"/>
  <c r="C524" i="6"/>
  <c r="C528" i="6"/>
  <c r="C532" i="6"/>
  <c r="C536" i="6"/>
  <c r="C540" i="6"/>
  <c r="C544" i="6"/>
  <c r="C126" i="6"/>
  <c r="C158" i="6"/>
  <c r="C445" i="6"/>
  <c r="C449" i="6"/>
  <c r="C453" i="6"/>
  <c r="C457" i="6"/>
  <c r="C461" i="6"/>
  <c r="C465" i="6"/>
  <c r="C469" i="6"/>
  <c r="C473" i="6"/>
  <c r="C477" i="6"/>
  <c r="C481" i="6"/>
  <c r="C485" i="6"/>
  <c r="C489" i="6"/>
  <c r="C493" i="6"/>
  <c r="C497" i="6"/>
  <c r="C501" i="6"/>
  <c r="C505" i="6"/>
  <c r="C509" i="6"/>
  <c r="C513" i="6"/>
  <c r="C517" i="6"/>
  <c r="C521" i="6"/>
  <c r="C525" i="6"/>
  <c r="C529" i="6"/>
  <c r="C533" i="6"/>
  <c r="C537" i="6"/>
  <c r="C541" i="6"/>
  <c r="C545" i="6"/>
  <c r="C243" i="6"/>
  <c r="C251" i="6"/>
  <c r="C259" i="6"/>
  <c r="C267" i="6"/>
  <c r="C275" i="6"/>
  <c r="C283" i="6"/>
  <c r="C446" i="6"/>
  <c r="C450" i="6"/>
  <c r="C454" i="6"/>
  <c r="C458" i="6"/>
  <c r="C462" i="6"/>
  <c r="C466" i="6"/>
  <c r="C470" i="6"/>
  <c r="C474" i="6"/>
  <c r="C478" i="6"/>
  <c r="C482" i="6"/>
  <c r="C486" i="6"/>
  <c r="C490" i="6"/>
  <c r="C494" i="6"/>
  <c r="C498" i="6"/>
  <c r="C502" i="6"/>
  <c r="C506" i="6"/>
  <c r="C510" i="6"/>
  <c r="C514" i="6"/>
  <c r="C518" i="6"/>
  <c r="C522" i="6"/>
  <c r="C526" i="6"/>
  <c r="C530" i="6"/>
  <c r="C534" i="6"/>
  <c r="C538" i="6"/>
  <c r="C542" i="6"/>
  <c r="C546" i="6"/>
  <c r="C550" i="6"/>
  <c r="C554" i="6"/>
  <c r="C558" i="6"/>
  <c r="C562" i="6"/>
  <c r="C566" i="6"/>
  <c r="C443" i="6"/>
  <c r="C447" i="6"/>
  <c r="C451" i="6"/>
  <c r="C455" i="6"/>
  <c r="C459" i="6"/>
  <c r="C463" i="6"/>
  <c r="C467" i="6"/>
  <c r="C471" i="6"/>
  <c r="C475" i="6"/>
  <c r="C479" i="6"/>
  <c r="C483" i="6"/>
  <c r="C487" i="6"/>
  <c r="C491" i="6"/>
  <c r="C495" i="6"/>
  <c r="C499" i="6"/>
  <c r="C503" i="6"/>
  <c r="C507" i="6"/>
  <c r="C511" i="6"/>
  <c r="C515" i="6"/>
  <c r="C519" i="6"/>
  <c r="C523" i="6"/>
  <c r="C527" i="6"/>
  <c r="C531" i="6"/>
  <c r="C535" i="6"/>
  <c r="C539" i="6"/>
  <c r="C543" i="6"/>
  <c r="C547" i="6"/>
  <c r="C548" i="6"/>
  <c r="C551" i="6"/>
  <c r="C555" i="6"/>
  <c r="C559" i="6"/>
  <c r="C563" i="6"/>
  <c r="C567" i="6"/>
  <c r="C570" i="6"/>
  <c r="C574" i="6"/>
  <c r="C578" i="6"/>
  <c r="C582" i="6"/>
  <c r="C586" i="6"/>
  <c r="C590" i="6"/>
  <c r="C594" i="6"/>
  <c r="C598" i="6"/>
  <c r="C602" i="6"/>
  <c r="C606" i="6"/>
  <c r="C556" i="6"/>
  <c r="C560" i="6"/>
  <c r="C568" i="6"/>
  <c r="C569" i="6"/>
  <c r="C581" i="6"/>
  <c r="C593" i="6"/>
  <c r="C597" i="6"/>
  <c r="C142" i="6"/>
  <c r="C571" i="6"/>
  <c r="C575" i="6"/>
  <c r="C579" i="6"/>
  <c r="C583" i="6"/>
  <c r="C587" i="6"/>
  <c r="C591" i="6"/>
  <c r="C595" i="6"/>
  <c r="C599" i="6"/>
  <c r="C603" i="6"/>
  <c r="C607" i="6"/>
  <c r="C174" i="6"/>
  <c r="C564" i="6"/>
  <c r="C573" i="6"/>
  <c r="C577" i="6"/>
  <c r="C585" i="6"/>
  <c r="C589" i="6"/>
  <c r="C601" i="6"/>
  <c r="C549" i="6"/>
  <c r="C553" i="6"/>
  <c r="C557" i="6"/>
  <c r="C561" i="6"/>
  <c r="C565" i="6"/>
  <c r="C572" i="6"/>
  <c r="C576" i="6"/>
  <c r="C580" i="6"/>
  <c r="C584" i="6"/>
  <c r="C588" i="6"/>
  <c r="C592" i="6"/>
  <c r="C596" i="6"/>
  <c r="C600" i="6"/>
  <c r="C604" i="6"/>
  <c r="C110" i="6"/>
  <c r="C552" i="6"/>
  <c r="C605" i="6"/>
  <c r="D3" i="6"/>
  <c r="D7" i="6"/>
  <c r="D11" i="6"/>
  <c r="D15" i="6"/>
  <c r="D19" i="6"/>
  <c r="D23" i="6"/>
  <c r="D27" i="6"/>
  <c r="D31" i="6"/>
  <c r="D35" i="6"/>
  <c r="D39" i="6"/>
  <c r="D43" i="6"/>
  <c r="D4" i="6"/>
  <c r="D8" i="6"/>
  <c r="D12" i="6"/>
  <c r="D16" i="6"/>
  <c r="D20" i="6"/>
  <c r="D24" i="6"/>
  <c r="D28" i="6"/>
  <c r="D32" i="6"/>
  <c r="D36" i="6"/>
  <c r="D5" i="6"/>
  <c r="D9" i="6"/>
  <c r="D13" i="6"/>
  <c r="D17" i="6"/>
  <c r="D21" i="6"/>
  <c r="D25" i="6"/>
  <c r="D29" i="6"/>
  <c r="D33" i="6"/>
  <c r="D37" i="6"/>
  <c r="D41" i="6"/>
  <c r="D45" i="6"/>
  <c r="D38" i="6"/>
  <c r="D42" i="6"/>
  <c r="D46" i="6"/>
  <c r="D50" i="6"/>
  <c r="D54" i="6"/>
  <c r="D58" i="6"/>
  <c r="D62" i="6"/>
  <c r="D66" i="6"/>
  <c r="D47" i="6"/>
  <c r="D51" i="6"/>
  <c r="D55" i="6"/>
  <c r="D59" i="6"/>
  <c r="D63" i="6"/>
  <c r="D67" i="6"/>
  <c r="D71" i="6"/>
  <c r="D75" i="6"/>
  <c r="D6" i="6"/>
  <c r="D10" i="6"/>
  <c r="D14" i="6"/>
  <c r="D18" i="6"/>
  <c r="D22" i="6"/>
  <c r="D26" i="6"/>
  <c r="D30" i="6"/>
  <c r="D34" i="6"/>
  <c r="D40" i="6"/>
  <c r="D44" i="6"/>
  <c r="D48" i="6"/>
  <c r="D52" i="6"/>
  <c r="D56" i="6"/>
  <c r="D60" i="6"/>
  <c r="D64" i="6"/>
  <c r="D68" i="6"/>
  <c r="D72" i="6"/>
  <c r="D77" i="6"/>
  <c r="D81" i="6"/>
  <c r="D85" i="6"/>
  <c r="D89" i="6"/>
  <c r="D93" i="6"/>
  <c r="D97" i="6"/>
  <c r="D101" i="6"/>
  <c r="D49" i="6"/>
  <c r="D53" i="6"/>
  <c r="D57" i="6"/>
  <c r="D61" i="6"/>
  <c r="D65" i="6"/>
  <c r="D78" i="6"/>
  <c r="D82" i="6"/>
  <c r="D86" i="6"/>
  <c r="D90" i="6"/>
  <c r="D94" i="6"/>
  <c r="D98" i="6"/>
  <c r="D69" i="6"/>
  <c r="D73" i="6"/>
  <c r="D79" i="6"/>
  <c r="D83" i="6"/>
  <c r="D87" i="6"/>
  <c r="D91" i="6"/>
  <c r="D95" i="6"/>
  <c r="D99" i="6"/>
  <c r="D70" i="6"/>
  <c r="D74" i="6"/>
  <c r="D106" i="6"/>
  <c r="D110" i="6"/>
  <c r="D114" i="6"/>
  <c r="D118" i="6"/>
  <c r="D122" i="6"/>
  <c r="D126" i="6"/>
  <c r="D130" i="6"/>
  <c r="D134" i="6"/>
  <c r="D138" i="6"/>
  <c r="D142" i="6"/>
  <c r="D146" i="6"/>
  <c r="D150" i="6"/>
  <c r="D154" i="6"/>
  <c r="D158" i="6"/>
  <c r="D162" i="6"/>
  <c r="D166" i="6"/>
  <c r="D170" i="6"/>
  <c r="D174" i="6"/>
  <c r="D76" i="6"/>
  <c r="D80" i="6"/>
  <c r="D84" i="6"/>
  <c r="D88" i="6"/>
  <c r="D92" i="6"/>
  <c r="D96" i="6"/>
  <c r="D100" i="6"/>
  <c r="D103" i="6"/>
  <c r="D107" i="6"/>
  <c r="D111" i="6"/>
  <c r="D115" i="6"/>
  <c r="D119" i="6"/>
  <c r="D123" i="6"/>
  <c r="D127" i="6"/>
  <c r="D131" i="6"/>
  <c r="D135" i="6"/>
  <c r="D139" i="6"/>
  <c r="D143" i="6"/>
  <c r="D147" i="6"/>
  <c r="D151" i="6"/>
  <c r="D155" i="6"/>
  <c r="D159" i="6"/>
  <c r="D163" i="6"/>
  <c r="D167" i="6"/>
  <c r="D171" i="6"/>
  <c r="D104" i="6"/>
  <c r="D108" i="6"/>
  <c r="D112" i="6"/>
  <c r="D116" i="6"/>
  <c r="D120" i="6"/>
  <c r="D124" i="6"/>
  <c r="D128" i="6"/>
  <c r="D132" i="6"/>
  <c r="D136" i="6"/>
  <c r="D140" i="6"/>
  <c r="D144" i="6"/>
  <c r="D148" i="6"/>
  <c r="D152" i="6"/>
  <c r="D156" i="6"/>
  <c r="D160" i="6"/>
  <c r="D164" i="6"/>
  <c r="D168" i="6"/>
  <c r="D172" i="6"/>
  <c r="D102" i="6"/>
  <c r="D175" i="6"/>
  <c r="D179" i="6"/>
  <c r="D183" i="6"/>
  <c r="D187" i="6"/>
  <c r="D191" i="6"/>
  <c r="D195" i="6"/>
  <c r="D199" i="6"/>
  <c r="D203" i="6"/>
  <c r="D207" i="6"/>
  <c r="D211" i="6"/>
  <c r="D215" i="6"/>
  <c r="D219" i="6"/>
  <c r="D223" i="6"/>
  <c r="D227" i="6"/>
  <c r="D231" i="6"/>
  <c r="D235" i="6"/>
  <c r="D239" i="6"/>
  <c r="D105" i="6"/>
  <c r="D109" i="6"/>
  <c r="D113" i="6"/>
  <c r="D117" i="6"/>
  <c r="D121" i="6"/>
  <c r="D125" i="6"/>
  <c r="D129" i="6"/>
  <c r="D133" i="6"/>
  <c r="D137" i="6"/>
  <c r="D141" i="6"/>
  <c r="D145" i="6"/>
  <c r="D149" i="6"/>
  <c r="D153" i="6"/>
  <c r="D157" i="6"/>
  <c r="D161" i="6"/>
  <c r="D165" i="6"/>
  <c r="D169" i="6"/>
  <c r="D173" i="6"/>
  <c r="D176" i="6"/>
  <c r="D180" i="6"/>
  <c r="D184" i="6"/>
  <c r="D188" i="6"/>
  <c r="D192" i="6"/>
  <c r="D196" i="6"/>
  <c r="D200" i="6"/>
  <c r="D204" i="6"/>
  <c r="D208" i="6"/>
  <c r="D212" i="6"/>
  <c r="D216" i="6"/>
  <c r="D220" i="6"/>
  <c r="D224" i="6"/>
  <c r="D228" i="6"/>
  <c r="D232" i="6"/>
  <c r="D236" i="6"/>
  <c r="D240" i="6"/>
  <c r="D177" i="6"/>
  <c r="D181" i="6"/>
  <c r="D185" i="6"/>
  <c r="D189" i="6"/>
  <c r="D193" i="6"/>
  <c r="D197" i="6"/>
  <c r="D201" i="6"/>
  <c r="D205" i="6"/>
  <c r="D209" i="6"/>
  <c r="D213" i="6"/>
  <c r="D217" i="6"/>
  <c r="D221" i="6"/>
  <c r="D225" i="6"/>
  <c r="D230" i="6"/>
  <c r="D234" i="6"/>
  <c r="D238" i="6"/>
  <c r="D243" i="6"/>
  <c r="D247" i="6"/>
  <c r="D251" i="6"/>
  <c r="D255" i="6"/>
  <c r="D259" i="6"/>
  <c r="D263" i="6"/>
  <c r="D267" i="6"/>
  <c r="D271" i="6"/>
  <c r="D275" i="6"/>
  <c r="D279" i="6"/>
  <c r="D283" i="6"/>
  <c r="D287" i="6"/>
  <c r="D244" i="6"/>
  <c r="D248" i="6"/>
  <c r="D252" i="6"/>
  <c r="D256" i="6"/>
  <c r="D260" i="6"/>
  <c r="D264" i="6"/>
  <c r="D268" i="6"/>
  <c r="D272" i="6"/>
  <c r="D276" i="6"/>
  <c r="D280" i="6"/>
  <c r="D284" i="6"/>
  <c r="D288" i="6"/>
  <c r="D245" i="6"/>
  <c r="D249" i="6"/>
  <c r="D253" i="6"/>
  <c r="D257" i="6"/>
  <c r="D261" i="6"/>
  <c r="D265" i="6"/>
  <c r="D269" i="6"/>
  <c r="D273" i="6"/>
  <c r="D277" i="6"/>
  <c r="D281" i="6"/>
  <c r="D285" i="6"/>
  <c r="D289" i="6"/>
  <c r="D293" i="6"/>
  <c r="D297" i="6"/>
  <c r="D301" i="6"/>
  <c r="D305" i="6"/>
  <c r="D294" i="6"/>
  <c r="D298" i="6"/>
  <c r="D302" i="6"/>
  <c r="D306" i="6"/>
  <c r="D310" i="6"/>
  <c r="D314" i="6"/>
  <c r="D318" i="6"/>
  <c r="D322" i="6"/>
  <c r="D326" i="6"/>
  <c r="D330" i="6"/>
  <c r="D334" i="6"/>
  <c r="D338" i="6"/>
  <c r="D342" i="6"/>
  <c r="D346" i="6"/>
  <c r="D350" i="6"/>
  <c r="D354" i="6"/>
  <c r="D358" i="6"/>
  <c r="D362" i="6"/>
  <c r="D366" i="6"/>
  <c r="D370" i="6"/>
  <c r="D374" i="6"/>
  <c r="D378" i="6"/>
  <c r="D382" i="6"/>
  <c r="D386" i="6"/>
  <c r="D390" i="6"/>
  <c r="D394" i="6"/>
  <c r="D398" i="6"/>
  <c r="D402" i="6"/>
  <c r="D406" i="6"/>
  <c r="D410" i="6"/>
  <c r="D414" i="6"/>
  <c r="D418" i="6"/>
  <c r="D422" i="6"/>
  <c r="D426" i="6"/>
  <c r="D430" i="6"/>
  <c r="D434" i="6"/>
  <c r="D438" i="6"/>
  <c r="D442" i="6"/>
  <c r="D178" i="6"/>
  <c r="D186" i="6"/>
  <c r="D194" i="6"/>
  <c r="D202" i="6"/>
  <c r="D210" i="6"/>
  <c r="D218" i="6"/>
  <c r="D226" i="6"/>
  <c r="D242" i="6"/>
  <c r="D246" i="6"/>
  <c r="D250" i="6"/>
  <c r="D254" i="6"/>
  <c r="D258" i="6"/>
  <c r="D262" i="6"/>
  <c r="D266" i="6"/>
  <c r="D270" i="6"/>
  <c r="D274" i="6"/>
  <c r="D278" i="6"/>
  <c r="D282" i="6"/>
  <c r="D286" i="6"/>
  <c r="D290" i="6"/>
  <c r="D307" i="6"/>
  <c r="D311" i="6"/>
  <c r="D315" i="6"/>
  <c r="D319" i="6"/>
  <c r="D323" i="6"/>
  <c r="D327" i="6"/>
  <c r="D331" i="6"/>
  <c r="D335" i="6"/>
  <c r="D339" i="6"/>
  <c r="D343" i="6"/>
  <c r="D347" i="6"/>
  <c r="D351" i="6"/>
  <c r="D355" i="6"/>
  <c r="D359" i="6"/>
  <c r="D363" i="6"/>
  <c r="D367" i="6"/>
  <c r="D371" i="6"/>
  <c r="D375" i="6"/>
  <c r="D379" i="6"/>
  <c r="D383" i="6"/>
  <c r="D387" i="6"/>
  <c r="D391" i="6"/>
  <c r="D395" i="6"/>
  <c r="D399" i="6"/>
  <c r="D403" i="6"/>
  <c r="D407" i="6"/>
  <c r="D411" i="6"/>
  <c r="D415" i="6"/>
  <c r="D419" i="6"/>
  <c r="D423" i="6"/>
  <c r="D427" i="6"/>
  <c r="D431" i="6"/>
  <c r="D435" i="6"/>
  <c r="D439" i="6"/>
  <c r="D229" i="6"/>
  <c r="D233" i="6"/>
  <c r="D237" i="6"/>
  <c r="D241" i="6"/>
  <c r="D292" i="6"/>
  <c r="D296" i="6"/>
  <c r="D300" i="6"/>
  <c r="D304" i="6"/>
  <c r="D308" i="6"/>
  <c r="D312" i="6"/>
  <c r="D316" i="6"/>
  <c r="D320" i="6"/>
  <c r="D324" i="6"/>
  <c r="D328" i="6"/>
  <c r="D332" i="6"/>
  <c r="D336" i="6"/>
  <c r="D340" i="6"/>
  <c r="D344" i="6"/>
  <c r="D348" i="6"/>
  <c r="D352" i="6"/>
  <c r="D356" i="6"/>
  <c r="D360" i="6"/>
  <c r="D364" i="6"/>
  <c r="D368" i="6"/>
  <c r="D372" i="6"/>
  <c r="D376" i="6"/>
  <c r="D380" i="6"/>
  <c r="D384" i="6"/>
  <c r="D388" i="6"/>
  <c r="D392" i="6"/>
  <c r="D396" i="6"/>
  <c r="D400" i="6"/>
  <c r="D404" i="6"/>
  <c r="D408" i="6"/>
  <c r="D412" i="6"/>
  <c r="D416" i="6"/>
  <c r="D420" i="6"/>
  <c r="D424" i="6"/>
  <c r="D428" i="6"/>
  <c r="D432" i="6"/>
  <c r="D436" i="6"/>
  <c r="D440" i="6"/>
  <c r="D295" i="6"/>
  <c r="D303" i="6"/>
  <c r="D443" i="6"/>
  <c r="D447" i="6"/>
  <c r="D451" i="6"/>
  <c r="D455" i="6"/>
  <c r="D459" i="6"/>
  <c r="D463" i="6"/>
  <c r="D467" i="6"/>
  <c r="D471" i="6"/>
  <c r="D475" i="6"/>
  <c r="D479" i="6"/>
  <c r="D483" i="6"/>
  <c r="D487" i="6"/>
  <c r="D491" i="6"/>
  <c r="D495" i="6"/>
  <c r="D499" i="6"/>
  <c r="D503" i="6"/>
  <c r="D507" i="6"/>
  <c r="D511" i="6"/>
  <c r="D515" i="6"/>
  <c r="D519" i="6"/>
  <c r="D523" i="6"/>
  <c r="D527" i="6"/>
  <c r="D531" i="6"/>
  <c r="D535" i="6"/>
  <c r="D539" i="6"/>
  <c r="D543" i="6"/>
  <c r="D547" i="6"/>
  <c r="D182" i="6"/>
  <c r="D198" i="6"/>
  <c r="D214" i="6"/>
  <c r="D444" i="6"/>
  <c r="D448" i="6"/>
  <c r="D452" i="6"/>
  <c r="D456" i="6"/>
  <c r="D460" i="6"/>
  <c r="D464" i="6"/>
  <c r="D468" i="6"/>
  <c r="D472" i="6"/>
  <c r="D476" i="6"/>
  <c r="D480" i="6"/>
  <c r="D484" i="6"/>
  <c r="D488" i="6"/>
  <c r="D492" i="6"/>
  <c r="D496" i="6"/>
  <c r="D500" i="6"/>
  <c r="D504" i="6"/>
  <c r="D508" i="6"/>
  <c r="D512" i="6"/>
  <c r="D516" i="6"/>
  <c r="D520" i="6"/>
  <c r="D524" i="6"/>
  <c r="D528" i="6"/>
  <c r="D532" i="6"/>
  <c r="D536" i="6"/>
  <c r="D540" i="6"/>
  <c r="D544" i="6"/>
  <c r="D548" i="6"/>
  <c r="D291" i="6"/>
  <c r="D299" i="6"/>
  <c r="D309" i="6"/>
  <c r="D313" i="6"/>
  <c r="D317" i="6"/>
  <c r="D321" i="6"/>
  <c r="D325" i="6"/>
  <c r="D329" i="6"/>
  <c r="D333" i="6"/>
  <c r="D337" i="6"/>
  <c r="D341" i="6"/>
  <c r="D345" i="6"/>
  <c r="D349" i="6"/>
  <c r="D353" i="6"/>
  <c r="D357" i="6"/>
  <c r="D361" i="6"/>
  <c r="D365" i="6"/>
  <c r="D369" i="6"/>
  <c r="D373" i="6"/>
  <c r="D377" i="6"/>
  <c r="D381" i="6"/>
  <c r="D385" i="6"/>
  <c r="D389" i="6"/>
  <c r="D393" i="6"/>
  <c r="D397" i="6"/>
  <c r="D401" i="6"/>
  <c r="D405" i="6"/>
  <c r="D409" i="6"/>
  <c r="D413" i="6"/>
  <c r="D417" i="6"/>
  <c r="D421" i="6"/>
  <c r="D425" i="6"/>
  <c r="D429" i="6"/>
  <c r="D433" i="6"/>
  <c r="D437" i="6"/>
  <c r="D441" i="6"/>
  <c r="D445" i="6"/>
  <c r="D449" i="6"/>
  <c r="D453" i="6"/>
  <c r="D457" i="6"/>
  <c r="D461" i="6"/>
  <c r="D465" i="6"/>
  <c r="D469" i="6"/>
  <c r="D473" i="6"/>
  <c r="D477" i="6"/>
  <c r="D481" i="6"/>
  <c r="D485" i="6"/>
  <c r="D489" i="6"/>
  <c r="D493" i="6"/>
  <c r="D497" i="6"/>
  <c r="D501" i="6"/>
  <c r="D505" i="6"/>
  <c r="D509" i="6"/>
  <c r="D513" i="6"/>
  <c r="D517" i="6"/>
  <c r="D521" i="6"/>
  <c r="D525" i="6"/>
  <c r="D529" i="6"/>
  <c r="D533" i="6"/>
  <c r="D537" i="6"/>
  <c r="D541" i="6"/>
  <c r="D545" i="6"/>
  <c r="D549" i="6"/>
  <c r="D553" i="6"/>
  <c r="D557" i="6"/>
  <c r="D561" i="6"/>
  <c r="D565" i="6"/>
  <c r="D552" i="6"/>
  <c r="D556" i="6"/>
  <c r="D560" i="6"/>
  <c r="D564" i="6"/>
  <c r="D568" i="6"/>
  <c r="D569" i="6"/>
  <c r="D573" i="6"/>
  <c r="D577" i="6"/>
  <c r="D581" i="6"/>
  <c r="D585" i="6"/>
  <c r="D589" i="6"/>
  <c r="D593" i="6"/>
  <c r="D597" i="6"/>
  <c r="D601" i="6"/>
  <c r="D605" i="6"/>
  <c r="D588" i="6"/>
  <c r="D592" i="6"/>
  <c r="D596" i="6"/>
  <c r="D190" i="6"/>
  <c r="D222" i="6"/>
  <c r="D551" i="6"/>
  <c r="D555" i="6"/>
  <c r="D559" i="6"/>
  <c r="D563" i="6"/>
  <c r="D567" i="6"/>
  <c r="D570" i="6"/>
  <c r="D574" i="6"/>
  <c r="D578" i="6"/>
  <c r="D582" i="6"/>
  <c r="D586" i="6"/>
  <c r="D590" i="6"/>
  <c r="D594" i="6"/>
  <c r="D598" i="6"/>
  <c r="D602" i="6"/>
  <c r="D606" i="6"/>
  <c r="D206" i="6"/>
  <c r="D572" i="6"/>
  <c r="D576" i="6"/>
  <c r="D584" i="6"/>
  <c r="D600" i="6"/>
  <c r="D446" i="6"/>
  <c r="D450" i="6"/>
  <c r="D454" i="6"/>
  <c r="D458" i="6"/>
  <c r="D462" i="6"/>
  <c r="D466" i="6"/>
  <c r="D470" i="6"/>
  <c r="D474" i="6"/>
  <c r="D478" i="6"/>
  <c r="D482" i="6"/>
  <c r="D486" i="6"/>
  <c r="D490" i="6"/>
  <c r="D494" i="6"/>
  <c r="D498" i="6"/>
  <c r="D502" i="6"/>
  <c r="D506" i="6"/>
  <c r="D510" i="6"/>
  <c r="D514" i="6"/>
  <c r="D518" i="6"/>
  <c r="D522" i="6"/>
  <c r="D526" i="6"/>
  <c r="D530" i="6"/>
  <c r="D534" i="6"/>
  <c r="D538" i="6"/>
  <c r="D542" i="6"/>
  <c r="D546" i="6"/>
  <c r="D550" i="6"/>
  <c r="D554" i="6"/>
  <c r="D558" i="6"/>
  <c r="D562" i="6"/>
  <c r="D566" i="6"/>
  <c r="D571" i="6"/>
  <c r="D575" i="6"/>
  <c r="D579" i="6"/>
  <c r="D583" i="6"/>
  <c r="D587" i="6"/>
  <c r="D591" i="6"/>
  <c r="D595" i="6"/>
  <c r="D599" i="6"/>
  <c r="D603" i="6"/>
  <c r="D607" i="6"/>
  <c r="D580" i="6"/>
  <c r="D604" i="6"/>
  <c r="F5" i="6"/>
  <c r="F9" i="6"/>
  <c r="F13" i="6"/>
  <c r="F17" i="6"/>
  <c r="F21" i="6"/>
  <c r="F25" i="6"/>
  <c r="F29" i="6"/>
  <c r="F33" i="6"/>
  <c r="F37" i="6"/>
  <c r="F41" i="6"/>
  <c r="F45" i="6"/>
  <c r="F6" i="6"/>
  <c r="F10" i="6"/>
  <c r="F14" i="6"/>
  <c r="F18" i="6"/>
  <c r="F22" i="6"/>
  <c r="F26" i="6"/>
  <c r="F30" i="6"/>
  <c r="F34" i="6"/>
  <c r="F7" i="6"/>
  <c r="F11" i="6"/>
  <c r="F15" i="6"/>
  <c r="F19" i="6"/>
  <c r="F23" i="6"/>
  <c r="F27" i="6"/>
  <c r="F31" i="6"/>
  <c r="F35" i="6"/>
  <c r="F39" i="6"/>
  <c r="F43" i="6"/>
  <c r="F4" i="6"/>
  <c r="F8" i="6"/>
  <c r="F12" i="6"/>
  <c r="F16" i="6"/>
  <c r="F20" i="6"/>
  <c r="F24" i="6"/>
  <c r="F28" i="6"/>
  <c r="F32" i="6"/>
  <c r="F36" i="6"/>
  <c r="F48" i="6"/>
  <c r="F52" i="6"/>
  <c r="F56" i="6"/>
  <c r="F60" i="6"/>
  <c r="F64" i="6"/>
  <c r="F38" i="6"/>
  <c r="F42" i="6"/>
  <c r="F49" i="6"/>
  <c r="F53" i="6"/>
  <c r="F57" i="6"/>
  <c r="F61" i="6"/>
  <c r="F65" i="6"/>
  <c r="F69" i="6"/>
  <c r="F73" i="6"/>
  <c r="F46" i="6"/>
  <c r="F50" i="6"/>
  <c r="F54" i="6"/>
  <c r="F58" i="6"/>
  <c r="F62" i="6"/>
  <c r="F66" i="6"/>
  <c r="F70" i="6"/>
  <c r="F74" i="6"/>
  <c r="F67" i="6"/>
  <c r="F71" i="6"/>
  <c r="F75" i="6"/>
  <c r="F79" i="6"/>
  <c r="F83" i="6"/>
  <c r="F87" i="6"/>
  <c r="F91" i="6"/>
  <c r="F95" i="6"/>
  <c r="F99" i="6"/>
  <c r="F76" i="6"/>
  <c r="F80" i="6"/>
  <c r="F84" i="6"/>
  <c r="F88" i="6"/>
  <c r="F92" i="6"/>
  <c r="F96" i="6"/>
  <c r="F100" i="6"/>
  <c r="F68" i="6"/>
  <c r="F72" i="6"/>
  <c r="F77" i="6"/>
  <c r="F81" i="6"/>
  <c r="F85" i="6"/>
  <c r="F89" i="6"/>
  <c r="F93" i="6"/>
  <c r="F97" i="6"/>
  <c r="F101" i="6"/>
  <c r="F47" i="6"/>
  <c r="F55" i="6"/>
  <c r="F63" i="6"/>
  <c r="F102" i="6"/>
  <c r="F104" i="6"/>
  <c r="F108" i="6"/>
  <c r="F112" i="6"/>
  <c r="F116" i="6"/>
  <c r="F120" i="6"/>
  <c r="F124" i="6"/>
  <c r="F128" i="6"/>
  <c r="F132" i="6"/>
  <c r="F136" i="6"/>
  <c r="F140" i="6"/>
  <c r="F144" i="6"/>
  <c r="F148" i="6"/>
  <c r="F152" i="6"/>
  <c r="F156" i="6"/>
  <c r="F160" i="6"/>
  <c r="F164" i="6"/>
  <c r="F168" i="6"/>
  <c r="F172" i="6"/>
  <c r="F40" i="6"/>
  <c r="F105" i="6"/>
  <c r="F109" i="6"/>
  <c r="F113" i="6"/>
  <c r="F117" i="6"/>
  <c r="F121" i="6"/>
  <c r="F125" i="6"/>
  <c r="F129" i="6"/>
  <c r="F133" i="6"/>
  <c r="F137" i="6"/>
  <c r="F141" i="6"/>
  <c r="F145" i="6"/>
  <c r="F149" i="6"/>
  <c r="F153" i="6"/>
  <c r="F157" i="6"/>
  <c r="F161" i="6"/>
  <c r="F165" i="6"/>
  <c r="F169" i="6"/>
  <c r="F173" i="6"/>
  <c r="F51" i="6"/>
  <c r="F59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154" i="6"/>
  <c r="F158" i="6"/>
  <c r="F162" i="6"/>
  <c r="F166" i="6"/>
  <c r="F170" i="6"/>
  <c r="F174" i="6"/>
  <c r="F44" i="6"/>
  <c r="F78" i="6"/>
  <c r="F86" i="6"/>
  <c r="F94" i="6"/>
  <c r="F177" i="6"/>
  <c r="F181" i="6"/>
  <c r="F185" i="6"/>
  <c r="F189" i="6"/>
  <c r="F193" i="6"/>
  <c r="F197" i="6"/>
  <c r="F201" i="6"/>
  <c r="F205" i="6"/>
  <c r="F209" i="6"/>
  <c r="F213" i="6"/>
  <c r="F217" i="6"/>
  <c r="F221" i="6"/>
  <c r="F225" i="6"/>
  <c r="F229" i="6"/>
  <c r="F233" i="6"/>
  <c r="F237" i="6"/>
  <c r="F241" i="6"/>
  <c r="F178" i="6"/>
  <c r="F182" i="6"/>
  <c r="F186" i="6"/>
  <c r="F190" i="6"/>
  <c r="F194" i="6"/>
  <c r="F198" i="6"/>
  <c r="F202" i="6"/>
  <c r="F206" i="6"/>
  <c r="F210" i="6"/>
  <c r="F214" i="6"/>
  <c r="F218" i="6"/>
  <c r="F222" i="6"/>
  <c r="F226" i="6"/>
  <c r="F230" i="6"/>
  <c r="F234" i="6"/>
  <c r="F238" i="6"/>
  <c r="F82" i="6"/>
  <c r="F90" i="6"/>
  <c r="F98" i="6"/>
  <c r="F175" i="6"/>
  <c r="F179" i="6"/>
  <c r="F183" i="6"/>
  <c r="F187" i="6"/>
  <c r="F191" i="6"/>
  <c r="F195" i="6"/>
  <c r="F199" i="6"/>
  <c r="F203" i="6"/>
  <c r="F207" i="6"/>
  <c r="F211" i="6"/>
  <c r="F215" i="6"/>
  <c r="F219" i="6"/>
  <c r="F223" i="6"/>
  <c r="F227" i="6"/>
  <c r="F245" i="6"/>
  <c r="F249" i="6"/>
  <c r="F253" i="6"/>
  <c r="F257" i="6"/>
  <c r="F261" i="6"/>
  <c r="F265" i="6"/>
  <c r="F269" i="6"/>
  <c r="F273" i="6"/>
  <c r="F277" i="6"/>
  <c r="F281" i="6"/>
  <c r="F285" i="6"/>
  <c r="F289" i="6"/>
  <c r="F103" i="6"/>
  <c r="F111" i="6"/>
  <c r="F119" i="6"/>
  <c r="F127" i="6"/>
  <c r="F135" i="6"/>
  <c r="F143" i="6"/>
  <c r="F151" i="6"/>
  <c r="F159" i="6"/>
  <c r="F167" i="6"/>
  <c r="F176" i="6"/>
  <c r="F180" i="6"/>
  <c r="F184" i="6"/>
  <c r="F188" i="6"/>
  <c r="F192" i="6"/>
  <c r="F196" i="6"/>
  <c r="F200" i="6"/>
  <c r="F204" i="6"/>
  <c r="F208" i="6"/>
  <c r="F212" i="6"/>
  <c r="F216" i="6"/>
  <c r="F220" i="6"/>
  <c r="F224" i="6"/>
  <c r="F231" i="6"/>
  <c r="F235" i="6"/>
  <c r="F239" i="6"/>
  <c r="F242" i="6"/>
  <c r="F246" i="6"/>
  <c r="F250" i="6"/>
  <c r="F254" i="6"/>
  <c r="F258" i="6"/>
  <c r="F262" i="6"/>
  <c r="F266" i="6"/>
  <c r="F270" i="6"/>
  <c r="F274" i="6"/>
  <c r="F278" i="6"/>
  <c r="F282" i="6"/>
  <c r="F286" i="6"/>
  <c r="F243" i="6"/>
  <c r="F247" i="6"/>
  <c r="F251" i="6"/>
  <c r="F255" i="6"/>
  <c r="F259" i="6"/>
  <c r="F263" i="6"/>
  <c r="F267" i="6"/>
  <c r="F271" i="6"/>
  <c r="F275" i="6"/>
  <c r="F279" i="6"/>
  <c r="F283" i="6"/>
  <c r="F287" i="6"/>
  <c r="F291" i="6"/>
  <c r="F295" i="6"/>
  <c r="F299" i="6"/>
  <c r="F303" i="6"/>
  <c r="F228" i="6"/>
  <c r="F232" i="6"/>
  <c r="F236" i="6"/>
  <c r="F240" i="6"/>
  <c r="F308" i="6"/>
  <c r="F312" i="6"/>
  <c r="F316" i="6"/>
  <c r="F320" i="6"/>
  <c r="F324" i="6"/>
  <c r="F328" i="6"/>
  <c r="F332" i="6"/>
  <c r="F336" i="6"/>
  <c r="F340" i="6"/>
  <c r="F344" i="6"/>
  <c r="F348" i="6"/>
  <c r="F352" i="6"/>
  <c r="F356" i="6"/>
  <c r="F360" i="6"/>
  <c r="F364" i="6"/>
  <c r="F368" i="6"/>
  <c r="F372" i="6"/>
  <c r="F376" i="6"/>
  <c r="F380" i="6"/>
  <c r="F384" i="6"/>
  <c r="F388" i="6"/>
  <c r="F392" i="6"/>
  <c r="F396" i="6"/>
  <c r="F400" i="6"/>
  <c r="F404" i="6"/>
  <c r="F408" i="6"/>
  <c r="F412" i="6"/>
  <c r="F416" i="6"/>
  <c r="F420" i="6"/>
  <c r="F424" i="6"/>
  <c r="F428" i="6"/>
  <c r="F432" i="6"/>
  <c r="F436" i="6"/>
  <c r="F440" i="6"/>
  <c r="F115" i="6"/>
  <c r="F131" i="6"/>
  <c r="F147" i="6"/>
  <c r="F163" i="6"/>
  <c r="F309" i="6"/>
  <c r="F313" i="6"/>
  <c r="F317" i="6"/>
  <c r="F321" i="6"/>
  <c r="F325" i="6"/>
  <c r="F329" i="6"/>
  <c r="F333" i="6"/>
  <c r="F337" i="6"/>
  <c r="F341" i="6"/>
  <c r="F345" i="6"/>
  <c r="F349" i="6"/>
  <c r="F353" i="6"/>
  <c r="F357" i="6"/>
  <c r="F361" i="6"/>
  <c r="F365" i="6"/>
  <c r="F369" i="6"/>
  <c r="F373" i="6"/>
  <c r="F377" i="6"/>
  <c r="F381" i="6"/>
  <c r="F385" i="6"/>
  <c r="F389" i="6"/>
  <c r="F393" i="6"/>
  <c r="F397" i="6"/>
  <c r="F401" i="6"/>
  <c r="F405" i="6"/>
  <c r="F409" i="6"/>
  <c r="F413" i="6"/>
  <c r="F417" i="6"/>
  <c r="F421" i="6"/>
  <c r="F425" i="6"/>
  <c r="F429" i="6"/>
  <c r="F433" i="6"/>
  <c r="F437" i="6"/>
  <c r="F441" i="6"/>
  <c r="F290" i="6"/>
  <c r="F293" i="6"/>
  <c r="F294" i="6"/>
  <c r="F297" i="6"/>
  <c r="F298" i="6"/>
  <c r="F301" i="6"/>
  <c r="F302" i="6"/>
  <c r="F305" i="6"/>
  <c r="F306" i="6"/>
  <c r="F310" i="6"/>
  <c r="F314" i="6"/>
  <c r="F318" i="6"/>
  <c r="F322" i="6"/>
  <c r="F326" i="6"/>
  <c r="F330" i="6"/>
  <c r="F334" i="6"/>
  <c r="F338" i="6"/>
  <c r="F342" i="6"/>
  <c r="F346" i="6"/>
  <c r="F350" i="6"/>
  <c r="F354" i="6"/>
  <c r="F358" i="6"/>
  <c r="F362" i="6"/>
  <c r="F366" i="6"/>
  <c r="F370" i="6"/>
  <c r="F374" i="6"/>
  <c r="F378" i="6"/>
  <c r="F382" i="6"/>
  <c r="F386" i="6"/>
  <c r="F390" i="6"/>
  <c r="F394" i="6"/>
  <c r="F398" i="6"/>
  <c r="F402" i="6"/>
  <c r="F406" i="6"/>
  <c r="F410" i="6"/>
  <c r="F414" i="6"/>
  <c r="F418" i="6"/>
  <c r="F422" i="6"/>
  <c r="F426" i="6"/>
  <c r="F430" i="6"/>
  <c r="F434" i="6"/>
  <c r="F438" i="6"/>
  <c r="F442" i="6"/>
  <c r="F244" i="6"/>
  <c r="F252" i="6"/>
  <c r="F260" i="6"/>
  <c r="F268" i="6"/>
  <c r="F276" i="6"/>
  <c r="F284" i="6"/>
  <c r="F307" i="6"/>
  <c r="F311" i="6"/>
  <c r="F315" i="6"/>
  <c r="F319" i="6"/>
  <c r="F323" i="6"/>
  <c r="F327" i="6"/>
  <c r="F331" i="6"/>
  <c r="F335" i="6"/>
  <c r="F339" i="6"/>
  <c r="F343" i="6"/>
  <c r="F347" i="6"/>
  <c r="F351" i="6"/>
  <c r="F355" i="6"/>
  <c r="F359" i="6"/>
  <c r="F363" i="6"/>
  <c r="F367" i="6"/>
  <c r="F371" i="6"/>
  <c r="F375" i="6"/>
  <c r="F379" i="6"/>
  <c r="F383" i="6"/>
  <c r="F387" i="6"/>
  <c r="F391" i="6"/>
  <c r="F395" i="6"/>
  <c r="F399" i="6"/>
  <c r="F403" i="6"/>
  <c r="F407" i="6"/>
  <c r="F411" i="6"/>
  <c r="F415" i="6"/>
  <c r="F419" i="6"/>
  <c r="F423" i="6"/>
  <c r="F427" i="6"/>
  <c r="F431" i="6"/>
  <c r="F435" i="6"/>
  <c r="F439" i="6"/>
  <c r="F445" i="6"/>
  <c r="F449" i="6"/>
  <c r="F453" i="6"/>
  <c r="F457" i="6"/>
  <c r="F461" i="6"/>
  <c r="F465" i="6"/>
  <c r="F469" i="6"/>
  <c r="F473" i="6"/>
  <c r="F477" i="6"/>
  <c r="F481" i="6"/>
  <c r="F485" i="6"/>
  <c r="F489" i="6"/>
  <c r="F493" i="6"/>
  <c r="F497" i="6"/>
  <c r="F501" i="6"/>
  <c r="F505" i="6"/>
  <c r="F509" i="6"/>
  <c r="F513" i="6"/>
  <c r="F517" i="6"/>
  <c r="F521" i="6"/>
  <c r="F525" i="6"/>
  <c r="F529" i="6"/>
  <c r="F533" i="6"/>
  <c r="F537" i="6"/>
  <c r="F541" i="6"/>
  <c r="F545" i="6"/>
  <c r="F123" i="6"/>
  <c r="F155" i="6"/>
  <c r="F292" i="6"/>
  <c r="F300" i="6"/>
  <c r="F446" i="6"/>
  <c r="F450" i="6"/>
  <c r="F454" i="6"/>
  <c r="F458" i="6"/>
  <c r="F462" i="6"/>
  <c r="F466" i="6"/>
  <c r="F470" i="6"/>
  <c r="F474" i="6"/>
  <c r="F478" i="6"/>
  <c r="F482" i="6"/>
  <c r="F486" i="6"/>
  <c r="F490" i="6"/>
  <c r="F494" i="6"/>
  <c r="F498" i="6"/>
  <c r="F502" i="6"/>
  <c r="F506" i="6"/>
  <c r="F510" i="6"/>
  <c r="F514" i="6"/>
  <c r="F518" i="6"/>
  <c r="F522" i="6"/>
  <c r="F526" i="6"/>
  <c r="F530" i="6"/>
  <c r="F534" i="6"/>
  <c r="F538" i="6"/>
  <c r="F542" i="6"/>
  <c r="F546" i="6"/>
  <c r="F248" i="6"/>
  <c r="F256" i="6"/>
  <c r="F264" i="6"/>
  <c r="F272" i="6"/>
  <c r="F280" i="6"/>
  <c r="F288" i="6"/>
  <c r="F443" i="6"/>
  <c r="F447" i="6"/>
  <c r="F451" i="6"/>
  <c r="F455" i="6"/>
  <c r="F459" i="6"/>
  <c r="F463" i="6"/>
  <c r="F467" i="6"/>
  <c r="F471" i="6"/>
  <c r="F475" i="6"/>
  <c r="F479" i="6"/>
  <c r="F483" i="6"/>
  <c r="F487" i="6"/>
  <c r="F491" i="6"/>
  <c r="F495" i="6"/>
  <c r="F499" i="6"/>
  <c r="F503" i="6"/>
  <c r="F507" i="6"/>
  <c r="F511" i="6"/>
  <c r="F515" i="6"/>
  <c r="F519" i="6"/>
  <c r="F523" i="6"/>
  <c r="F527" i="6"/>
  <c r="F531" i="6"/>
  <c r="F535" i="6"/>
  <c r="F539" i="6"/>
  <c r="F543" i="6"/>
  <c r="F547" i="6"/>
  <c r="F551" i="6"/>
  <c r="F555" i="6"/>
  <c r="F559" i="6"/>
  <c r="F563" i="6"/>
  <c r="F567" i="6"/>
  <c r="F304" i="6"/>
  <c r="F444" i="6"/>
  <c r="F448" i="6"/>
  <c r="F452" i="6"/>
  <c r="F456" i="6"/>
  <c r="F460" i="6"/>
  <c r="F464" i="6"/>
  <c r="F468" i="6"/>
  <c r="F472" i="6"/>
  <c r="F476" i="6"/>
  <c r="F480" i="6"/>
  <c r="F484" i="6"/>
  <c r="F488" i="6"/>
  <c r="F492" i="6"/>
  <c r="F496" i="6"/>
  <c r="F500" i="6"/>
  <c r="F504" i="6"/>
  <c r="F508" i="6"/>
  <c r="F512" i="6"/>
  <c r="F516" i="6"/>
  <c r="F520" i="6"/>
  <c r="F524" i="6"/>
  <c r="F528" i="6"/>
  <c r="F532" i="6"/>
  <c r="F536" i="6"/>
  <c r="F540" i="6"/>
  <c r="F544" i="6"/>
  <c r="F549" i="6"/>
  <c r="F550" i="6"/>
  <c r="F553" i="6"/>
  <c r="F554" i="6"/>
  <c r="F557" i="6"/>
  <c r="F558" i="6"/>
  <c r="F561" i="6"/>
  <c r="F562" i="6"/>
  <c r="F565" i="6"/>
  <c r="F566" i="6"/>
  <c r="F571" i="6"/>
  <c r="F575" i="6"/>
  <c r="F579" i="6"/>
  <c r="F583" i="6"/>
  <c r="F587" i="6"/>
  <c r="F591" i="6"/>
  <c r="F595" i="6"/>
  <c r="F599" i="6"/>
  <c r="F603" i="6"/>
  <c r="F607" i="6"/>
  <c r="F590" i="6"/>
  <c r="F139" i="6"/>
  <c r="F548" i="6"/>
  <c r="F552" i="6"/>
  <c r="F556" i="6"/>
  <c r="F560" i="6"/>
  <c r="F564" i="6"/>
  <c r="F568" i="6"/>
  <c r="F572" i="6"/>
  <c r="F576" i="6"/>
  <c r="F580" i="6"/>
  <c r="F584" i="6"/>
  <c r="F588" i="6"/>
  <c r="F592" i="6"/>
  <c r="F596" i="6"/>
  <c r="F600" i="6"/>
  <c r="F604" i="6"/>
  <c r="F107" i="6"/>
  <c r="F574" i="6"/>
  <c r="F582" i="6"/>
  <c r="F598" i="6"/>
  <c r="F606" i="6"/>
  <c r="F296" i="6"/>
  <c r="F569" i="6"/>
  <c r="F573" i="6"/>
  <c r="F577" i="6"/>
  <c r="F581" i="6"/>
  <c r="F585" i="6"/>
  <c r="F589" i="6"/>
  <c r="F593" i="6"/>
  <c r="F597" i="6"/>
  <c r="F601" i="6"/>
  <c r="F605" i="6"/>
  <c r="F171" i="6"/>
  <c r="F570" i="6"/>
  <c r="F578" i="6"/>
  <c r="F586" i="6"/>
  <c r="F594" i="6"/>
  <c r="F602" i="6"/>
  <c r="K4" i="6"/>
  <c r="K8" i="6"/>
  <c r="K12" i="6"/>
  <c r="K16" i="6"/>
  <c r="K20" i="6"/>
  <c r="K24" i="6"/>
  <c r="K28" i="6"/>
  <c r="K32" i="6"/>
  <c r="K36" i="6"/>
  <c r="K40" i="6"/>
  <c r="K44" i="6"/>
  <c r="K5" i="6"/>
  <c r="K9" i="6"/>
  <c r="K13" i="6"/>
  <c r="K17" i="6"/>
  <c r="K21" i="6"/>
  <c r="K25" i="6"/>
  <c r="K29" i="6"/>
  <c r="K33" i="6"/>
  <c r="K6" i="6"/>
  <c r="K10" i="6"/>
  <c r="K14" i="6"/>
  <c r="K18" i="6"/>
  <c r="K22" i="6"/>
  <c r="K26" i="6"/>
  <c r="K30" i="6"/>
  <c r="K34" i="6"/>
  <c r="K38" i="6"/>
  <c r="K42" i="6"/>
  <c r="K47" i="6"/>
  <c r="K51" i="6"/>
  <c r="K55" i="6"/>
  <c r="K59" i="6"/>
  <c r="K63" i="6"/>
  <c r="K39" i="6"/>
  <c r="K43" i="6"/>
  <c r="K48" i="6"/>
  <c r="K52" i="6"/>
  <c r="K56" i="6"/>
  <c r="K60" i="6"/>
  <c r="K64" i="6"/>
  <c r="K68" i="6"/>
  <c r="K72" i="6"/>
  <c r="K49" i="6"/>
  <c r="K53" i="6"/>
  <c r="K57" i="6"/>
  <c r="K61" i="6"/>
  <c r="K65" i="6"/>
  <c r="K69" i="6"/>
  <c r="K73" i="6"/>
  <c r="K67" i="6"/>
  <c r="K71" i="6"/>
  <c r="K78" i="6"/>
  <c r="K82" i="6"/>
  <c r="K86" i="6"/>
  <c r="K90" i="6"/>
  <c r="K94" i="6"/>
  <c r="K98" i="6"/>
  <c r="K102" i="6"/>
  <c r="K7" i="6"/>
  <c r="K15" i="6"/>
  <c r="K23" i="6"/>
  <c r="K31" i="6"/>
  <c r="K75" i="6"/>
  <c r="K79" i="6"/>
  <c r="K83" i="6"/>
  <c r="K87" i="6"/>
  <c r="K91" i="6"/>
  <c r="K95" i="6"/>
  <c r="K99" i="6"/>
  <c r="K46" i="6"/>
  <c r="K50" i="6"/>
  <c r="K54" i="6"/>
  <c r="K58" i="6"/>
  <c r="K62" i="6"/>
  <c r="K66" i="6"/>
  <c r="K70" i="6"/>
  <c r="K74" i="6"/>
  <c r="K76" i="6"/>
  <c r="K80" i="6"/>
  <c r="K84" i="6"/>
  <c r="K88" i="6"/>
  <c r="K92" i="6"/>
  <c r="K96" i="6"/>
  <c r="K100" i="6"/>
  <c r="K41" i="6"/>
  <c r="K103" i="6"/>
  <c r="K107" i="6"/>
  <c r="K111" i="6"/>
  <c r="K115" i="6"/>
  <c r="K119" i="6"/>
  <c r="K123" i="6"/>
  <c r="K127" i="6"/>
  <c r="K131" i="6"/>
  <c r="K135" i="6"/>
  <c r="K139" i="6"/>
  <c r="K143" i="6"/>
  <c r="K147" i="6"/>
  <c r="K151" i="6"/>
  <c r="K155" i="6"/>
  <c r="K159" i="6"/>
  <c r="K163" i="6"/>
  <c r="K167" i="6"/>
  <c r="K171" i="6"/>
  <c r="K11" i="6"/>
  <c r="K27" i="6"/>
  <c r="K104" i="6"/>
  <c r="K108" i="6"/>
  <c r="K112" i="6"/>
  <c r="K116" i="6"/>
  <c r="K120" i="6"/>
  <c r="K124" i="6"/>
  <c r="K128" i="6"/>
  <c r="K132" i="6"/>
  <c r="K136" i="6"/>
  <c r="K140" i="6"/>
  <c r="K144" i="6"/>
  <c r="K148" i="6"/>
  <c r="K152" i="6"/>
  <c r="K156" i="6"/>
  <c r="K160" i="6"/>
  <c r="K164" i="6"/>
  <c r="K168" i="6"/>
  <c r="K172" i="6"/>
  <c r="K37" i="6"/>
  <c r="K45" i="6"/>
  <c r="K77" i="6"/>
  <c r="K81" i="6"/>
  <c r="K85" i="6"/>
  <c r="K89" i="6"/>
  <c r="K93" i="6"/>
  <c r="K97" i="6"/>
  <c r="K101" i="6"/>
  <c r="K105" i="6"/>
  <c r="K109" i="6"/>
  <c r="K113" i="6"/>
  <c r="K117" i="6"/>
  <c r="K121" i="6"/>
  <c r="K125" i="6"/>
  <c r="K129" i="6"/>
  <c r="K133" i="6"/>
  <c r="K137" i="6"/>
  <c r="K141" i="6"/>
  <c r="K145" i="6"/>
  <c r="K149" i="6"/>
  <c r="K153" i="6"/>
  <c r="K157" i="6"/>
  <c r="K161" i="6"/>
  <c r="K165" i="6"/>
  <c r="K169" i="6"/>
  <c r="K173" i="6"/>
  <c r="K176" i="6"/>
  <c r="K180" i="6"/>
  <c r="K184" i="6"/>
  <c r="K188" i="6"/>
  <c r="K192" i="6"/>
  <c r="K196" i="6"/>
  <c r="K200" i="6"/>
  <c r="K204" i="6"/>
  <c r="K208" i="6"/>
  <c r="K212" i="6"/>
  <c r="K216" i="6"/>
  <c r="K220" i="6"/>
  <c r="K224" i="6"/>
  <c r="K228" i="6"/>
  <c r="K232" i="6"/>
  <c r="K236" i="6"/>
  <c r="K240" i="6"/>
  <c r="K19" i="6"/>
  <c r="K177" i="6"/>
  <c r="K181" i="6"/>
  <c r="K185" i="6"/>
  <c r="K189" i="6"/>
  <c r="K193" i="6"/>
  <c r="K197" i="6"/>
  <c r="K201" i="6"/>
  <c r="K205" i="6"/>
  <c r="K209" i="6"/>
  <c r="K213" i="6"/>
  <c r="K217" i="6"/>
  <c r="K221" i="6"/>
  <c r="K225" i="6"/>
  <c r="K229" i="6"/>
  <c r="K233" i="6"/>
  <c r="K237" i="6"/>
  <c r="K106" i="6"/>
  <c r="K110" i="6"/>
  <c r="K114" i="6"/>
  <c r="K118" i="6"/>
  <c r="K122" i="6"/>
  <c r="K126" i="6"/>
  <c r="K130" i="6"/>
  <c r="K134" i="6"/>
  <c r="K138" i="6"/>
  <c r="K142" i="6"/>
  <c r="K146" i="6"/>
  <c r="K150" i="6"/>
  <c r="K154" i="6"/>
  <c r="K158" i="6"/>
  <c r="K162" i="6"/>
  <c r="K166" i="6"/>
  <c r="K170" i="6"/>
  <c r="K174" i="6"/>
  <c r="K178" i="6"/>
  <c r="K182" i="6"/>
  <c r="K186" i="6"/>
  <c r="K190" i="6"/>
  <c r="K194" i="6"/>
  <c r="K198" i="6"/>
  <c r="K202" i="6"/>
  <c r="K206" i="6"/>
  <c r="K210" i="6"/>
  <c r="K214" i="6"/>
  <c r="K218" i="6"/>
  <c r="K222" i="6"/>
  <c r="K226" i="6"/>
  <c r="K175" i="6"/>
  <c r="K179" i="6"/>
  <c r="K183" i="6"/>
  <c r="K187" i="6"/>
  <c r="K191" i="6"/>
  <c r="K195" i="6"/>
  <c r="K199" i="6"/>
  <c r="K203" i="6"/>
  <c r="K207" i="6"/>
  <c r="K211" i="6"/>
  <c r="K215" i="6"/>
  <c r="K219" i="6"/>
  <c r="K223" i="6"/>
  <c r="K244" i="6"/>
  <c r="K248" i="6"/>
  <c r="K252" i="6"/>
  <c r="K256" i="6"/>
  <c r="K260" i="6"/>
  <c r="K264" i="6"/>
  <c r="K268" i="6"/>
  <c r="K272" i="6"/>
  <c r="K276" i="6"/>
  <c r="K280" i="6"/>
  <c r="K284" i="6"/>
  <c r="K288" i="6"/>
  <c r="K35" i="6"/>
  <c r="K227" i="6"/>
  <c r="K231" i="6"/>
  <c r="K235" i="6"/>
  <c r="K239" i="6"/>
  <c r="K241" i="6"/>
  <c r="K245" i="6"/>
  <c r="K249" i="6"/>
  <c r="K253" i="6"/>
  <c r="K257" i="6"/>
  <c r="K261" i="6"/>
  <c r="K265" i="6"/>
  <c r="K269" i="6"/>
  <c r="K273" i="6"/>
  <c r="K277" i="6"/>
  <c r="K281" i="6"/>
  <c r="K285" i="6"/>
  <c r="K289" i="6"/>
  <c r="K242" i="6"/>
  <c r="K246" i="6"/>
  <c r="K250" i="6"/>
  <c r="K254" i="6"/>
  <c r="K258" i="6"/>
  <c r="K262" i="6"/>
  <c r="K266" i="6"/>
  <c r="K270" i="6"/>
  <c r="K274" i="6"/>
  <c r="K278" i="6"/>
  <c r="K282" i="6"/>
  <c r="K286" i="6"/>
  <c r="K290" i="6"/>
  <c r="K294" i="6"/>
  <c r="K298" i="6"/>
  <c r="K302" i="6"/>
  <c r="K291" i="6"/>
  <c r="K295" i="6"/>
  <c r="K299" i="6"/>
  <c r="K303" i="6"/>
  <c r="K307" i="6"/>
  <c r="K311" i="6"/>
  <c r="K315" i="6"/>
  <c r="K319" i="6"/>
  <c r="K323" i="6"/>
  <c r="K327" i="6"/>
  <c r="K331" i="6"/>
  <c r="K335" i="6"/>
  <c r="K339" i="6"/>
  <c r="K343" i="6"/>
  <c r="K347" i="6"/>
  <c r="K351" i="6"/>
  <c r="K355" i="6"/>
  <c r="K359" i="6"/>
  <c r="K363" i="6"/>
  <c r="K367" i="6"/>
  <c r="K371" i="6"/>
  <c r="K375" i="6"/>
  <c r="K379" i="6"/>
  <c r="K383" i="6"/>
  <c r="K387" i="6"/>
  <c r="K391" i="6"/>
  <c r="K395" i="6"/>
  <c r="K399" i="6"/>
  <c r="K403" i="6"/>
  <c r="K407" i="6"/>
  <c r="K411" i="6"/>
  <c r="K415" i="6"/>
  <c r="K419" i="6"/>
  <c r="K423" i="6"/>
  <c r="K427" i="6"/>
  <c r="K431" i="6"/>
  <c r="K435" i="6"/>
  <c r="K439" i="6"/>
  <c r="K308" i="6"/>
  <c r="K312" i="6"/>
  <c r="K316" i="6"/>
  <c r="K320" i="6"/>
  <c r="K324" i="6"/>
  <c r="K328" i="6"/>
  <c r="K332" i="6"/>
  <c r="K336" i="6"/>
  <c r="K340" i="6"/>
  <c r="K344" i="6"/>
  <c r="K348" i="6"/>
  <c r="K352" i="6"/>
  <c r="K356" i="6"/>
  <c r="K360" i="6"/>
  <c r="K364" i="6"/>
  <c r="K368" i="6"/>
  <c r="K372" i="6"/>
  <c r="K376" i="6"/>
  <c r="K380" i="6"/>
  <c r="K384" i="6"/>
  <c r="K388" i="6"/>
  <c r="K392" i="6"/>
  <c r="K396" i="6"/>
  <c r="K400" i="6"/>
  <c r="K404" i="6"/>
  <c r="K408" i="6"/>
  <c r="K412" i="6"/>
  <c r="K416" i="6"/>
  <c r="K420" i="6"/>
  <c r="K424" i="6"/>
  <c r="K428" i="6"/>
  <c r="K432" i="6"/>
  <c r="K436" i="6"/>
  <c r="K440" i="6"/>
  <c r="K230" i="6"/>
  <c r="K234" i="6"/>
  <c r="K238" i="6"/>
  <c r="K243" i="6"/>
  <c r="K247" i="6"/>
  <c r="K251" i="6"/>
  <c r="K255" i="6"/>
  <c r="K259" i="6"/>
  <c r="K263" i="6"/>
  <c r="K267" i="6"/>
  <c r="K271" i="6"/>
  <c r="K275" i="6"/>
  <c r="K279" i="6"/>
  <c r="K283" i="6"/>
  <c r="K287" i="6"/>
  <c r="K309" i="6"/>
  <c r="K313" i="6"/>
  <c r="K317" i="6"/>
  <c r="K321" i="6"/>
  <c r="K325" i="6"/>
  <c r="K329" i="6"/>
  <c r="K333" i="6"/>
  <c r="K337" i="6"/>
  <c r="K341" i="6"/>
  <c r="K345" i="6"/>
  <c r="K349" i="6"/>
  <c r="K353" i="6"/>
  <c r="K357" i="6"/>
  <c r="K361" i="6"/>
  <c r="K365" i="6"/>
  <c r="K369" i="6"/>
  <c r="K373" i="6"/>
  <c r="K377" i="6"/>
  <c r="K381" i="6"/>
  <c r="K385" i="6"/>
  <c r="K389" i="6"/>
  <c r="K393" i="6"/>
  <c r="K397" i="6"/>
  <c r="K401" i="6"/>
  <c r="K405" i="6"/>
  <c r="K409" i="6"/>
  <c r="K413" i="6"/>
  <c r="K417" i="6"/>
  <c r="K421" i="6"/>
  <c r="K425" i="6"/>
  <c r="K429" i="6"/>
  <c r="K433" i="6"/>
  <c r="K437" i="6"/>
  <c r="K441" i="6"/>
  <c r="K297" i="6"/>
  <c r="K305" i="6"/>
  <c r="K444" i="6"/>
  <c r="K448" i="6"/>
  <c r="K452" i="6"/>
  <c r="K456" i="6"/>
  <c r="K460" i="6"/>
  <c r="K464" i="6"/>
  <c r="K468" i="6"/>
  <c r="K472" i="6"/>
  <c r="K476" i="6"/>
  <c r="K480" i="6"/>
  <c r="K484" i="6"/>
  <c r="K488" i="6"/>
  <c r="K492" i="6"/>
  <c r="K496" i="6"/>
  <c r="K500" i="6"/>
  <c r="K504" i="6"/>
  <c r="K508" i="6"/>
  <c r="K512" i="6"/>
  <c r="K516" i="6"/>
  <c r="K520" i="6"/>
  <c r="K524" i="6"/>
  <c r="K528" i="6"/>
  <c r="K532" i="6"/>
  <c r="K536" i="6"/>
  <c r="K540" i="6"/>
  <c r="K544" i="6"/>
  <c r="K296" i="6"/>
  <c r="K304" i="6"/>
  <c r="K445" i="6"/>
  <c r="K449" i="6"/>
  <c r="K453" i="6"/>
  <c r="K457" i="6"/>
  <c r="K461" i="6"/>
  <c r="K465" i="6"/>
  <c r="K469" i="6"/>
  <c r="K473" i="6"/>
  <c r="K477" i="6"/>
  <c r="K481" i="6"/>
  <c r="K485" i="6"/>
  <c r="K489" i="6"/>
  <c r="K493" i="6"/>
  <c r="K497" i="6"/>
  <c r="K501" i="6"/>
  <c r="K505" i="6"/>
  <c r="K509" i="6"/>
  <c r="K513" i="6"/>
  <c r="K517" i="6"/>
  <c r="K521" i="6"/>
  <c r="K525" i="6"/>
  <c r="K529" i="6"/>
  <c r="K533" i="6"/>
  <c r="K537" i="6"/>
  <c r="K541" i="6"/>
  <c r="K545" i="6"/>
  <c r="K293" i="6"/>
  <c r="K301" i="6"/>
  <c r="K442" i="6"/>
  <c r="K446" i="6"/>
  <c r="K450" i="6"/>
  <c r="K454" i="6"/>
  <c r="K458" i="6"/>
  <c r="K462" i="6"/>
  <c r="K466" i="6"/>
  <c r="K470" i="6"/>
  <c r="K474" i="6"/>
  <c r="K478" i="6"/>
  <c r="K482" i="6"/>
  <c r="K486" i="6"/>
  <c r="K490" i="6"/>
  <c r="K494" i="6"/>
  <c r="K498" i="6"/>
  <c r="K502" i="6"/>
  <c r="K506" i="6"/>
  <c r="K510" i="6"/>
  <c r="K514" i="6"/>
  <c r="K518" i="6"/>
  <c r="K522" i="6"/>
  <c r="K526" i="6"/>
  <c r="K530" i="6"/>
  <c r="K534" i="6"/>
  <c r="K538" i="6"/>
  <c r="K542" i="6"/>
  <c r="K546" i="6"/>
  <c r="K550" i="6"/>
  <c r="K554" i="6"/>
  <c r="K558" i="6"/>
  <c r="K562" i="6"/>
  <c r="K566" i="6"/>
  <c r="K300" i="6"/>
  <c r="K306" i="6"/>
  <c r="K314" i="6"/>
  <c r="K322" i="6"/>
  <c r="K330" i="6"/>
  <c r="K338" i="6"/>
  <c r="K346" i="6"/>
  <c r="K354" i="6"/>
  <c r="K362" i="6"/>
  <c r="K370" i="6"/>
  <c r="K378" i="6"/>
  <c r="K386" i="6"/>
  <c r="K394" i="6"/>
  <c r="K402" i="6"/>
  <c r="K410" i="6"/>
  <c r="K418" i="6"/>
  <c r="K426" i="6"/>
  <c r="K434" i="6"/>
  <c r="K570" i="6"/>
  <c r="K574" i="6"/>
  <c r="K578" i="6"/>
  <c r="K582" i="6"/>
  <c r="K586" i="6"/>
  <c r="K590" i="6"/>
  <c r="K594" i="6"/>
  <c r="K598" i="6"/>
  <c r="K602" i="6"/>
  <c r="K606" i="6"/>
  <c r="K569" i="6"/>
  <c r="K581" i="6"/>
  <c r="K593" i="6"/>
  <c r="K597" i="6"/>
  <c r="K548" i="6"/>
  <c r="K549" i="6"/>
  <c r="K552" i="6"/>
  <c r="K553" i="6"/>
  <c r="K556" i="6"/>
  <c r="K557" i="6"/>
  <c r="K560" i="6"/>
  <c r="K561" i="6"/>
  <c r="K564" i="6"/>
  <c r="K565" i="6"/>
  <c r="K571" i="6"/>
  <c r="K575" i="6"/>
  <c r="K579" i="6"/>
  <c r="K583" i="6"/>
  <c r="K587" i="6"/>
  <c r="K591" i="6"/>
  <c r="K595" i="6"/>
  <c r="K599" i="6"/>
  <c r="K603" i="6"/>
  <c r="K607" i="6"/>
  <c r="K451" i="6"/>
  <c r="K459" i="6"/>
  <c r="K475" i="6"/>
  <c r="K479" i="6"/>
  <c r="K483" i="6"/>
  <c r="K491" i="6"/>
  <c r="K503" i="6"/>
  <c r="K507" i="6"/>
  <c r="K519" i="6"/>
  <c r="K523" i="6"/>
  <c r="K535" i="6"/>
  <c r="K539" i="6"/>
  <c r="K547" i="6"/>
  <c r="K573" i="6"/>
  <c r="K577" i="6"/>
  <c r="K585" i="6"/>
  <c r="K589" i="6"/>
  <c r="K601" i="6"/>
  <c r="K292" i="6"/>
  <c r="K310" i="6"/>
  <c r="K318" i="6"/>
  <c r="K326" i="6"/>
  <c r="K334" i="6"/>
  <c r="K342" i="6"/>
  <c r="K350" i="6"/>
  <c r="K358" i="6"/>
  <c r="K366" i="6"/>
  <c r="K374" i="6"/>
  <c r="K382" i="6"/>
  <c r="K390" i="6"/>
  <c r="K398" i="6"/>
  <c r="K406" i="6"/>
  <c r="K414" i="6"/>
  <c r="K422" i="6"/>
  <c r="K430" i="6"/>
  <c r="K438" i="6"/>
  <c r="K551" i="6"/>
  <c r="K555" i="6"/>
  <c r="K559" i="6"/>
  <c r="K563" i="6"/>
  <c r="K567" i="6"/>
  <c r="K568" i="6"/>
  <c r="K572" i="6"/>
  <c r="K576" i="6"/>
  <c r="K580" i="6"/>
  <c r="K584" i="6"/>
  <c r="K588" i="6"/>
  <c r="K592" i="6"/>
  <c r="K596" i="6"/>
  <c r="K600" i="6"/>
  <c r="K604" i="6"/>
  <c r="K443" i="6"/>
  <c r="K447" i="6"/>
  <c r="K455" i="6"/>
  <c r="K463" i="6"/>
  <c r="K467" i="6"/>
  <c r="K471" i="6"/>
  <c r="K487" i="6"/>
  <c r="K495" i="6"/>
  <c r="K499" i="6"/>
  <c r="K511" i="6"/>
  <c r="K515" i="6"/>
  <c r="K527" i="6"/>
  <c r="K531" i="6"/>
  <c r="K543" i="6"/>
  <c r="K605" i="6"/>
  <c r="G5" i="5"/>
  <c r="G3" i="6"/>
  <c r="I5" i="5"/>
  <c r="I3" i="6"/>
  <c r="E5" i="5"/>
  <c r="E3" i="6"/>
  <c r="F5" i="5"/>
  <c r="F3" i="6"/>
  <c r="K5" i="5"/>
  <c r="K3" i="6"/>
  <c r="C5" i="5"/>
  <c r="C3" i="6"/>
  <c r="D5" i="5"/>
  <c r="B4" i="6"/>
  <c r="B8" i="6"/>
  <c r="B12" i="6"/>
  <c r="B16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80" i="6"/>
  <c r="B84" i="6"/>
  <c r="B88" i="6"/>
  <c r="B92" i="6"/>
  <c r="B96" i="6"/>
  <c r="B100" i="6"/>
  <c r="B104" i="6"/>
  <c r="B108" i="6"/>
  <c r="B112" i="6"/>
  <c r="B116" i="6"/>
  <c r="B120" i="6"/>
  <c r="B124" i="6"/>
  <c r="B128" i="6"/>
  <c r="B132" i="6"/>
  <c r="B136" i="6"/>
  <c r="B140" i="6"/>
  <c r="B144" i="6"/>
  <c r="B148" i="6"/>
  <c r="B152" i="6"/>
  <c r="B156" i="6"/>
  <c r="B160" i="6"/>
  <c r="B164" i="6"/>
  <c r="B168" i="6"/>
  <c r="B172" i="6"/>
  <c r="B176" i="6"/>
  <c r="B180" i="6"/>
  <c r="B184" i="6"/>
  <c r="B188" i="6"/>
  <c r="B192" i="6"/>
  <c r="B196" i="6"/>
  <c r="B200" i="6"/>
  <c r="B204" i="6"/>
  <c r="B208" i="6"/>
  <c r="B212" i="6"/>
  <c r="B216" i="6"/>
  <c r="B220" i="6"/>
  <c r="B224" i="6"/>
  <c r="B228" i="6"/>
  <c r="B232" i="6"/>
  <c r="B236" i="6"/>
  <c r="B240" i="6"/>
  <c r="B244" i="6"/>
  <c r="B248" i="6"/>
  <c r="B252" i="6"/>
  <c r="B256" i="6"/>
  <c r="B260" i="6"/>
  <c r="B264" i="6"/>
  <c r="B268" i="6"/>
  <c r="B272" i="6"/>
  <c r="B276" i="6"/>
  <c r="B280" i="6"/>
  <c r="B284" i="6"/>
  <c r="B288" i="6"/>
  <c r="B292" i="6"/>
  <c r="B296" i="6"/>
  <c r="B300" i="6"/>
  <c r="B304" i="6"/>
  <c r="B308" i="6"/>
  <c r="B312" i="6"/>
  <c r="B316" i="6"/>
  <c r="B320" i="6"/>
  <c r="B324" i="6"/>
  <c r="B328" i="6"/>
  <c r="B332" i="6"/>
  <c r="B336" i="6"/>
  <c r="B5" i="6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73" i="6"/>
  <c r="B77" i="6"/>
  <c r="B81" i="6"/>
  <c r="B85" i="6"/>
  <c r="B89" i="6"/>
  <c r="B93" i="6"/>
  <c r="B97" i="6"/>
  <c r="B101" i="6"/>
  <c r="B105" i="6"/>
  <c r="B109" i="6"/>
  <c r="B113" i="6"/>
  <c r="B117" i="6"/>
  <c r="B121" i="6"/>
  <c r="B125" i="6"/>
  <c r="B129" i="6"/>
  <c r="B133" i="6"/>
  <c r="B137" i="6"/>
  <c r="B141" i="6"/>
  <c r="B145" i="6"/>
  <c r="B149" i="6"/>
  <c r="B153" i="6"/>
  <c r="B157" i="6"/>
  <c r="B161" i="6"/>
  <c r="B165" i="6"/>
  <c r="B169" i="6"/>
  <c r="B173" i="6"/>
  <c r="B177" i="6"/>
  <c r="B181" i="6"/>
  <c r="B185" i="6"/>
  <c r="B189" i="6"/>
  <c r="B193" i="6"/>
  <c r="B197" i="6"/>
  <c r="B201" i="6"/>
  <c r="B205" i="6"/>
  <c r="B209" i="6"/>
  <c r="B213" i="6"/>
  <c r="B217" i="6"/>
  <c r="B221" i="6"/>
  <c r="B225" i="6"/>
  <c r="B229" i="6"/>
  <c r="B233" i="6"/>
  <c r="B237" i="6"/>
  <c r="B241" i="6"/>
  <c r="B245" i="6"/>
  <c r="B249" i="6"/>
  <c r="B253" i="6"/>
  <c r="B257" i="6"/>
  <c r="B261" i="6"/>
  <c r="B265" i="6"/>
  <c r="B269" i="6"/>
  <c r="B273" i="6"/>
  <c r="B277" i="6"/>
  <c r="B281" i="6"/>
  <c r="B285" i="6"/>
  <c r="B289" i="6"/>
  <c r="B293" i="6"/>
  <c r="B297" i="6"/>
  <c r="B301" i="6"/>
  <c r="B305" i="6"/>
  <c r="B309" i="6"/>
  <c r="B313" i="6"/>
  <c r="B317" i="6"/>
  <c r="B321" i="6"/>
  <c r="B325" i="6"/>
  <c r="B329" i="6"/>
  <c r="B333" i="6"/>
  <c r="B337" i="6"/>
  <c r="B341" i="6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90" i="6"/>
  <c r="B94" i="6"/>
  <c r="B98" i="6"/>
  <c r="B102" i="6"/>
  <c r="B106" i="6"/>
  <c r="B110" i="6"/>
  <c r="B114" i="6"/>
  <c r="B118" i="6"/>
  <c r="B122" i="6"/>
  <c r="B126" i="6"/>
  <c r="B130" i="6"/>
  <c r="B134" i="6"/>
  <c r="B138" i="6"/>
  <c r="B142" i="6"/>
  <c r="B146" i="6"/>
  <c r="B150" i="6"/>
  <c r="B154" i="6"/>
  <c r="B158" i="6"/>
  <c r="B162" i="6"/>
  <c r="B166" i="6"/>
  <c r="B170" i="6"/>
  <c r="B174" i="6"/>
  <c r="B178" i="6"/>
  <c r="B182" i="6"/>
  <c r="B186" i="6"/>
  <c r="B190" i="6"/>
  <c r="B194" i="6"/>
  <c r="B198" i="6"/>
  <c r="B202" i="6"/>
  <c r="B206" i="6"/>
  <c r="B210" i="6"/>
  <c r="B214" i="6"/>
  <c r="B218" i="6"/>
  <c r="B222" i="6"/>
  <c r="B226" i="6"/>
  <c r="B230" i="6"/>
  <c r="B234" i="6"/>
  <c r="B238" i="6"/>
  <c r="B242" i="6"/>
  <c r="B246" i="6"/>
  <c r="B250" i="6"/>
  <c r="B254" i="6"/>
  <c r="B258" i="6"/>
  <c r="B262" i="6"/>
  <c r="B266" i="6"/>
  <c r="B270" i="6"/>
  <c r="B274" i="6"/>
  <c r="B278" i="6"/>
  <c r="B282" i="6"/>
  <c r="B286" i="6"/>
  <c r="B290" i="6"/>
  <c r="B294" i="6"/>
  <c r="B298" i="6"/>
  <c r="B302" i="6"/>
  <c r="B306" i="6"/>
  <c r="B310" i="6"/>
  <c r="B314" i="6"/>
  <c r="B318" i="6"/>
  <c r="B322" i="6"/>
  <c r="B326" i="6"/>
  <c r="B330" i="6"/>
  <c r="B334" i="6"/>
  <c r="B338" i="6"/>
  <c r="B342" i="6"/>
  <c r="B7" i="6"/>
  <c r="B23" i="6"/>
  <c r="B39" i="6"/>
  <c r="B55" i="6"/>
  <c r="B71" i="6"/>
  <c r="B87" i="6"/>
  <c r="B103" i="6"/>
  <c r="B119" i="6"/>
  <c r="B135" i="6"/>
  <c r="B151" i="6"/>
  <c r="B167" i="6"/>
  <c r="B183" i="6"/>
  <c r="B199" i="6"/>
  <c r="B215" i="6"/>
  <c r="B231" i="6"/>
  <c r="B247" i="6"/>
  <c r="B263" i="6"/>
  <c r="B279" i="6"/>
  <c r="B295" i="6"/>
  <c r="B311" i="6"/>
  <c r="B327" i="6"/>
  <c r="B340" i="6"/>
  <c r="B346" i="6"/>
  <c r="B350" i="6"/>
  <c r="B354" i="6"/>
  <c r="B358" i="6"/>
  <c r="B362" i="6"/>
  <c r="B366" i="6"/>
  <c r="B370" i="6"/>
  <c r="B374" i="6"/>
  <c r="B378" i="6"/>
  <c r="B382" i="6"/>
  <c r="B386" i="6"/>
  <c r="B390" i="6"/>
  <c r="B394" i="6"/>
  <c r="B398" i="6"/>
  <c r="B402" i="6"/>
  <c r="B406" i="6"/>
  <c r="B410" i="6"/>
  <c r="B414" i="6"/>
  <c r="B11" i="6"/>
  <c r="B27" i="6"/>
  <c r="B43" i="6"/>
  <c r="B59" i="6"/>
  <c r="B75" i="6"/>
  <c r="B91" i="6"/>
  <c r="B107" i="6"/>
  <c r="B123" i="6"/>
  <c r="B139" i="6"/>
  <c r="B155" i="6"/>
  <c r="B171" i="6"/>
  <c r="B187" i="6"/>
  <c r="B203" i="6"/>
  <c r="B219" i="6"/>
  <c r="B235" i="6"/>
  <c r="B251" i="6"/>
  <c r="B267" i="6"/>
  <c r="B283" i="6"/>
  <c r="B299" i="6"/>
  <c r="B315" i="6"/>
  <c r="B331" i="6"/>
  <c r="B343" i="6"/>
  <c r="B347" i="6"/>
  <c r="B351" i="6"/>
  <c r="B355" i="6"/>
  <c r="B359" i="6"/>
  <c r="B363" i="6"/>
  <c r="B367" i="6"/>
  <c r="B371" i="6"/>
  <c r="B375" i="6"/>
  <c r="B379" i="6"/>
  <c r="B383" i="6"/>
  <c r="B387" i="6"/>
  <c r="B391" i="6"/>
  <c r="B395" i="6"/>
  <c r="B399" i="6"/>
  <c r="B403" i="6"/>
  <c r="B407" i="6"/>
  <c r="B411" i="6"/>
  <c r="B415" i="6"/>
  <c r="B419" i="6"/>
  <c r="B423" i="6"/>
  <c r="B427" i="6"/>
  <c r="B431" i="6"/>
  <c r="B435" i="6"/>
  <c r="B439" i="6"/>
  <c r="B443" i="6"/>
  <c r="B447" i="6"/>
  <c r="B451" i="6"/>
  <c r="B455" i="6"/>
  <c r="B459" i="6"/>
  <c r="B463" i="6"/>
  <c r="B467" i="6"/>
  <c r="B471" i="6"/>
  <c r="B475" i="6"/>
  <c r="B479" i="6"/>
  <c r="B483" i="6"/>
  <c r="B487" i="6"/>
  <c r="B491" i="6"/>
  <c r="B495" i="6"/>
  <c r="B499" i="6"/>
  <c r="B503" i="6"/>
  <c r="B507" i="6"/>
  <c r="B511" i="6"/>
  <c r="B515" i="6"/>
  <c r="B519" i="6"/>
  <c r="B523" i="6"/>
  <c r="B527" i="6"/>
  <c r="B531" i="6"/>
  <c r="B535" i="6"/>
  <c r="B539" i="6"/>
  <c r="B543" i="6"/>
  <c r="B547" i="6"/>
  <c r="B551" i="6"/>
  <c r="B555" i="6"/>
  <c r="B559" i="6"/>
  <c r="B563" i="6"/>
  <c r="B567" i="6"/>
  <c r="B571" i="6"/>
  <c r="B575" i="6"/>
  <c r="B579" i="6"/>
  <c r="B583" i="6"/>
  <c r="B587" i="6"/>
  <c r="B591" i="6"/>
  <c r="B595" i="6"/>
  <c r="B15" i="6"/>
  <c r="B31" i="6"/>
  <c r="B47" i="6"/>
  <c r="B63" i="6"/>
  <c r="B79" i="6"/>
  <c r="B95" i="6"/>
  <c r="B111" i="6"/>
  <c r="B127" i="6"/>
  <c r="B143" i="6"/>
  <c r="B159" i="6"/>
  <c r="B175" i="6"/>
  <c r="B191" i="6"/>
  <c r="B207" i="6"/>
  <c r="B223" i="6"/>
  <c r="B239" i="6"/>
  <c r="B255" i="6"/>
  <c r="B271" i="6"/>
  <c r="B287" i="6"/>
  <c r="B303" i="6"/>
  <c r="B319" i="6"/>
  <c r="B335" i="6"/>
  <c r="B344" i="6"/>
  <c r="B348" i="6"/>
  <c r="B352" i="6"/>
  <c r="B356" i="6"/>
  <c r="B360" i="6"/>
  <c r="B364" i="6"/>
  <c r="B368" i="6"/>
  <c r="B372" i="6"/>
  <c r="B376" i="6"/>
  <c r="B380" i="6"/>
  <c r="B384" i="6"/>
  <c r="B388" i="6"/>
  <c r="B392" i="6"/>
  <c r="B396" i="6"/>
  <c r="B400" i="6"/>
  <c r="B404" i="6"/>
  <c r="B408" i="6"/>
  <c r="B412" i="6"/>
  <c r="B416" i="6"/>
  <c r="B420" i="6"/>
  <c r="B424" i="6"/>
  <c r="B428" i="6"/>
  <c r="B432" i="6"/>
  <c r="B436" i="6"/>
  <c r="B440" i="6"/>
  <c r="B444" i="6"/>
  <c r="B448" i="6"/>
  <c r="B452" i="6"/>
  <c r="B456" i="6"/>
  <c r="B460" i="6"/>
  <c r="B464" i="6"/>
  <c r="B468" i="6"/>
  <c r="B472" i="6"/>
  <c r="B476" i="6"/>
  <c r="B480" i="6"/>
  <c r="B484" i="6"/>
  <c r="B488" i="6"/>
  <c r="B492" i="6"/>
  <c r="B496" i="6"/>
  <c r="B500" i="6"/>
  <c r="B504" i="6"/>
  <c r="B508" i="6"/>
  <c r="B512" i="6"/>
  <c r="B516" i="6"/>
  <c r="B520" i="6"/>
  <c r="B524" i="6"/>
  <c r="B528" i="6"/>
  <c r="B532" i="6"/>
  <c r="B536" i="6"/>
  <c r="B540" i="6"/>
  <c r="B544" i="6"/>
  <c r="B548" i="6"/>
  <c r="B552" i="6"/>
  <c r="B556" i="6"/>
  <c r="B560" i="6"/>
  <c r="B564" i="6"/>
  <c r="B568" i="6"/>
  <c r="B572" i="6"/>
  <c r="B576" i="6"/>
  <c r="B580" i="6"/>
  <c r="B584" i="6"/>
  <c r="B588" i="6"/>
  <c r="B592" i="6"/>
  <c r="B596" i="6"/>
  <c r="B600" i="6"/>
  <c r="B604" i="6"/>
  <c r="B19" i="6"/>
  <c r="B83" i="6"/>
  <c r="B147" i="6"/>
  <c r="B211" i="6"/>
  <c r="B275" i="6"/>
  <c r="B339" i="6"/>
  <c r="B357" i="6"/>
  <c r="B373" i="6"/>
  <c r="B389" i="6"/>
  <c r="B405" i="6"/>
  <c r="B418" i="6"/>
  <c r="B426" i="6"/>
  <c r="B434" i="6"/>
  <c r="B442" i="6"/>
  <c r="B450" i="6"/>
  <c r="B458" i="6"/>
  <c r="B466" i="6"/>
  <c r="B474" i="6"/>
  <c r="B482" i="6"/>
  <c r="B490" i="6"/>
  <c r="B498" i="6"/>
  <c r="B506" i="6"/>
  <c r="B514" i="6"/>
  <c r="B522" i="6"/>
  <c r="B530" i="6"/>
  <c r="B538" i="6"/>
  <c r="B546" i="6"/>
  <c r="B554" i="6"/>
  <c r="B562" i="6"/>
  <c r="B570" i="6"/>
  <c r="B578" i="6"/>
  <c r="B586" i="6"/>
  <c r="B594" i="6"/>
  <c r="B601" i="6"/>
  <c r="B606" i="6"/>
  <c r="B35" i="6"/>
  <c r="B99" i="6"/>
  <c r="B163" i="6"/>
  <c r="B227" i="6"/>
  <c r="B291" i="6"/>
  <c r="B345" i="6"/>
  <c r="B361" i="6"/>
  <c r="B377" i="6"/>
  <c r="B393" i="6"/>
  <c r="B409" i="6"/>
  <c r="B421" i="6"/>
  <c r="B429" i="6"/>
  <c r="B437" i="6"/>
  <c r="B445" i="6"/>
  <c r="B453" i="6"/>
  <c r="B461" i="6"/>
  <c r="B469" i="6"/>
  <c r="B477" i="6"/>
  <c r="B485" i="6"/>
  <c r="B493" i="6"/>
  <c r="B501" i="6"/>
  <c r="B509" i="6"/>
  <c r="B517" i="6"/>
  <c r="B525" i="6"/>
  <c r="B533" i="6"/>
  <c r="B541" i="6"/>
  <c r="B549" i="6"/>
  <c r="B557" i="6"/>
  <c r="B565" i="6"/>
  <c r="B573" i="6"/>
  <c r="B581" i="6"/>
  <c r="B589" i="6"/>
  <c r="B597" i="6"/>
  <c r="B602" i="6"/>
  <c r="B607" i="6"/>
  <c r="B51" i="6"/>
  <c r="B115" i="6"/>
  <c r="B179" i="6"/>
  <c r="B243" i="6"/>
  <c r="B307" i="6"/>
  <c r="B349" i="6"/>
  <c r="B365" i="6"/>
  <c r="B381" i="6"/>
  <c r="B397" i="6"/>
  <c r="B413" i="6"/>
  <c r="B422" i="6"/>
  <c r="B430" i="6"/>
  <c r="B438" i="6"/>
  <c r="B446" i="6"/>
  <c r="B454" i="6"/>
  <c r="B462" i="6"/>
  <c r="B470" i="6"/>
  <c r="B478" i="6"/>
  <c r="B486" i="6"/>
  <c r="B494" i="6"/>
  <c r="B502" i="6"/>
  <c r="B510" i="6"/>
  <c r="B518" i="6"/>
  <c r="B526" i="6"/>
  <c r="B534" i="6"/>
  <c r="B542" i="6"/>
  <c r="B550" i="6"/>
  <c r="B558" i="6"/>
  <c r="B566" i="6"/>
  <c r="B574" i="6"/>
  <c r="B582" i="6"/>
  <c r="B590" i="6"/>
  <c r="B598" i="6"/>
  <c r="B603" i="6"/>
  <c r="B67" i="6"/>
  <c r="B131" i="6"/>
  <c r="B195" i="6"/>
  <c r="B259" i="6"/>
  <c r="B323" i="6"/>
  <c r="B353" i="6"/>
  <c r="B369" i="6"/>
  <c r="B385" i="6"/>
  <c r="B401" i="6"/>
  <c r="B417" i="6"/>
  <c r="B425" i="6"/>
  <c r="B433" i="6"/>
  <c r="B441" i="6"/>
  <c r="B449" i="6"/>
  <c r="B457" i="6"/>
  <c r="B465" i="6"/>
  <c r="B473" i="6"/>
  <c r="B481" i="6"/>
  <c r="B489" i="6"/>
  <c r="B497" i="6"/>
  <c r="B505" i="6"/>
  <c r="B513" i="6"/>
  <c r="B521" i="6"/>
  <c r="B529" i="6"/>
  <c r="B537" i="6"/>
  <c r="B545" i="6"/>
  <c r="B553" i="6"/>
  <c r="B561" i="6"/>
  <c r="B569" i="6"/>
  <c r="B577" i="6"/>
  <c r="B585" i="6"/>
  <c r="B593" i="6"/>
  <c r="B599" i="6"/>
  <c r="B605" i="6"/>
  <c r="B5" i="5"/>
  <c r="B3" i="6"/>
  <c r="J8" i="7" l="1"/>
  <c r="J9" i="7" s="1"/>
  <c r="E8" i="7"/>
  <c r="E9" i="7" s="1"/>
  <c r="G8" i="7"/>
  <c r="G9" i="7" s="1"/>
  <c r="K8" i="7"/>
  <c r="K9" i="7" s="1"/>
  <c r="C8" i="7"/>
  <c r="C9" i="7" s="1"/>
  <c r="F8" i="7"/>
  <c r="F9" i="7" s="1"/>
  <c r="I8" i="7"/>
  <c r="I9" i="7" s="1"/>
  <c r="B8" i="7"/>
  <c r="D8" i="7"/>
  <c r="D9" i="7" s="1"/>
  <c r="B9" i="7" l="1"/>
  <c r="B15" i="7" a="1"/>
  <c r="B15" i="7" s="1"/>
  <c r="B17" i="7" s="1"/>
  <c r="B18" i="7" l="1"/>
  <c r="B2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<sst xmlns="http://schemas.openxmlformats.org/spreadsheetml/2006/main" count="264" uniqueCount="55">
  <si>
    <t>Date</t>
  </si>
  <si>
    <t>IHD</t>
  </si>
  <si>
    <t>QUS</t>
  </si>
  <si>
    <t>ETHI</t>
  </si>
  <si>
    <t>VDHG</t>
  </si>
  <si>
    <t>CRED</t>
  </si>
  <si>
    <t>VBND</t>
  </si>
  <si>
    <t>IOZ</t>
  </si>
  <si>
    <t>VHY</t>
  </si>
  <si>
    <t>VEU</t>
  </si>
  <si>
    <t>QOZ</t>
  </si>
  <si>
    <t>Summary Stats</t>
  </si>
  <si>
    <t>Annualised Return</t>
  </si>
  <si>
    <t>Annualised Std. Dev.</t>
  </si>
  <si>
    <t>Sharpe Ratio</t>
  </si>
  <si>
    <t>Risk-Free Rate</t>
  </si>
  <si>
    <t>Covariance Matrix</t>
  </si>
  <si>
    <t>Matrix</t>
  </si>
  <si>
    <t>CAPM Calculations</t>
  </si>
  <si>
    <t>Beta</t>
  </si>
  <si>
    <t>Alpha</t>
  </si>
  <si>
    <t>Training Set</t>
  </si>
  <si>
    <t>Return</t>
  </si>
  <si>
    <t xml:space="preserve">Standard Deviation </t>
  </si>
  <si>
    <t>(Sigma_e)^2</t>
  </si>
  <si>
    <t>w</t>
  </si>
  <si>
    <t>w*</t>
  </si>
  <si>
    <t>Sum of weights</t>
  </si>
  <si>
    <t>Alpha_p</t>
  </si>
  <si>
    <t>Beta_p</t>
  </si>
  <si>
    <t>(Sigma_e(p))^2</t>
  </si>
  <si>
    <t>Expected Return_p</t>
  </si>
  <si>
    <t>Sigma_p</t>
  </si>
  <si>
    <t>Sharpe_p</t>
  </si>
  <si>
    <t>Variance_p</t>
  </si>
  <si>
    <t>Management Fee</t>
  </si>
  <si>
    <t>Fee</t>
  </si>
  <si>
    <t>Quarterly</t>
  </si>
  <si>
    <t>Semi</t>
  </si>
  <si>
    <t>Monthly</t>
  </si>
  <si>
    <t>Dividend (FY) ($)</t>
  </si>
  <si>
    <t>Dividend (FY) (%)</t>
  </si>
  <si>
    <t>Asset Allocation (No div)</t>
  </si>
  <si>
    <t>Asset Allocation (Div est. Incl)</t>
  </si>
  <si>
    <t>Portfolio</t>
  </si>
  <si>
    <t>99% Var</t>
  </si>
  <si>
    <t>99% Expected Shortfall</t>
  </si>
  <si>
    <t>1-Day VaR (99%)</t>
  </si>
  <si>
    <t>1-Day ES (99%)</t>
  </si>
  <si>
    <t>1-Day VaR (95%)</t>
  </si>
  <si>
    <t>Up Beta</t>
  </si>
  <si>
    <t>Correlation</t>
  </si>
  <si>
    <t>Down Beta (long)</t>
  </si>
  <si>
    <t>Down Beta (short)</t>
  </si>
  <si>
    <t>Up Beta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</si>
</sst>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0.00000"/>
    <numFmt numFmtId="165" formatCode="0.0000"/>
    <numFmt numFmtId="166" formatCode="0.000%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- Div Not</a:t>
            </a:r>
            <a:r>
              <a:rPr lang="en-US" baseline="0"/>
              <a:t> Incl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Close'!$L$1</c:f>
              <c:strCache>
                <c:ptCount val="1"/>
                <c:pt idx="0">
                  <c:v>Portfolio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'Daily Close'!$A:$A</c:f>
              <c:strCache>
                <c:ptCount val="607"/>
                <c:pt idx="0">
                  <c:v>Date</c:v>
                </c:pt>
                <c:pt idx="1">
                  <c:v>7/02/2019</c:v>
                </c:pt>
                <c:pt idx="2">
                  <c:v>8/02/2019</c:v>
                </c:pt>
                <c:pt idx="3">
                  <c:v>11/02/2019</c:v>
                </c:pt>
                <c:pt idx="4">
                  <c:v>12/02/2019</c:v>
                </c:pt>
                <c:pt idx="5">
                  <c:v>13/02/2019</c:v>
                </c:pt>
                <c:pt idx="6">
                  <c:v>14/02/2019</c:v>
                </c:pt>
                <c:pt idx="7">
                  <c:v>15/02/2019</c:v>
                </c:pt>
                <c:pt idx="8">
                  <c:v>18/02/2019</c:v>
                </c:pt>
                <c:pt idx="9">
                  <c:v>19/02/2019</c:v>
                </c:pt>
                <c:pt idx="10">
                  <c:v>20/02/2019</c:v>
                </c:pt>
                <c:pt idx="11">
                  <c:v>21/02/2019</c:v>
                </c:pt>
                <c:pt idx="12">
                  <c:v>22/02/2019</c:v>
                </c:pt>
                <c:pt idx="13">
                  <c:v>25/02/2019</c:v>
                </c:pt>
                <c:pt idx="14">
                  <c:v>26/02/2019</c:v>
                </c:pt>
                <c:pt idx="15">
                  <c:v>27/02/2019</c:v>
                </c:pt>
                <c:pt idx="16">
                  <c:v>28/02/2019</c:v>
                </c:pt>
                <c:pt idx="17">
                  <c:v>1/03/2019</c:v>
                </c:pt>
                <c:pt idx="18">
                  <c:v>4/03/2019</c:v>
                </c:pt>
                <c:pt idx="19">
                  <c:v>5/03/2019</c:v>
                </c:pt>
                <c:pt idx="20">
                  <c:v>6/03/2019</c:v>
                </c:pt>
                <c:pt idx="21">
                  <c:v>7/03/2019</c:v>
                </c:pt>
                <c:pt idx="22">
                  <c:v>8/03/2019</c:v>
                </c:pt>
                <c:pt idx="23">
                  <c:v>11/03/2019</c:v>
                </c:pt>
                <c:pt idx="24">
                  <c:v>12/03/2019</c:v>
                </c:pt>
                <c:pt idx="25">
                  <c:v>13/03/2019</c:v>
                </c:pt>
                <c:pt idx="26">
                  <c:v>14/03/2019</c:v>
                </c:pt>
                <c:pt idx="27">
                  <c:v>15/03/2019</c:v>
                </c:pt>
                <c:pt idx="28">
                  <c:v>18/03/2019</c:v>
                </c:pt>
                <c:pt idx="29">
                  <c:v>19/03/2019</c:v>
                </c:pt>
                <c:pt idx="30">
                  <c:v>20/03/2019</c:v>
                </c:pt>
                <c:pt idx="31">
                  <c:v>21/03/2019</c:v>
                </c:pt>
                <c:pt idx="32">
                  <c:v>22/03/2019</c:v>
                </c:pt>
                <c:pt idx="33">
                  <c:v>25/03/2019</c:v>
                </c:pt>
                <c:pt idx="34">
                  <c:v>26/03/2019</c:v>
                </c:pt>
                <c:pt idx="35">
                  <c:v>27/03/2019</c:v>
                </c:pt>
                <c:pt idx="36">
                  <c:v>28/03/2019</c:v>
                </c:pt>
                <c:pt idx="37">
                  <c:v>29/03/2019</c:v>
                </c:pt>
                <c:pt idx="38">
                  <c:v>1/04/2019</c:v>
                </c:pt>
                <c:pt idx="39">
                  <c:v>2/04/2019</c:v>
                </c:pt>
                <c:pt idx="40">
                  <c:v>3/04/2019</c:v>
                </c:pt>
                <c:pt idx="41">
                  <c:v>4/04/2019</c:v>
                </c:pt>
                <c:pt idx="42">
                  <c:v>5/04/2019</c:v>
                </c:pt>
                <c:pt idx="43">
                  <c:v>8/04/2019</c:v>
                </c:pt>
                <c:pt idx="44">
                  <c:v>9/04/2019</c:v>
                </c:pt>
                <c:pt idx="45">
                  <c:v>10/04/2019</c:v>
                </c:pt>
                <c:pt idx="46">
                  <c:v>11/04/2019</c:v>
                </c:pt>
                <c:pt idx="47">
                  <c:v>12/04/2019</c:v>
                </c:pt>
                <c:pt idx="48">
                  <c:v>15/04/2019</c:v>
                </c:pt>
                <c:pt idx="49">
                  <c:v>16/04/2019</c:v>
                </c:pt>
                <c:pt idx="50">
                  <c:v>17/04/2019</c:v>
                </c:pt>
                <c:pt idx="51">
                  <c:v>18/04/2019</c:v>
                </c:pt>
                <c:pt idx="52">
                  <c:v>23/04/2019</c:v>
                </c:pt>
                <c:pt idx="53">
                  <c:v>24/04/2019</c:v>
                </c:pt>
                <c:pt idx="54">
                  <c:v>26/04/2019</c:v>
                </c:pt>
                <c:pt idx="55">
                  <c:v>29/04/2019</c:v>
                </c:pt>
                <c:pt idx="56">
                  <c:v>30/04/2019</c:v>
                </c:pt>
                <c:pt idx="57">
                  <c:v>1/05/2019</c:v>
                </c:pt>
                <c:pt idx="58">
                  <c:v>2/05/2019</c:v>
                </c:pt>
                <c:pt idx="59">
                  <c:v>3/05/2019</c:v>
                </c:pt>
                <c:pt idx="60">
                  <c:v>6/05/2019</c:v>
                </c:pt>
                <c:pt idx="61">
                  <c:v>7/05/2019</c:v>
                </c:pt>
                <c:pt idx="62">
                  <c:v>8/05/2019</c:v>
                </c:pt>
                <c:pt idx="63">
                  <c:v>9/05/2019</c:v>
                </c:pt>
                <c:pt idx="64">
                  <c:v>10/05/2019</c:v>
                </c:pt>
                <c:pt idx="65">
                  <c:v>13/05/2019</c:v>
                </c:pt>
                <c:pt idx="66">
                  <c:v>14/05/2019</c:v>
                </c:pt>
                <c:pt idx="67">
                  <c:v>15/05/2019</c:v>
                </c:pt>
                <c:pt idx="68">
                  <c:v>16/05/2019</c:v>
                </c:pt>
                <c:pt idx="69">
                  <c:v>17/05/2019</c:v>
                </c:pt>
                <c:pt idx="70">
                  <c:v>20/05/2019</c:v>
                </c:pt>
                <c:pt idx="71">
                  <c:v>21/05/2019</c:v>
                </c:pt>
                <c:pt idx="72">
                  <c:v>22/05/2019</c:v>
                </c:pt>
                <c:pt idx="73">
                  <c:v>23/05/2019</c:v>
                </c:pt>
                <c:pt idx="74">
                  <c:v>24/05/2019</c:v>
                </c:pt>
                <c:pt idx="75">
                  <c:v>27/05/2019</c:v>
                </c:pt>
                <c:pt idx="76">
                  <c:v>28/05/2019</c:v>
                </c:pt>
                <c:pt idx="77">
                  <c:v>29/05/2019</c:v>
                </c:pt>
                <c:pt idx="78">
                  <c:v>30/05/2019</c:v>
                </c:pt>
                <c:pt idx="79">
                  <c:v>31/05/2019</c:v>
                </c:pt>
                <c:pt idx="80">
                  <c:v>3/06/2019</c:v>
                </c:pt>
                <c:pt idx="81">
                  <c:v>4/06/2019</c:v>
                </c:pt>
                <c:pt idx="82">
                  <c:v>5/06/2019</c:v>
                </c:pt>
                <c:pt idx="83">
                  <c:v>6/06/2019</c:v>
                </c:pt>
                <c:pt idx="84">
                  <c:v>7/06/2019</c:v>
                </c:pt>
                <c:pt idx="85">
                  <c:v>11/06/2019</c:v>
                </c:pt>
                <c:pt idx="86">
                  <c:v>12/06/2019</c:v>
                </c:pt>
                <c:pt idx="87">
                  <c:v>13/06/2019</c:v>
                </c:pt>
                <c:pt idx="88">
                  <c:v>14/06/2019</c:v>
                </c:pt>
                <c:pt idx="89">
                  <c:v>17/06/2019</c:v>
                </c:pt>
                <c:pt idx="90">
                  <c:v>18/06/2019</c:v>
                </c:pt>
                <c:pt idx="91">
                  <c:v>19/06/2019</c:v>
                </c:pt>
                <c:pt idx="92">
                  <c:v>20/06/2019</c:v>
                </c:pt>
                <c:pt idx="93">
                  <c:v>21/06/2019</c:v>
                </c:pt>
                <c:pt idx="94">
                  <c:v>24/06/2019</c:v>
                </c:pt>
                <c:pt idx="95">
                  <c:v>25/06/2019</c:v>
                </c:pt>
                <c:pt idx="96">
                  <c:v>26/06/2019</c:v>
                </c:pt>
                <c:pt idx="97">
                  <c:v>27/06/2019</c:v>
                </c:pt>
                <c:pt idx="98">
                  <c:v>28/06/2019</c:v>
                </c:pt>
                <c:pt idx="99">
                  <c:v>1/07/2019</c:v>
                </c:pt>
                <c:pt idx="100">
                  <c:v>2/07/2019</c:v>
                </c:pt>
                <c:pt idx="101">
                  <c:v>3/07/2019</c:v>
                </c:pt>
                <c:pt idx="102">
                  <c:v>4/07/2019</c:v>
                </c:pt>
                <c:pt idx="103">
                  <c:v>5/07/2019</c:v>
                </c:pt>
                <c:pt idx="104">
                  <c:v>8/07/2019</c:v>
                </c:pt>
                <c:pt idx="105">
                  <c:v>9/07/2019</c:v>
                </c:pt>
                <c:pt idx="106">
                  <c:v>10/07/2019</c:v>
                </c:pt>
                <c:pt idx="107">
                  <c:v>11/07/2019</c:v>
                </c:pt>
                <c:pt idx="108">
                  <c:v>12/07/2019</c:v>
                </c:pt>
                <c:pt idx="109">
                  <c:v>15/07/2019</c:v>
                </c:pt>
                <c:pt idx="110">
                  <c:v>16/07/2019</c:v>
                </c:pt>
                <c:pt idx="111">
                  <c:v>17/07/2019</c:v>
                </c:pt>
                <c:pt idx="112">
                  <c:v>18/07/2019</c:v>
                </c:pt>
                <c:pt idx="113">
                  <c:v>19/07/2019</c:v>
                </c:pt>
                <c:pt idx="114">
                  <c:v>22/07/2019</c:v>
                </c:pt>
                <c:pt idx="115">
                  <c:v>23/07/2019</c:v>
                </c:pt>
                <c:pt idx="116">
                  <c:v>24/07/2019</c:v>
                </c:pt>
                <c:pt idx="117">
                  <c:v>25/07/2019</c:v>
                </c:pt>
                <c:pt idx="118">
                  <c:v>26/07/2019</c:v>
                </c:pt>
                <c:pt idx="119">
                  <c:v>29/07/2019</c:v>
                </c:pt>
                <c:pt idx="120">
                  <c:v>30/07/2019</c:v>
                </c:pt>
                <c:pt idx="121">
                  <c:v>31/07/2019</c:v>
                </c:pt>
                <c:pt idx="122">
                  <c:v>1/08/2019</c:v>
                </c:pt>
                <c:pt idx="123">
                  <c:v>2/08/2019</c:v>
                </c:pt>
                <c:pt idx="124">
                  <c:v>5/08/2019</c:v>
                </c:pt>
                <c:pt idx="125">
                  <c:v>6/08/2019</c:v>
                </c:pt>
                <c:pt idx="126">
                  <c:v>7/08/2019</c:v>
                </c:pt>
                <c:pt idx="127">
                  <c:v>8/08/2019</c:v>
                </c:pt>
                <c:pt idx="128">
                  <c:v>9/08/2019</c:v>
                </c:pt>
                <c:pt idx="129">
                  <c:v>12/08/2019</c:v>
                </c:pt>
                <c:pt idx="130">
                  <c:v>13/08/2019</c:v>
                </c:pt>
                <c:pt idx="131">
                  <c:v>14/08/2019</c:v>
                </c:pt>
                <c:pt idx="132">
                  <c:v>15/08/2019</c:v>
                </c:pt>
                <c:pt idx="133">
                  <c:v>16/08/2019</c:v>
                </c:pt>
                <c:pt idx="134">
                  <c:v>19/08/2019</c:v>
                </c:pt>
                <c:pt idx="135">
                  <c:v>20/08/2019</c:v>
                </c:pt>
                <c:pt idx="136">
                  <c:v>21/08/2019</c:v>
                </c:pt>
                <c:pt idx="137">
                  <c:v>22/08/2019</c:v>
                </c:pt>
                <c:pt idx="138">
                  <c:v>23/08/2019</c:v>
                </c:pt>
                <c:pt idx="139">
                  <c:v>26/08/2019</c:v>
                </c:pt>
                <c:pt idx="140">
                  <c:v>27/08/2019</c:v>
                </c:pt>
                <c:pt idx="141">
                  <c:v>28/08/2019</c:v>
                </c:pt>
                <c:pt idx="142">
                  <c:v>29/08/2019</c:v>
                </c:pt>
                <c:pt idx="143">
                  <c:v>30/08/2019</c:v>
                </c:pt>
                <c:pt idx="144">
                  <c:v>2/09/2019</c:v>
                </c:pt>
                <c:pt idx="145">
                  <c:v>3/09/2019</c:v>
                </c:pt>
                <c:pt idx="146">
                  <c:v>4/09/2019</c:v>
                </c:pt>
                <c:pt idx="147">
                  <c:v>5/09/2019</c:v>
                </c:pt>
                <c:pt idx="148">
                  <c:v>6/09/2019</c:v>
                </c:pt>
                <c:pt idx="149">
                  <c:v>9/09/2019</c:v>
                </c:pt>
                <c:pt idx="150">
                  <c:v>10/09/2019</c:v>
                </c:pt>
                <c:pt idx="151">
                  <c:v>11/09/2019</c:v>
                </c:pt>
                <c:pt idx="152">
                  <c:v>12/09/2019</c:v>
                </c:pt>
                <c:pt idx="153">
                  <c:v>13/09/2019</c:v>
                </c:pt>
                <c:pt idx="154">
                  <c:v>16/09/2019</c:v>
                </c:pt>
                <c:pt idx="155">
                  <c:v>17/09/2019</c:v>
                </c:pt>
                <c:pt idx="156">
                  <c:v>18/09/2019</c:v>
                </c:pt>
                <c:pt idx="157">
                  <c:v>19/09/2019</c:v>
                </c:pt>
                <c:pt idx="158">
                  <c:v>20/09/2019</c:v>
                </c:pt>
                <c:pt idx="159">
                  <c:v>23/09/2019</c:v>
                </c:pt>
                <c:pt idx="160">
                  <c:v>24/09/2019</c:v>
                </c:pt>
                <c:pt idx="161">
                  <c:v>25/09/2019</c:v>
                </c:pt>
                <c:pt idx="162">
                  <c:v>26/09/2019</c:v>
                </c:pt>
                <c:pt idx="163">
                  <c:v>27/09/2019</c:v>
                </c:pt>
                <c:pt idx="164">
                  <c:v>30/09/2019</c:v>
                </c:pt>
                <c:pt idx="165">
                  <c:v>1/10/2019</c:v>
                </c:pt>
                <c:pt idx="166">
                  <c:v>2/10/2019</c:v>
                </c:pt>
                <c:pt idx="167">
                  <c:v>3/10/2019</c:v>
                </c:pt>
                <c:pt idx="168">
                  <c:v>4/10/2019</c:v>
                </c:pt>
                <c:pt idx="169">
                  <c:v>7/10/2019</c:v>
                </c:pt>
                <c:pt idx="170">
                  <c:v>8/10/2019</c:v>
                </c:pt>
                <c:pt idx="171">
                  <c:v>9/10/2019</c:v>
                </c:pt>
                <c:pt idx="172">
                  <c:v>10/10/2019</c:v>
                </c:pt>
                <c:pt idx="173">
                  <c:v>11/10/2019</c:v>
                </c:pt>
                <c:pt idx="174">
                  <c:v>14/10/2019</c:v>
                </c:pt>
                <c:pt idx="175">
                  <c:v>15/10/2019</c:v>
                </c:pt>
                <c:pt idx="176">
                  <c:v>16/10/2019</c:v>
                </c:pt>
                <c:pt idx="177">
                  <c:v>17/10/2019</c:v>
                </c:pt>
                <c:pt idx="178">
                  <c:v>18/10/2019</c:v>
                </c:pt>
                <c:pt idx="179">
                  <c:v>21/10/2019</c:v>
                </c:pt>
                <c:pt idx="180">
                  <c:v>22/10/2019</c:v>
                </c:pt>
                <c:pt idx="181">
                  <c:v>23/10/2019</c:v>
                </c:pt>
                <c:pt idx="182">
                  <c:v>24/10/2019</c:v>
                </c:pt>
                <c:pt idx="183">
                  <c:v>25/10/2019</c:v>
                </c:pt>
                <c:pt idx="184">
                  <c:v>28/10/2019</c:v>
                </c:pt>
                <c:pt idx="185">
                  <c:v>29/10/2019</c:v>
                </c:pt>
                <c:pt idx="186">
                  <c:v>30/10/2019</c:v>
                </c:pt>
                <c:pt idx="187">
                  <c:v>31/10/2019</c:v>
                </c:pt>
                <c:pt idx="188">
                  <c:v>1/11/2019</c:v>
                </c:pt>
                <c:pt idx="189">
                  <c:v>4/11/2019</c:v>
                </c:pt>
                <c:pt idx="190">
                  <c:v>5/11/2019</c:v>
                </c:pt>
                <c:pt idx="191">
                  <c:v>6/11/2019</c:v>
                </c:pt>
                <c:pt idx="192">
                  <c:v>7/11/2019</c:v>
                </c:pt>
                <c:pt idx="193">
                  <c:v>8/11/2019</c:v>
                </c:pt>
                <c:pt idx="194">
                  <c:v>11/11/2019</c:v>
                </c:pt>
                <c:pt idx="195">
                  <c:v>12/11/2019</c:v>
                </c:pt>
                <c:pt idx="196">
                  <c:v>13/11/2019</c:v>
                </c:pt>
                <c:pt idx="197">
                  <c:v>14/11/2019</c:v>
                </c:pt>
                <c:pt idx="198">
                  <c:v>15/11/2019</c:v>
                </c:pt>
                <c:pt idx="199">
                  <c:v>18/11/2019</c:v>
                </c:pt>
                <c:pt idx="200">
                  <c:v>19/11/2019</c:v>
                </c:pt>
                <c:pt idx="201">
                  <c:v>20/11/2019</c:v>
                </c:pt>
                <c:pt idx="202">
                  <c:v>21/11/2019</c:v>
                </c:pt>
                <c:pt idx="203">
                  <c:v>22/11/2019</c:v>
                </c:pt>
                <c:pt idx="204">
                  <c:v>25/11/2019</c:v>
                </c:pt>
                <c:pt idx="205">
                  <c:v>26/11/2019</c:v>
                </c:pt>
                <c:pt idx="206">
                  <c:v>27/11/2019</c:v>
                </c:pt>
                <c:pt idx="207">
                  <c:v>28/11/2019</c:v>
                </c:pt>
                <c:pt idx="208">
                  <c:v>29/11/2019</c:v>
                </c:pt>
                <c:pt idx="209">
                  <c:v>2/12/2019</c:v>
                </c:pt>
                <c:pt idx="210">
                  <c:v>3/12/2019</c:v>
                </c:pt>
                <c:pt idx="211">
                  <c:v>4/12/2019</c:v>
                </c:pt>
                <c:pt idx="212">
                  <c:v>5/12/2019</c:v>
                </c:pt>
                <c:pt idx="213">
                  <c:v>6/12/2019</c:v>
                </c:pt>
                <c:pt idx="214">
                  <c:v>9/12/2019</c:v>
                </c:pt>
                <c:pt idx="215">
                  <c:v>10/12/2019</c:v>
                </c:pt>
                <c:pt idx="216">
                  <c:v>11/12/2019</c:v>
                </c:pt>
                <c:pt idx="217">
                  <c:v>12/12/2019</c:v>
                </c:pt>
                <c:pt idx="218">
                  <c:v>13/12/2019</c:v>
                </c:pt>
                <c:pt idx="219">
                  <c:v>16/12/2019</c:v>
                </c:pt>
                <c:pt idx="220">
                  <c:v>17/12/2019</c:v>
                </c:pt>
                <c:pt idx="221">
                  <c:v>18/12/2019</c:v>
                </c:pt>
                <c:pt idx="222">
                  <c:v>19/12/2019</c:v>
                </c:pt>
                <c:pt idx="223">
                  <c:v>20/12/2019</c:v>
                </c:pt>
                <c:pt idx="224">
                  <c:v>23/12/2019</c:v>
                </c:pt>
                <c:pt idx="225">
                  <c:v>24/12/2019</c:v>
                </c:pt>
                <c:pt idx="226">
                  <c:v>27/12/2019</c:v>
                </c:pt>
                <c:pt idx="227">
                  <c:v>30/12/2019</c:v>
                </c:pt>
                <c:pt idx="228">
                  <c:v>31/12/2019</c:v>
                </c:pt>
                <c:pt idx="229">
                  <c:v>2/01/2020</c:v>
                </c:pt>
                <c:pt idx="230">
                  <c:v>3/01/2020</c:v>
                </c:pt>
                <c:pt idx="231">
                  <c:v>6/01/2020</c:v>
                </c:pt>
                <c:pt idx="232">
                  <c:v>7/01/2020</c:v>
                </c:pt>
                <c:pt idx="233">
                  <c:v>8/01/2020</c:v>
                </c:pt>
                <c:pt idx="234">
                  <c:v>9/01/2020</c:v>
                </c:pt>
                <c:pt idx="235">
                  <c:v>10/01/2020</c:v>
                </c:pt>
                <c:pt idx="236">
                  <c:v>13/01/2020</c:v>
                </c:pt>
                <c:pt idx="237">
                  <c:v>14/01/2020</c:v>
                </c:pt>
                <c:pt idx="238">
                  <c:v>15/01/2020</c:v>
                </c:pt>
                <c:pt idx="239">
                  <c:v>16/01/2020</c:v>
                </c:pt>
                <c:pt idx="240">
                  <c:v>17/01/2020</c:v>
                </c:pt>
                <c:pt idx="241">
                  <c:v>20/01/2020</c:v>
                </c:pt>
                <c:pt idx="242">
                  <c:v>21/01/2020</c:v>
                </c:pt>
                <c:pt idx="243">
                  <c:v>22/01/2020</c:v>
                </c:pt>
                <c:pt idx="244">
                  <c:v>23/01/2020</c:v>
                </c:pt>
                <c:pt idx="245">
                  <c:v>24/01/2020</c:v>
                </c:pt>
                <c:pt idx="246">
                  <c:v>28/01/2020</c:v>
                </c:pt>
                <c:pt idx="247">
                  <c:v>29/01/2020</c:v>
                </c:pt>
                <c:pt idx="248">
                  <c:v>30/01/2020</c:v>
                </c:pt>
                <c:pt idx="249">
                  <c:v>31/01/2020</c:v>
                </c:pt>
                <c:pt idx="250">
                  <c:v>3/02/2020</c:v>
                </c:pt>
                <c:pt idx="251">
                  <c:v>4/02/2020</c:v>
                </c:pt>
                <c:pt idx="252">
                  <c:v>5/02/2020</c:v>
                </c:pt>
                <c:pt idx="253">
                  <c:v>6/02/2020</c:v>
                </c:pt>
                <c:pt idx="254">
                  <c:v>7/02/2020</c:v>
                </c:pt>
                <c:pt idx="255">
                  <c:v>10/02/2020</c:v>
                </c:pt>
                <c:pt idx="256">
                  <c:v>11/02/2020</c:v>
                </c:pt>
                <c:pt idx="257">
                  <c:v>12/02/2020</c:v>
                </c:pt>
                <c:pt idx="258">
                  <c:v>13/02/2020</c:v>
                </c:pt>
                <c:pt idx="259">
                  <c:v>14/02/2020</c:v>
                </c:pt>
                <c:pt idx="260">
                  <c:v>17/02/2020</c:v>
                </c:pt>
                <c:pt idx="261">
                  <c:v>18/02/2020</c:v>
                </c:pt>
                <c:pt idx="262">
                  <c:v>19/02/2020</c:v>
                </c:pt>
                <c:pt idx="263">
                  <c:v>20/02/2020</c:v>
                </c:pt>
                <c:pt idx="264">
                  <c:v>21/02/2020</c:v>
                </c:pt>
                <c:pt idx="265">
                  <c:v>24/02/2020</c:v>
                </c:pt>
                <c:pt idx="266">
                  <c:v>25/02/2020</c:v>
                </c:pt>
                <c:pt idx="267">
                  <c:v>26/02/2020</c:v>
                </c:pt>
                <c:pt idx="268">
                  <c:v>27/02/2020</c:v>
                </c:pt>
                <c:pt idx="269">
                  <c:v>28/02/2020</c:v>
                </c:pt>
                <c:pt idx="270">
                  <c:v>2/03/2020</c:v>
                </c:pt>
                <c:pt idx="271">
                  <c:v>3/03/2020</c:v>
                </c:pt>
                <c:pt idx="272">
                  <c:v>4/03/2020</c:v>
                </c:pt>
                <c:pt idx="273">
                  <c:v>5/03/2020</c:v>
                </c:pt>
                <c:pt idx="274">
                  <c:v>6/03/2020</c:v>
                </c:pt>
                <c:pt idx="275">
                  <c:v>9/03/2020</c:v>
                </c:pt>
                <c:pt idx="276">
                  <c:v>10/03/2020</c:v>
                </c:pt>
                <c:pt idx="277">
                  <c:v>11/03/2020</c:v>
                </c:pt>
                <c:pt idx="278">
                  <c:v>12/03/2020</c:v>
                </c:pt>
                <c:pt idx="279">
                  <c:v>13/03/2020</c:v>
                </c:pt>
                <c:pt idx="280">
                  <c:v>16/03/2020</c:v>
                </c:pt>
                <c:pt idx="281">
                  <c:v>17/03/2020</c:v>
                </c:pt>
                <c:pt idx="282">
                  <c:v>18/03/2020</c:v>
                </c:pt>
                <c:pt idx="283">
                  <c:v>19/03/2020</c:v>
                </c:pt>
                <c:pt idx="284">
                  <c:v>20/03/2020</c:v>
                </c:pt>
                <c:pt idx="285">
                  <c:v>23/03/2020</c:v>
                </c:pt>
                <c:pt idx="286">
                  <c:v>24/03/2020</c:v>
                </c:pt>
                <c:pt idx="287">
                  <c:v>25/03/2020</c:v>
                </c:pt>
                <c:pt idx="288">
                  <c:v>26/03/2020</c:v>
                </c:pt>
                <c:pt idx="289">
                  <c:v>27/03/2020</c:v>
                </c:pt>
                <c:pt idx="290">
                  <c:v>30/03/2020</c:v>
                </c:pt>
                <c:pt idx="291">
                  <c:v>31/03/2020</c:v>
                </c:pt>
                <c:pt idx="292">
                  <c:v>1/04/2020</c:v>
                </c:pt>
                <c:pt idx="293">
                  <c:v>2/04/2020</c:v>
                </c:pt>
                <c:pt idx="294">
                  <c:v>3/04/2020</c:v>
                </c:pt>
                <c:pt idx="295">
                  <c:v>6/04/2020</c:v>
                </c:pt>
                <c:pt idx="296">
                  <c:v>7/04/2020</c:v>
                </c:pt>
                <c:pt idx="297">
                  <c:v>8/04/2020</c:v>
                </c:pt>
                <c:pt idx="298">
                  <c:v>9/04/2020</c:v>
                </c:pt>
                <c:pt idx="299">
                  <c:v>14/04/2020</c:v>
                </c:pt>
                <c:pt idx="300">
                  <c:v>15/04/2020</c:v>
                </c:pt>
                <c:pt idx="301">
                  <c:v>16/04/2020</c:v>
                </c:pt>
                <c:pt idx="302">
                  <c:v>17/04/2020</c:v>
                </c:pt>
                <c:pt idx="303">
                  <c:v>20/04/2020</c:v>
                </c:pt>
                <c:pt idx="304">
                  <c:v>21/04/2020</c:v>
                </c:pt>
                <c:pt idx="305">
                  <c:v>22/04/2020</c:v>
                </c:pt>
                <c:pt idx="306">
                  <c:v>23/04/2020</c:v>
                </c:pt>
                <c:pt idx="307">
                  <c:v>24/04/2020</c:v>
                </c:pt>
                <c:pt idx="308">
                  <c:v>27/04/2020</c:v>
                </c:pt>
                <c:pt idx="309">
                  <c:v>28/04/2020</c:v>
                </c:pt>
                <c:pt idx="310">
                  <c:v>29/04/2020</c:v>
                </c:pt>
                <c:pt idx="311">
                  <c:v>30/04/2020</c:v>
                </c:pt>
                <c:pt idx="312">
                  <c:v>1/05/2020</c:v>
                </c:pt>
                <c:pt idx="313">
                  <c:v>4/05/2020</c:v>
                </c:pt>
                <c:pt idx="314">
                  <c:v>5/05/2020</c:v>
                </c:pt>
                <c:pt idx="315">
                  <c:v>6/05/2020</c:v>
                </c:pt>
                <c:pt idx="316">
                  <c:v>7/05/2020</c:v>
                </c:pt>
                <c:pt idx="317">
                  <c:v>8/05/2020</c:v>
                </c:pt>
                <c:pt idx="318">
                  <c:v>11/05/2020</c:v>
                </c:pt>
                <c:pt idx="319">
                  <c:v>12/05/2020</c:v>
                </c:pt>
                <c:pt idx="320">
                  <c:v>13/05/2020</c:v>
                </c:pt>
                <c:pt idx="321">
                  <c:v>14/05/2020</c:v>
                </c:pt>
                <c:pt idx="322">
                  <c:v>15/05/2020</c:v>
                </c:pt>
                <c:pt idx="323">
                  <c:v>18/05/2020</c:v>
                </c:pt>
                <c:pt idx="324">
                  <c:v>19/05/2020</c:v>
                </c:pt>
                <c:pt idx="325">
                  <c:v>20/05/2020</c:v>
                </c:pt>
                <c:pt idx="326">
                  <c:v>21/05/2020</c:v>
                </c:pt>
                <c:pt idx="327">
                  <c:v>22/05/2020</c:v>
                </c:pt>
                <c:pt idx="328">
                  <c:v>25/05/2020</c:v>
                </c:pt>
                <c:pt idx="329">
                  <c:v>26/05/2020</c:v>
                </c:pt>
                <c:pt idx="330">
                  <c:v>27/05/2020</c:v>
                </c:pt>
                <c:pt idx="331">
                  <c:v>28/05/2020</c:v>
                </c:pt>
                <c:pt idx="332">
                  <c:v>29/05/2020</c:v>
                </c:pt>
                <c:pt idx="333">
                  <c:v>1/06/2020</c:v>
                </c:pt>
                <c:pt idx="334">
                  <c:v>2/06/2020</c:v>
                </c:pt>
                <c:pt idx="335">
                  <c:v>3/06/2020</c:v>
                </c:pt>
                <c:pt idx="336">
                  <c:v>4/06/2020</c:v>
                </c:pt>
                <c:pt idx="337">
                  <c:v>5/06/2020</c:v>
                </c:pt>
                <c:pt idx="338">
                  <c:v>9/06/2020</c:v>
                </c:pt>
                <c:pt idx="339">
                  <c:v>10/06/2020</c:v>
                </c:pt>
                <c:pt idx="340">
                  <c:v>11/06/2020</c:v>
                </c:pt>
                <c:pt idx="341">
                  <c:v>12/06/2020</c:v>
                </c:pt>
                <c:pt idx="342">
                  <c:v>15/06/2020</c:v>
                </c:pt>
                <c:pt idx="343">
                  <c:v>16/06/2020</c:v>
                </c:pt>
                <c:pt idx="344">
                  <c:v>17/06/2020</c:v>
                </c:pt>
                <c:pt idx="345">
                  <c:v>18/06/2020</c:v>
                </c:pt>
                <c:pt idx="346">
                  <c:v>19/06/2020</c:v>
                </c:pt>
                <c:pt idx="347">
                  <c:v>22/06/2020</c:v>
                </c:pt>
                <c:pt idx="348">
                  <c:v>23/06/2020</c:v>
                </c:pt>
                <c:pt idx="349">
                  <c:v>24/06/2020</c:v>
                </c:pt>
                <c:pt idx="350">
                  <c:v>25/06/2020</c:v>
                </c:pt>
                <c:pt idx="351">
                  <c:v>26/06/2020</c:v>
                </c:pt>
                <c:pt idx="352">
                  <c:v>29/06/2020</c:v>
                </c:pt>
                <c:pt idx="353">
                  <c:v>30/06/2020</c:v>
                </c:pt>
                <c:pt idx="354">
                  <c:v>1/07/2020</c:v>
                </c:pt>
                <c:pt idx="355">
                  <c:v>2/07/2020</c:v>
                </c:pt>
                <c:pt idx="356">
                  <c:v>3/07/2020</c:v>
                </c:pt>
                <c:pt idx="357">
                  <c:v>6/07/2020</c:v>
                </c:pt>
                <c:pt idx="358">
                  <c:v>7/07/2020</c:v>
                </c:pt>
                <c:pt idx="359">
                  <c:v>8/07/2020</c:v>
                </c:pt>
                <c:pt idx="360">
                  <c:v>9/07/2020</c:v>
                </c:pt>
                <c:pt idx="361">
                  <c:v>10/07/2020</c:v>
                </c:pt>
                <c:pt idx="362">
                  <c:v>13/07/2020</c:v>
                </c:pt>
                <c:pt idx="363">
                  <c:v>14/07/2020</c:v>
                </c:pt>
                <c:pt idx="364">
                  <c:v>15/07/2020</c:v>
                </c:pt>
                <c:pt idx="365">
                  <c:v>16/07/2020</c:v>
                </c:pt>
                <c:pt idx="366">
                  <c:v>17/07/2020</c:v>
                </c:pt>
                <c:pt idx="367">
                  <c:v>20/07/2020</c:v>
                </c:pt>
                <c:pt idx="368">
                  <c:v>21/07/2020</c:v>
                </c:pt>
                <c:pt idx="369">
                  <c:v>22/07/2020</c:v>
                </c:pt>
                <c:pt idx="370">
                  <c:v>23/07/2020</c:v>
                </c:pt>
                <c:pt idx="371">
                  <c:v>24/07/2020</c:v>
                </c:pt>
                <c:pt idx="372">
                  <c:v>27/07/2020</c:v>
                </c:pt>
                <c:pt idx="373">
                  <c:v>28/07/2020</c:v>
                </c:pt>
                <c:pt idx="374">
                  <c:v>29/07/2020</c:v>
                </c:pt>
                <c:pt idx="375">
                  <c:v>30/07/2020</c:v>
                </c:pt>
                <c:pt idx="376">
                  <c:v>31/07/2020</c:v>
                </c:pt>
                <c:pt idx="377">
                  <c:v>3/08/2020</c:v>
                </c:pt>
                <c:pt idx="378">
                  <c:v>4/08/2020</c:v>
                </c:pt>
                <c:pt idx="379">
                  <c:v>5/08/2020</c:v>
                </c:pt>
                <c:pt idx="380">
                  <c:v>6/08/2020</c:v>
                </c:pt>
                <c:pt idx="381">
                  <c:v>7/08/2020</c:v>
                </c:pt>
                <c:pt idx="382">
                  <c:v>10/08/2020</c:v>
                </c:pt>
                <c:pt idx="383">
                  <c:v>11/08/2020</c:v>
                </c:pt>
                <c:pt idx="384">
                  <c:v>12/08/2020</c:v>
                </c:pt>
                <c:pt idx="385">
                  <c:v>13/08/2020</c:v>
                </c:pt>
                <c:pt idx="386">
                  <c:v>14/08/2020</c:v>
                </c:pt>
                <c:pt idx="387">
                  <c:v>17/08/2020</c:v>
                </c:pt>
                <c:pt idx="388">
                  <c:v>18/08/2020</c:v>
                </c:pt>
                <c:pt idx="389">
                  <c:v>19/08/2020</c:v>
                </c:pt>
                <c:pt idx="390">
                  <c:v>20/08/2020</c:v>
                </c:pt>
                <c:pt idx="391">
                  <c:v>21/08/2020</c:v>
                </c:pt>
                <c:pt idx="392">
                  <c:v>24/08/2020</c:v>
                </c:pt>
                <c:pt idx="393">
                  <c:v>25/08/2020</c:v>
                </c:pt>
                <c:pt idx="394">
                  <c:v>26/08/2020</c:v>
                </c:pt>
                <c:pt idx="395">
                  <c:v>27/08/2020</c:v>
                </c:pt>
                <c:pt idx="396">
                  <c:v>28/08/2020</c:v>
                </c:pt>
                <c:pt idx="397">
                  <c:v>31/08/2020</c:v>
                </c:pt>
                <c:pt idx="398">
                  <c:v>1/09/2020</c:v>
                </c:pt>
                <c:pt idx="399">
                  <c:v>2/09/2020</c:v>
                </c:pt>
                <c:pt idx="400">
                  <c:v>3/09/2020</c:v>
                </c:pt>
                <c:pt idx="401">
                  <c:v>4/09/2020</c:v>
                </c:pt>
                <c:pt idx="402">
                  <c:v>7/09/2020</c:v>
                </c:pt>
                <c:pt idx="403">
                  <c:v>8/09/2020</c:v>
                </c:pt>
                <c:pt idx="404">
                  <c:v>9/09/2020</c:v>
                </c:pt>
                <c:pt idx="405">
                  <c:v>10/09/2020</c:v>
                </c:pt>
                <c:pt idx="406">
                  <c:v>11/09/2020</c:v>
                </c:pt>
                <c:pt idx="407">
                  <c:v>14/09/2020</c:v>
                </c:pt>
                <c:pt idx="408">
                  <c:v>15/09/2020</c:v>
                </c:pt>
                <c:pt idx="409">
                  <c:v>16/09/2020</c:v>
                </c:pt>
                <c:pt idx="410">
                  <c:v>17/09/2020</c:v>
                </c:pt>
                <c:pt idx="411">
                  <c:v>18/09/2020</c:v>
                </c:pt>
                <c:pt idx="412">
                  <c:v>21/09/2020</c:v>
                </c:pt>
                <c:pt idx="413">
                  <c:v>22/09/2020</c:v>
                </c:pt>
                <c:pt idx="414">
                  <c:v>23/09/2020</c:v>
                </c:pt>
                <c:pt idx="415">
                  <c:v>24/09/2020</c:v>
                </c:pt>
                <c:pt idx="416">
                  <c:v>25/09/2020</c:v>
                </c:pt>
                <c:pt idx="417">
                  <c:v>28/09/2020</c:v>
                </c:pt>
                <c:pt idx="418">
                  <c:v>29/09/2020</c:v>
                </c:pt>
                <c:pt idx="419">
                  <c:v>30/09/2020</c:v>
                </c:pt>
                <c:pt idx="420">
                  <c:v>1/10/2020</c:v>
                </c:pt>
                <c:pt idx="421">
                  <c:v>2/10/2020</c:v>
                </c:pt>
                <c:pt idx="422">
                  <c:v>5/10/2020</c:v>
                </c:pt>
                <c:pt idx="423">
                  <c:v>6/10/2020</c:v>
                </c:pt>
                <c:pt idx="424">
                  <c:v>7/10/2020</c:v>
                </c:pt>
                <c:pt idx="425">
                  <c:v>8/10/2020</c:v>
                </c:pt>
                <c:pt idx="426">
                  <c:v>9/10/2020</c:v>
                </c:pt>
                <c:pt idx="427">
                  <c:v>12/10/2020</c:v>
                </c:pt>
                <c:pt idx="428">
                  <c:v>13/10/2020</c:v>
                </c:pt>
                <c:pt idx="429">
                  <c:v>14/10/2020</c:v>
                </c:pt>
                <c:pt idx="430">
                  <c:v>15/10/2020</c:v>
                </c:pt>
                <c:pt idx="431">
                  <c:v>16/10/2020</c:v>
                </c:pt>
                <c:pt idx="432">
                  <c:v>19/10/2020</c:v>
                </c:pt>
                <c:pt idx="433">
                  <c:v>20/10/2020</c:v>
                </c:pt>
                <c:pt idx="434">
                  <c:v>21/10/2020</c:v>
                </c:pt>
                <c:pt idx="435">
                  <c:v>22/10/2020</c:v>
                </c:pt>
                <c:pt idx="436">
                  <c:v>23/10/2020</c:v>
                </c:pt>
                <c:pt idx="437">
                  <c:v>26/10/2020</c:v>
                </c:pt>
                <c:pt idx="438">
                  <c:v>27/10/2020</c:v>
                </c:pt>
                <c:pt idx="439">
                  <c:v>28/10/2020</c:v>
                </c:pt>
                <c:pt idx="440">
                  <c:v>29/10/2020</c:v>
                </c:pt>
                <c:pt idx="441">
                  <c:v>30/10/2020</c:v>
                </c:pt>
                <c:pt idx="442">
                  <c:v>2/11/2020</c:v>
                </c:pt>
                <c:pt idx="443">
                  <c:v>3/11/2020</c:v>
                </c:pt>
                <c:pt idx="444">
                  <c:v>4/11/2020</c:v>
                </c:pt>
                <c:pt idx="445">
                  <c:v>5/11/2020</c:v>
                </c:pt>
                <c:pt idx="446">
                  <c:v>6/11/2020</c:v>
                </c:pt>
                <c:pt idx="447">
                  <c:v>9/11/2020</c:v>
                </c:pt>
                <c:pt idx="448">
                  <c:v>10/11/2020</c:v>
                </c:pt>
                <c:pt idx="449">
                  <c:v>11/11/2020</c:v>
                </c:pt>
                <c:pt idx="450">
                  <c:v>12/11/2020</c:v>
                </c:pt>
                <c:pt idx="451">
                  <c:v>13/11/2020</c:v>
                </c:pt>
                <c:pt idx="452">
                  <c:v>16/11/2020</c:v>
                </c:pt>
                <c:pt idx="453">
                  <c:v>17/11/2020</c:v>
                </c:pt>
                <c:pt idx="454">
                  <c:v>18/11/2020</c:v>
                </c:pt>
                <c:pt idx="455">
                  <c:v>19/11/2020</c:v>
                </c:pt>
                <c:pt idx="456">
                  <c:v>20/11/2020</c:v>
                </c:pt>
                <c:pt idx="457">
                  <c:v>23/11/2020</c:v>
                </c:pt>
                <c:pt idx="458">
                  <c:v>24/11/2020</c:v>
                </c:pt>
                <c:pt idx="459">
                  <c:v>25/11/2020</c:v>
                </c:pt>
                <c:pt idx="460">
                  <c:v>26/11/2020</c:v>
                </c:pt>
                <c:pt idx="461">
                  <c:v>27/11/2020</c:v>
                </c:pt>
                <c:pt idx="462">
                  <c:v>30/11/2020</c:v>
                </c:pt>
                <c:pt idx="463">
                  <c:v>1/12/2020</c:v>
                </c:pt>
                <c:pt idx="464">
                  <c:v>2/12/2020</c:v>
                </c:pt>
                <c:pt idx="465">
                  <c:v>3/12/2020</c:v>
                </c:pt>
                <c:pt idx="466">
                  <c:v>4/12/2020</c:v>
                </c:pt>
                <c:pt idx="467">
                  <c:v>7/12/2020</c:v>
                </c:pt>
                <c:pt idx="468">
                  <c:v>8/12/2020</c:v>
                </c:pt>
                <c:pt idx="469">
                  <c:v>9/12/2020</c:v>
                </c:pt>
                <c:pt idx="470">
                  <c:v>10/12/2020</c:v>
                </c:pt>
                <c:pt idx="471">
                  <c:v>11/12/2020</c:v>
                </c:pt>
                <c:pt idx="472">
                  <c:v>14/12/2020</c:v>
                </c:pt>
                <c:pt idx="473">
                  <c:v>15/12/2020</c:v>
                </c:pt>
                <c:pt idx="474">
                  <c:v>16/12/2020</c:v>
                </c:pt>
                <c:pt idx="475">
                  <c:v>17/12/2020</c:v>
                </c:pt>
                <c:pt idx="476">
                  <c:v>18/12/2020</c:v>
                </c:pt>
                <c:pt idx="477">
                  <c:v>21/12/2020</c:v>
                </c:pt>
                <c:pt idx="478">
                  <c:v>22/12/2020</c:v>
                </c:pt>
                <c:pt idx="479">
                  <c:v>23/12/2020</c:v>
                </c:pt>
                <c:pt idx="480">
                  <c:v>24/12/2020</c:v>
                </c:pt>
                <c:pt idx="481">
                  <c:v>29/12/2020</c:v>
                </c:pt>
                <c:pt idx="482">
                  <c:v>30/12/2020</c:v>
                </c:pt>
                <c:pt idx="483">
                  <c:v>31/12/2020</c:v>
                </c:pt>
                <c:pt idx="484">
                  <c:v>4/01/2021</c:v>
                </c:pt>
                <c:pt idx="485">
                  <c:v>5/01/2021</c:v>
                </c:pt>
                <c:pt idx="486">
                  <c:v>6/01/2021</c:v>
                </c:pt>
                <c:pt idx="487">
                  <c:v>7/01/2021</c:v>
                </c:pt>
                <c:pt idx="488">
                  <c:v>8/01/2021</c:v>
                </c:pt>
                <c:pt idx="489">
                  <c:v>11/01/2021</c:v>
                </c:pt>
                <c:pt idx="490">
                  <c:v>12/01/2021</c:v>
                </c:pt>
                <c:pt idx="491">
                  <c:v>13/01/2021</c:v>
                </c:pt>
                <c:pt idx="492">
                  <c:v>14/01/2021</c:v>
                </c:pt>
                <c:pt idx="493">
                  <c:v>15/01/2021</c:v>
                </c:pt>
                <c:pt idx="494">
                  <c:v>18/01/2021</c:v>
                </c:pt>
                <c:pt idx="495">
                  <c:v>19/01/2021</c:v>
                </c:pt>
                <c:pt idx="496">
                  <c:v>20/01/2021</c:v>
                </c:pt>
                <c:pt idx="497">
                  <c:v>21/01/2021</c:v>
                </c:pt>
                <c:pt idx="498">
                  <c:v>22/01/2021</c:v>
                </c:pt>
                <c:pt idx="499">
                  <c:v>25/01/2021</c:v>
                </c:pt>
                <c:pt idx="500">
                  <c:v>27/01/2021</c:v>
                </c:pt>
                <c:pt idx="501">
                  <c:v>28/01/2021</c:v>
                </c:pt>
                <c:pt idx="502">
                  <c:v>29/01/2021</c:v>
                </c:pt>
                <c:pt idx="503">
                  <c:v>1/02/2021</c:v>
                </c:pt>
                <c:pt idx="504">
                  <c:v>2/02/2021</c:v>
                </c:pt>
                <c:pt idx="505">
                  <c:v>3/02/2021</c:v>
                </c:pt>
                <c:pt idx="506">
                  <c:v>4/02/2021</c:v>
                </c:pt>
                <c:pt idx="507">
                  <c:v>5/02/2021</c:v>
                </c:pt>
                <c:pt idx="508">
                  <c:v>8/02/2021</c:v>
                </c:pt>
                <c:pt idx="509">
                  <c:v>9/02/2021</c:v>
                </c:pt>
                <c:pt idx="510">
                  <c:v>10/02/2021</c:v>
                </c:pt>
                <c:pt idx="511">
                  <c:v>11/02/2021</c:v>
                </c:pt>
                <c:pt idx="512">
                  <c:v>12/02/2021</c:v>
                </c:pt>
                <c:pt idx="513">
                  <c:v>15/02/2021</c:v>
                </c:pt>
                <c:pt idx="514">
                  <c:v>16/02/2021</c:v>
                </c:pt>
                <c:pt idx="515">
                  <c:v>17/02/2021</c:v>
                </c:pt>
                <c:pt idx="516">
                  <c:v>18/02/2021</c:v>
                </c:pt>
                <c:pt idx="517">
                  <c:v>19/02/2021</c:v>
                </c:pt>
                <c:pt idx="518">
                  <c:v>22/02/2021</c:v>
                </c:pt>
                <c:pt idx="519">
                  <c:v>23/02/2021</c:v>
                </c:pt>
                <c:pt idx="520">
                  <c:v>24/02/2021</c:v>
                </c:pt>
                <c:pt idx="521">
                  <c:v>25/02/2021</c:v>
                </c:pt>
                <c:pt idx="522">
                  <c:v>26/02/2021</c:v>
                </c:pt>
                <c:pt idx="523">
                  <c:v>1/03/2021</c:v>
                </c:pt>
                <c:pt idx="524">
                  <c:v>2/03/2021</c:v>
                </c:pt>
                <c:pt idx="525">
                  <c:v>3/03/2021</c:v>
                </c:pt>
                <c:pt idx="526">
                  <c:v>4/03/2021</c:v>
                </c:pt>
                <c:pt idx="527">
                  <c:v>5/03/2021</c:v>
                </c:pt>
                <c:pt idx="528">
                  <c:v>8/03/2021</c:v>
                </c:pt>
                <c:pt idx="529">
                  <c:v>9/03/2021</c:v>
                </c:pt>
                <c:pt idx="530">
                  <c:v>10/03/2021</c:v>
                </c:pt>
                <c:pt idx="531">
                  <c:v>11/03/2021</c:v>
                </c:pt>
                <c:pt idx="532">
                  <c:v>12/03/2021</c:v>
                </c:pt>
                <c:pt idx="533">
                  <c:v>15/03/2021</c:v>
                </c:pt>
                <c:pt idx="534">
                  <c:v>16/03/2021</c:v>
                </c:pt>
                <c:pt idx="535">
                  <c:v>17/03/2021</c:v>
                </c:pt>
                <c:pt idx="536">
                  <c:v>18/03/2021</c:v>
                </c:pt>
                <c:pt idx="537">
                  <c:v>19/03/2021</c:v>
                </c:pt>
                <c:pt idx="538">
                  <c:v>22/03/2021</c:v>
                </c:pt>
                <c:pt idx="539">
                  <c:v>23/03/2021</c:v>
                </c:pt>
                <c:pt idx="540">
                  <c:v>24/03/2021</c:v>
                </c:pt>
                <c:pt idx="541">
                  <c:v>25/03/2021</c:v>
                </c:pt>
                <c:pt idx="542">
                  <c:v>26/03/2021</c:v>
                </c:pt>
                <c:pt idx="543">
                  <c:v>29/03/2021</c:v>
                </c:pt>
                <c:pt idx="544">
                  <c:v>30/03/2021</c:v>
                </c:pt>
                <c:pt idx="545">
                  <c:v>31/03/2021</c:v>
                </c:pt>
                <c:pt idx="546">
                  <c:v>1/04/2021</c:v>
                </c:pt>
                <c:pt idx="547">
                  <c:v>6/04/2021</c:v>
                </c:pt>
                <c:pt idx="548">
                  <c:v>7/04/2021</c:v>
                </c:pt>
                <c:pt idx="549">
                  <c:v>8/04/2021</c:v>
                </c:pt>
                <c:pt idx="550">
                  <c:v>9/04/2021</c:v>
                </c:pt>
                <c:pt idx="551">
                  <c:v>12/04/2021</c:v>
                </c:pt>
                <c:pt idx="552">
                  <c:v>13/04/2021</c:v>
                </c:pt>
                <c:pt idx="553">
                  <c:v>14/04/2021</c:v>
                </c:pt>
                <c:pt idx="554">
                  <c:v>15/04/2021</c:v>
                </c:pt>
                <c:pt idx="555">
                  <c:v>16/04/2021</c:v>
                </c:pt>
                <c:pt idx="556">
                  <c:v>19/04/2021</c:v>
                </c:pt>
                <c:pt idx="557">
                  <c:v>20/04/2021</c:v>
                </c:pt>
                <c:pt idx="558">
                  <c:v>21/04/2021</c:v>
                </c:pt>
                <c:pt idx="559">
                  <c:v>22/04/2021</c:v>
                </c:pt>
                <c:pt idx="560">
                  <c:v>23/04/2021</c:v>
                </c:pt>
                <c:pt idx="561">
                  <c:v>26/04/2021</c:v>
                </c:pt>
                <c:pt idx="562">
                  <c:v>27/04/2021</c:v>
                </c:pt>
                <c:pt idx="563">
                  <c:v>28/04/2021</c:v>
                </c:pt>
                <c:pt idx="564">
                  <c:v>29/04/2021</c:v>
                </c:pt>
                <c:pt idx="565">
                  <c:v>30/04/2021</c:v>
                </c:pt>
                <c:pt idx="566">
                  <c:v>3/05/2021</c:v>
                </c:pt>
                <c:pt idx="567">
                  <c:v>4/05/2021</c:v>
                </c:pt>
                <c:pt idx="568">
                  <c:v>5/05/2021</c:v>
                </c:pt>
                <c:pt idx="569">
                  <c:v>6/05/2021</c:v>
                </c:pt>
                <c:pt idx="570">
                  <c:v>7/05/2021</c:v>
                </c:pt>
                <c:pt idx="571">
                  <c:v>10/05/2021</c:v>
                </c:pt>
                <c:pt idx="572">
                  <c:v>11/05/2021</c:v>
                </c:pt>
                <c:pt idx="573">
                  <c:v>12/05/2021</c:v>
                </c:pt>
                <c:pt idx="574">
                  <c:v>13/05/2021</c:v>
                </c:pt>
                <c:pt idx="575">
                  <c:v>14/05/2021</c:v>
                </c:pt>
                <c:pt idx="576">
                  <c:v>17/05/2021</c:v>
                </c:pt>
                <c:pt idx="577">
                  <c:v>18/05/2021</c:v>
                </c:pt>
                <c:pt idx="578">
                  <c:v>19/05/2021</c:v>
                </c:pt>
                <c:pt idx="579">
                  <c:v>20/05/2021</c:v>
                </c:pt>
                <c:pt idx="580">
                  <c:v>21/05/2021</c:v>
                </c:pt>
                <c:pt idx="581">
                  <c:v>24/05/2021</c:v>
                </c:pt>
                <c:pt idx="582">
                  <c:v>25/05/2021</c:v>
                </c:pt>
                <c:pt idx="583">
                  <c:v>26/05/2021</c:v>
                </c:pt>
                <c:pt idx="584">
                  <c:v>27/05/2021</c:v>
                </c:pt>
                <c:pt idx="585">
                  <c:v>28/05/2021</c:v>
                </c:pt>
                <c:pt idx="586">
                  <c:v>31/05/2021</c:v>
                </c:pt>
                <c:pt idx="587">
                  <c:v>1/06/2021</c:v>
                </c:pt>
                <c:pt idx="588">
                  <c:v>2/06/2021</c:v>
                </c:pt>
                <c:pt idx="589">
                  <c:v>3/06/2021</c:v>
                </c:pt>
                <c:pt idx="590">
                  <c:v>4/06/2021</c:v>
                </c:pt>
                <c:pt idx="591">
                  <c:v>7/06/2021</c:v>
                </c:pt>
                <c:pt idx="592">
                  <c:v>8/06/2021</c:v>
                </c:pt>
                <c:pt idx="593">
                  <c:v>9/06/2021</c:v>
                </c:pt>
                <c:pt idx="594">
                  <c:v>10/06/2021</c:v>
                </c:pt>
                <c:pt idx="595">
                  <c:v>11/06/2021</c:v>
                </c:pt>
                <c:pt idx="596">
                  <c:v>15/06/2021</c:v>
                </c:pt>
                <c:pt idx="597">
                  <c:v>16/06/2021</c:v>
                </c:pt>
                <c:pt idx="598">
                  <c:v>17/06/2021</c:v>
                </c:pt>
                <c:pt idx="599">
                  <c:v>18/06/2021</c:v>
                </c:pt>
                <c:pt idx="600">
                  <c:v>21/06/2021</c:v>
                </c:pt>
                <c:pt idx="601">
                  <c:v>22/06/2021</c:v>
                </c:pt>
                <c:pt idx="602">
                  <c:v>23/06/2021</c:v>
                </c:pt>
                <c:pt idx="603">
                  <c:v>24/06/2021</c:v>
                </c:pt>
                <c:pt idx="604">
                  <c:v>25/06/2021</c:v>
                </c:pt>
                <c:pt idx="605">
                  <c:v>28/06/2021</c:v>
                </c:pt>
                <c:pt idx="606">
                  <c:v>29/06/2021</c:v>
                </c:pt>
              </c:strCache>
            </c:strRef>
          </c:cat>
          <c:val>
            <c:numRef>
              <c:f>'Daily Close'!$L$2:$L$607</c:f>
              <c:numCache>
                <c:formatCode>General</c:formatCode>
                <c:ptCount val="606"/>
                <c:pt idx="0">
                  <c:v>9947.6581639999986</c:v>
                </c:pt>
                <c:pt idx="1">
                  <c:v>9893.6514580000003</c:v>
                </c:pt>
                <c:pt idx="2">
                  <c:v>9879.9054589999996</c:v>
                </c:pt>
                <c:pt idx="3">
                  <c:v>9966.4349330000005</c:v>
                </c:pt>
                <c:pt idx="4">
                  <c:v>9988.253345000001</c:v>
                </c:pt>
                <c:pt idx="5">
                  <c:v>9988.2619429999995</c:v>
                </c:pt>
                <c:pt idx="6">
                  <c:v>10023.973028</c:v>
                </c:pt>
                <c:pt idx="7">
                  <c:v>10063.294096</c:v>
                </c:pt>
                <c:pt idx="8">
                  <c:v>10112.417289999999</c:v>
                </c:pt>
                <c:pt idx="9">
                  <c:v>10064.917555999999</c:v>
                </c:pt>
                <c:pt idx="10">
                  <c:v>10122.683415000001</c:v>
                </c:pt>
                <c:pt idx="11">
                  <c:v>10156.699199000001</c:v>
                </c:pt>
                <c:pt idx="12">
                  <c:v>10166.687581</c:v>
                </c:pt>
                <c:pt idx="13">
                  <c:v>10115.100554000001</c:v>
                </c:pt>
                <c:pt idx="14">
                  <c:v>10138.257726</c:v>
                </c:pt>
                <c:pt idx="15">
                  <c:v>10157.070518</c:v>
                </c:pt>
                <c:pt idx="16">
                  <c:v>10203.276549999999</c:v>
                </c:pt>
                <c:pt idx="17">
                  <c:v>10253.950341000002</c:v>
                </c:pt>
                <c:pt idx="18">
                  <c:v>10182.221238</c:v>
                </c:pt>
                <c:pt idx="19">
                  <c:v>10200.856504000001</c:v>
                </c:pt>
                <c:pt idx="20">
                  <c:v>10190.565193999999</c:v>
                </c:pt>
                <c:pt idx="21">
                  <c:v>10162.440247000002</c:v>
                </c:pt>
                <c:pt idx="22">
                  <c:v>10145.634359</c:v>
                </c:pt>
                <c:pt idx="23">
                  <c:v>10205.219123999999</c:v>
                </c:pt>
                <c:pt idx="24">
                  <c:v>10195.712181999999</c:v>
                </c:pt>
                <c:pt idx="25">
                  <c:v>10256.120959</c:v>
                </c:pt>
                <c:pt idx="26">
                  <c:v>10276.659581000002</c:v>
                </c:pt>
                <c:pt idx="27">
                  <c:v>10280.809520000001</c:v>
                </c:pt>
                <c:pt idx="28">
                  <c:v>10288.156525</c:v>
                </c:pt>
                <c:pt idx="29">
                  <c:v>10315.926655000001</c:v>
                </c:pt>
                <c:pt idx="30">
                  <c:v>10237.887682999999</c:v>
                </c:pt>
                <c:pt idx="31">
                  <c:v>10312.126287999999</c:v>
                </c:pt>
                <c:pt idx="32">
                  <c:v>10206.623055</c:v>
                </c:pt>
                <c:pt idx="33">
                  <c:v>10214.340316</c:v>
                </c:pt>
                <c:pt idx="34">
                  <c:v>10240.901882</c:v>
                </c:pt>
                <c:pt idx="35">
                  <c:v>10235.724193999999</c:v>
                </c:pt>
                <c:pt idx="36">
                  <c:v>10302.750418</c:v>
                </c:pt>
                <c:pt idx="37">
                  <c:v>10324.419727</c:v>
                </c:pt>
                <c:pt idx="38">
                  <c:v>10377.07987</c:v>
                </c:pt>
                <c:pt idx="39">
                  <c:v>10432.481782000001</c:v>
                </c:pt>
                <c:pt idx="40">
                  <c:v>10421.814478</c:v>
                </c:pt>
                <c:pt idx="41">
                  <c:v>10389.325306999999</c:v>
                </c:pt>
                <c:pt idx="42">
                  <c:v>10405.750903</c:v>
                </c:pt>
                <c:pt idx="43">
                  <c:v>10392.253077000001</c:v>
                </c:pt>
                <c:pt idx="44">
                  <c:v>10390.003783</c:v>
                </c:pt>
                <c:pt idx="45">
                  <c:v>10394.527122</c:v>
                </c:pt>
                <c:pt idx="46">
                  <c:v>10431.246954</c:v>
                </c:pt>
                <c:pt idx="47">
                  <c:v>10413.609788</c:v>
                </c:pt>
                <c:pt idx="48">
                  <c:v>10447.169528</c:v>
                </c:pt>
                <c:pt idx="49">
                  <c:v>10414.768000000002</c:v>
                </c:pt>
                <c:pt idx="50">
                  <c:v>10382.487311999999</c:v>
                </c:pt>
                <c:pt idx="51">
                  <c:v>10494.800627000001</c:v>
                </c:pt>
                <c:pt idx="52">
                  <c:v>10591.668871</c:v>
                </c:pt>
                <c:pt idx="53">
                  <c:v>10559.215663999999</c:v>
                </c:pt>
                <c:pt idx="54">
                  <c:v>10556.087083</c:v>
                </c:pt>
                <c:pt idx="55">
                  <c:v>10550.238058999999</c:v>
                </c:pt>
                <c:pt idx="56">
                  <c:v>10624.571561000001</c:v>
                </c:pt>
                <c:pt idx="57">
                  <c:v>10549.546399000001</c:v>
                </c:pt>
                <c:pt idx="58">
                  <c:v>10567.764927</c:v>
                </c:pt>
                <c:pt idx="59">
                  <c:v>10524.179682</c:v>
                </c:pt>
                <c:pt idx="60">
                  <c:v>10503.617049</c:v>
                </c:pt>
                <c:pt idx="61">
                  <c:v>10434.599765999999</c:v>
                </c:pt>
                <c:pt idx="62">
                  <c:v>10442.937216</c:v>
                </c:pt>
                <c:pt idx="63">
                  <c:v>10397.215358000001</c:v>
                </c:pt>
                <c:pt idx="64">
                  <c:v>10405.759242</c:v>
                </c:pt>
                <c:pt idx="65">
                  <c:v>10295.528279</c:v>
                </c:pt>
                <c:pt idx="66">
                  <c:v>10407.012322</c:v>
                </c:pt>
                <c:pt idx="67">
                  <c:v>10438.963900999999</c:v>
                </c:pt>
                <c:pt idx="68">
                  <c:v>10540.048687</c:v>
                </c:pt>
                <c:pt idx="69">
                  <c:v>10556.916662</c:v>
                </c:pt>
                <c:pt idx="70">
                  <c:v>10549.084516000001</c:v>
                </c:pt>
                <c:pt idx="71">
                  <c:v>10589.728353999999</c:v>
                </c:pt>
                <c:pt idx="72">
                  <c:v>10555.356883</c:v>
                </c:pt>
                <c:pt idx="73">
                  <c:v>10487.831387999999</c:v>
                </c:pt>
                <c:pt idx="74">
                  <c:v>10464.542166000001</c:v>
                </c:pt>
                <c:pt idx="75">
                  <c:v>10474.774174</c:v>
                </c:pt>
                <c:pt idx="76">
                  <c:v>10378.130746999999</c:v>
                </c:pt>
                <c:pt idx="77">
                  <c:v>10326.230877999998</c:v>
                </c:pt>
                <c:pt idx="78">
                  <c:v>10291.073349</c:v>
                </c:pt>
                <c:pt idx="79">
                  <c:v>10228.859668999999</c:v>
                </c:pt>
                <c:pt idx="80">
                  <c:v>10267.180116000001</c:v>
                </c:pt>
                <c:pt idx="81">
                  <c:v>10366.97334</c:v>
                </c:pt>
                <c:pt idx="82">
                  <c:v>10457.806544999999</c:v>
                </c:pt>
                <c:pt idx="83">
                  <c:v>10508.769723000001</c:v>
                </c:pt>
                <c:pt idx="84">
                  <c:v>10670.640468</c:v>
                </c:pt>
                <c:pt idx="85">
                  <c:v>10661.681735</c:v>
                </c:pt>
                <c:pt idx="86">
                  <c:v>10670.140587</c:v>
                </c:pt>
                <c:pt idx="87">
                  <c:v>10718.733428</c:v>
                </c:pt>
                <c:pt idx="88">
                  <c:v>10704.937144000001</c:v>
                </c:pt>
                <c:pt idx="89">
                  <c:v>10731.417549</c:v>
                </c:pt>
                <c:pt idx="90">
                  <c:v>10825.424136000001</c:v>
                </c:pt>
                <c:pt idx="91">
                  <c:v>10894.076104</c:v>
                </c:pt>
                <c:pt idx="92">
                  <c:v>10871.366682</c:v>
                </c:pt>
                <c:pt idx="93">
                  <c:v>10873.342875999999</c:v>
                </c:pt>
                <c:pt idx="94">
                  <c:v>10832.979154999999</c:v>
                </c:pt>
                <c:pt idx="95">
                  <c:v>10765.811934000001</c:v>
                </c:pt>
                <c:pt idx="96">
                  <c:v>10767.712584000001</c:v>
                </c:pt>
                <c:pt idx="97">
                  <c:v>10763.270250000001</c:v>
                </c:pt>
                <c:pt idx="98">
                  <c:v>10661.981522</c:v>
                </c:pt>
                <c:pt idx="99">
                  <c:v>10685.630541999999</c:v>
                </c:pt>
                <c:pt idx="100">
                  <c:v>10707.135908</c:v>
                </c:pt>
                <c:pt idx="101">
                  <c:v>10758.811115999999</c:v>
                </c:pt>
                <c:pt idx="102">
                  <c:v>10781.261199999999</c:v>
                </c:pt>
                <c:pt idx="103">
                  <c:v>10714.283781000002</c:v>
                </c:pt>
                <c:pt idx="104">
                  <c:v>10689.485838000001</c:v>
                </c:pt>
                <c:pt idx="105">
                  <c:v>10753.063485999999</c:v>
                </c:pt>
                <c:pt idx="106">
                  <c:v>10782.453549999998</c:v>
                </c:pt>
                <c:pt idx="107">
                  <c:v>10777.885038999999</c:v>
                </c:pt>
                <c:pt idx="108">
                  <c:v>10739.580911999999</c:v>
                </c:pt>
                <c:pt idx="109">
                  <c:v>10716.779113000001</c:v>
                </c:pt>
                <c:pt idx="110">
                  <c:v>10732.218332</c:v>
                </c:pt>
                <c:pt idx="111">
                  <c:v>10666.563415000001</c:v>
                </c:pt>
                <c:pt idx="112">
                  <c:v>10707.780166</c:v>
                </c:pt>
                <c:pt idx="113">
                  <c:v>10673.548208999999</c:v>
                </c:pt>
                <c:pt idx="114">
                  <c:v>10734.641107999998</c:v>
                </c:pt>
                <c:pt idx="115">
                  <c:v>10817.780428</c:v>
                </c:pt>
                <c:pt idx="116">
                  <c:v>10850.621055</c:v>
                </c:pt>
                <c:pt idx="117">
                  <c:v>10858.164338000002</c:v>
                </c:pt>
                <c:pt idx="118">
                  <c:v>10909.728274000001</c:v>
                </c:pt>
                <c:pt idx="119">
                  <c:v>10923.820809000003</c:v>
                </c:pt>
                <c:pt idx="120">
                  <c:v>10852.154171</c:v>
                </c:pt>
                <c:pt idx="121">
                  <c:v>10794.747734</c:v>
                </c:pt>
                <c:pt idx="122">
                  <c:v>10764.480388</c:v>
                </c:pt>
                <c:pt idx="123">
                  <c:v>10681.473761999998</c:v>
                </c:pt>
                <c:pt idx="124">
                  <c:v>10437.056548999999</c:v>
                </c:pt>
                <c:pt idx="125">
                  <c:v>10529.018694999999</c:v>
                </c:pt>
                <c:pt idx="126">
                  <c:v>10614.348355999999</c:v>
                </c:pt>
                <c:pt idx="127">
                  <c:v>10643.491155</c:v>
                </c:pt>
                <c:pt idx="128">
                  <c:v>10634.940570000001</c:v>
                </c:pt>
                <c:pt idx="129">
                  <c:v>10600.279083000001</c:v>
                </c:pt>
                <c:pt idx="130">
                  <c:v>10609.857128000001</c:v>
                </c:pt>
                <c:pt idx="131">
                  <c:v>10424.774864000001</c:v>
                </c:pt>
                <c:pt idx="132">
                  <c:v>10466.410749000001</c:v>
                </c:pt>
                <c:pt idx="133">
                  <c:v>10600.79903</c:v>
                </c:pt>
                <c:pt idx="134">
                  <c:v>10628.376171</c:v>
                </c:pt>
                <c:pt idx="135">
                  <c:v>10605.179459000001</c:v>
                </c:pt>
                <c:pt idx="136">
                  <c:v>10671.071132000001</c:v>
                </c:pt>
                <c:pt idx="137">
                  <c:v>10644.380714000001</c:v>
                </c:pt>
                <c:pt idx="138">
                  <c:v>10486.699374999998</c:v>
                </c:pt>
                <c:pt idx="139">
                  <c:v>10549.526087999999</c:v>
                </c:pt>
                <c:pt idx="140">
                  <c:v>10593.26504</c:v>
                </c:pt>
                <c:pt idx="141">
                  <c:v>10613.907660999999</c:v>
                </c:pt>
                <c:pt idx="142">
                  <c:v>10751.339058</c:v>
                </c:pt>
                <c:pt idx="143">
                  <c:v>10701.179674999999</c:v>
                </c:pt>
                <c:pt idx="144">
                  <c:v>10714.826051</c:v>
                </c:pt>
                <c:pt idx="145">
                  <c:v>10722.676522</c:v>
                </c:pt>
                <c:pt idx="146">
                  <c:v>10801.408153</c:v>
                </c:pt>
                <c:pt idx="147">
                  <c:v>10852.195575</c:v>
                </c:pt>
                <c:pt idx="148">
                  <c:v>10848.350756</c:v>
                </c:pt>
                <c:pt idx="149">
                  <c:v>10812.795539000001</c:v>
                </c:pt>
                <c:pt idx="150">
                  <c:v>10808.479152</c:v>
                </c:pt>
                <c:pt idx="151">
                  <c:v>10845.083490999999</c:v>
                </c:pt>
                <c:pt idx="152">
                  <c:v>10877.107851000001</c:v>
                </c:pt>
                <c:pt idx="153">
                  <c:v>10844.495687999999</c:v>
                </c:pt>
                <c:pt idx="154">
                  <c:v>10884.961752000001</c:v>
                </c:pt>
                <c:pt idx="155">
                  <c:v>10891.459976</c:v>
                </c:pt>
                <c:pt idx="156">
                  <c:v>10949.507792</c:v>
                </c:pt>
                <c:pt idx="157">
                  <c:v>10972.353368</c:v>
                </c:pt>
                <c:pt idx="158">
                  <c:v>10968.944811999998</c:v>
                </c:pt>
                <c:pt idx="159">
                  <c:v>10983.588239999999</c:v>
                </c:pt>
                <c:pt idx="160">
                  <c:v>10906.183357</c:v>
                </c:pt>
                <c:pt idx="161">
                  <c:v>10896.729416999999</c:v>
                </c:pt>
                <c:pt idx="162">
                  <c:v>10941.726754000001</c:v>
                </c:pt>
                <c:pt idx="163">
                  <c:v>10874.754040000002</c:v>
                </c:pt>
                <c:pt idx="164">
                  <c:v>10907.261324000001</c:v>
                </c:pt>
                <c:pt idx="165">
                  <c:v>10811.936956</c:v>
                </c:pt>
                <c:pt idx="166">
                  <c:v>10687.819390000001</c:v>
                </c:pt>
                <c:pt idx="167">
                  <c:v>10703.566816</c:v>
                </c:pt>
                <c:pt idx="168">
                  <c:v>10735.29954</c:v>
                </c:pt>
                <c:pt idx="169">
                  <c:v>10781.373931000002</c:v>
                </c:pt>
                <c:pt idx="170">
                  <c:v>10716.775593</c:v>
                </c:pt>
                <c:pt idx="171">
                  <c:v>10727.61067</c:v>
                </c:pt>
                <c:pt idx="172">
                  <c:v>10803.612505999999</c:v>
                </c:pt>
                <c:pt idx="173">
                  <c:v>10882.083177999999</c:v>
                </c:pt>
                <c:pt idx="174">
                  <c:v>10897.398230999999</c:v>
                </c:pt>
                <c:pt idx="175">
                  <c:v>11004.706392</c:v>
                </c:pt>
                <c:pt idx="176">
                  <c:v>10933.053100000001</c:v>
                </c:pt>
                <c:pt idx="177">
                  <c:v>10907.080593999999</c:v>
                </c:pt>
                <c:pt idx="178">
                  <c:v>10901.547211000001</c:v>
                </c:pt>
                <c:pt idx="179">
                  <c:v>10923.979137</c:v>
                </c:pt>
                <c:pt idx="180">
                  <c:v>10882.595067999999</c:v>
                </c:pt>
                <c:pt idx="181">
                  <c:v>10924.107555999999</c:v>
                </c:pt>
                <c:pt idx="182">
                  <c:v>11007.751890000001</c:v>
                </c:pt>
                <c:pt idx="183">
                  <c:v>11057.383147</c:v>
                </c:pt>
                <c:pt idx="184">
                  <c:v>11053.228955</c:v>
                </c:pt>
                <c:pt idx="185">
                  <c:v>10991.778700999999</c:v>
                </c:pt>
                <c:pt idx="186">
                  <c:v>11012.868429</c:v>
                </c:pt>
                <c:pt idx="187">
                  <c:v>11028.525124</c:v>
                </c:pt>
                <c:pt idx="188">
                  <c:v>11064.251228000001</c:v>
                </c:pt>
                <c:pt idx="189">
                  <c:v>11107.166453999998</c:v>
                </c:pt>
                <c:pt idx="190">
                  <c:v>11068.17057</c:v>
                </c:pt>
                <c:pt idx="191">
                  <c:v>11137.141834</c:v>
                </c:pt>
                <c:pt idx="192">
                  <c:v>11118.111327000001</c:v>
                </c:pt>
                <c:pt idx="193">
                  <c:v>11169.928413000001</c:v>
                </c:pt>
                <c:pt idx="194">
                  <c:v>11165.982281999999</c:v>
                </c:pt>
                <c:pt idx="195">
                  <c:v>11151.710083</c:v>
                </c:pt>
                <c:pt idx="196">
                  <c:v>11218.521649999999</c:v>
                </c:pt>
                <c:pt idx="197">
                  <c:v>11279.278767</c:v>
                </c:pt>
                <c:pt idx="198">
                  <c:v>11279.821372</c:v>
                </c:pt>
                <c:pt idx="199">
                  <c:v>11333.667237</c:v>
                </c:pt>
                <c:pt idx="200">
                  <c:v>11267.733276999999</c:v>
                </c:pt>
                <c:pt idx="201">
                  <c:v>11243.510484</c:v>
                </c:pt>
                <c:pt idx="202">
                  <c:v>11281.704007000002</c:v>
                </c:pt>
                <c:pt idx="203">
                  <c:v>11303.913199999999</c:v>
                </c:pt>
                <c:pt idx="204">
                  <c:v>11376.310769000002</c:v>
                </c:pt>
                <c:pt idx="205">
                  <c:v>11431.729909</c:v>
                </c:pt>
                <c:pt idx="206">
                  <c:v>11434.564266000001</c:v>
                </c:pt>
                <c:pt idx="207">
                  <c:v>11403.926669</c:v>
                </c:pt>
                <c:pt idx="208">
                  <c:v>11443.123834</c:v>
                </c:pt>
                <c:pt idx="209">
                  <c:v>11260.385907</c:v>
                </c:pt>
                <c:pt idx="210">
                  <c:v>11210.338677</c:v>
                </c:pt>
                <c:pt idx="211">
                  <c:v>11263.70679</c:v>
                </c:pt>
                <c:pt idx="212">
                  <c:v>11285.427460999999</c:v>
                </c:pt>
                <c:pt idx="213">
                  <c:v>11342.186709</c:v>
                </c:pt>
                <c:pt idx="214">
                  <c:v>11340.27699</c:v>
                </c:pt>
                <c:pt idx="215">
                  <c:v>11355.772379</c:v>
                </c:pt>
                <c:pt idx="216">
                  <c:v>11348.890195</c:v>
                </c:pt>
                <c:pt idx="217">
                  <c:v>11396.525477000001</c:v>
                </c:pt>
                <c:pt idx="218">
                  <c:v>11506.146244</c:v>
                </c:pt>
                <c:pt idx="219">
                  <c:v>11548.277612000002</c:v>
                </c:pt>
                <c:pt idx="220">
                  <c:v>11580.272248000001</c:v>
                </c:pt>
                <c:pt idx="221">
                  <c:v>11543.952289999999</c:v>
                </c:pt>
                <c:pt idx="222">
                  <c:v>11552.682524</c:v>
                </c:pt>
                <c:pt idx="223">
                  <c:v>11560.921382</c:v>
                </c:pt>
                <c:pt idx="224">
                  <c:v>11553.711249</c:v>
                </c:pt>
                <c:pt idx="225">
                  <c:v>11563.423676</c:v>
                </c:pt>
                <c:pt idx="226">
                  <c:v>11532.112143</c:v>
                </c:pt>
                <c:pt idx="227">
                  <c:v>11445.780896</c:v>
                </c:pt>
                <c:pt idx="228">
                  <c:v>11441.924595</c:v>
                </c:pt>
                <c:pt idx="229">
                  <c:v>11503.634086</c:v>
                </c:pt>
                <c:pt idx="230">
                  <c:v>11481.446356</c:v>
                </c:pt>
                <c:pt idx="231">
                  <c:v>11573.34518</c:v>
                </c:pt>
                <c:pt idx="232">
                  <c:v>11592.132682000001</c:v>
                </c:pt>
                <c:pt idx="233">
                  <c:v>11678.194889999999</c:v>
                </c:pt>
                <c:pt idx="234">
                  <c:v>11750.671839999999</c:v>
                </c:pt>
                <c:pt idx="235">
                  <c:v>11692.441101</c:v>
                </c:pt>
                <c:pt idx="236">
                  <c:v>11754.810910999999</c:v>
                </c:pt>
                <c:pt idx="237">
                  <c:v>11770.127461</c:v>
                </c:pt>
                <c:pt idx="238">
                  <c:v>11831.896087000001</c:v>
                </c:pt>
                <c:pt idx="239">
                  <c:v>11866.668629999998</c:v>
                </c:pt>
                <c:pt idx="240">
                  <c:v>11912.597581000002</c:v>
                </c:pt>
                <c:pt idx="241">
                  <c:v>11885.087994</c:v>
                </c:pt>
                <c:pt idx="242">
                  <c:v>11971.762498999999</c:v>
                </c:pt>
                <c:pt idx="243">
                  <c:v>11868.858611000001</c:v>
                </c:pt>
                <c:pt idx="244">
                  <c:v>11911.485672000001</c:v>
                </c:pt>
                <c:pt idx="245">
                  <c:v>11783.388255</c:v>
                </c:pt>
                <c:pt idx="246">
                  <c:v>11879.43633</c:v>
                </c:pt>
                <c:pt idx="247">
                  <c:v>11792.424938</c:v>
                </c:pt>
                <c:pt idx="248">
                  <c:v>11870.143312999999</c:v>
                </c:pt>
                <c:pt idx="249">
                  <c:v>11778.118055999999</c:v>
                </c:pt>
                <c:pt idx="250">
                  <c:v>11876.149301000001</c:v>
                </c:pt>
                <c:pt idx="251">
                  <c:v>11933.979287</c:v>
                </c:pt>
                <c:pt idx="252">
                  <c:v>12049.472164000001</c:v>
                </c:pt>
                <c:pt idx="253">
                  <c:v>12049.990319999999</c:v>
                </c:pt>
                <c:pt idx="254">
                  <c:v>12023.348494</c:v>
                </c:pt>
                <c:pt idx="255">
                  <c:v>12104.837084999999</c:v>
                </c:pt>
                <c:pt idx="256">
                  <c:v>12118.618476</c:v>
                </c:pt>
                <c:pt idx="257">
                  <c:v>12143.629201999998</c:v>
                </c:pt>
                <c:pt idx="258">
                  <c:v>12184.501998000002</c:v>
                </c:pt>
                <c:pt idx="259">
                  <c:v>12188.160855</c:v>
                </c:pt>
                <c:pt idx="260">
                  <c:v>12184.201135999998</c:v>
                </c:pt>
                <c:pt idx="261">
                  <c:v>12217.153333999999</c:v>
                </c:pt>
                <c:pt idx="262">
                  <c:v>12221.697723000001</c:v>
                </c:pt>
                <c:pt idx="263">
                  <c:v>12138.972171999998</c:v>
                </c:pt>
                <c:pt idx="264">
                  <c:v>11912.855765999999</c:v>
                </c:pt>
                <c:pt idx="265">
                  <c:v>11677.275701999999</c:v>
                </c:pt>
                <c:pt idx="266">
                  <c:v>11408.904301</c:v>
                </c:pt>
                <c:pt idx="267">
                  <c:v>11380.993000999999</c:v>
                </c:pt>
                <c:pt idx="268">
                  <c:v>11016.045051000001</c:v>
                </c:pt>
                <c:pt idx="269">
                  <c:v>11206.235941999999</c:v>
                </c:pt>
                <c:pt idx="270">
                  <c:v>11284.731017</c:v>
                </c:pt>
                <c:pt idx="271">
                  <c:v>11145.848129999998</c:v>
                </c:pt>
                <c:pt idx="272">
                  <c:v>11122.817908999999</c:v>
                </c:pt>
                <c:pt idx="273">
                  <c:v>10976.661681</c:v>
                </c:pt>
                <c:pt idx="274">
                  <c:v>10403.801857</c:v>
                </c:pt>
                <c:pt idx="275">
                  <c:v>10298.005265</c:v>
                </c:pt>
                <c:pt idx="276">
                  <c:v>10333.543102</c:v>
                </c:pt>
                <c:pt idx="277">
                  <c:v>9718.9419660000003</c:v>
                </c:pt>
                <c:pt idx="278">
                  <c:v>9716.9683299999997</c:v>
                </c:pt>
                <c:pt idx="279">
                  <c:v>9539.7655109999996</c:v>
                </c:pt>
                <c:pt idx="280">
                  <c:v>9581.7604270000011</c:v>
                </c:pt>
                <c:pt idx="281">
                  <c:v>9303.990898</c:v>
                </c:pt>
                <c:pt idx="282">
                  <c:v>9151.8358649999991</c:v>
                </c:pt>
                <c:pt idx="283">
                  <c:v>9373.8158550000007</c:v>
                </c:pt>
                <c:pt idx="284">
                  <c:v>8976.1211699999985</c:v>
                </c:pt>
                <c:pt idx="285">
                  <c:v>9240.842498</c:v>
                </c:pt>
                <c:pt idx="286">
                  <c:v>9502.1174159999991</c:v>
                </c:pt>
                <c:pt idx="287">
                  <c:v>9832.870304</c:v>
                </c:pt>
                <c:pt idx="288">
                  <c:v>9752.7496790000023</c:v>
                </c:pt>
                <c:pt idx="289">
                  <c:v>9681.0922030000002</c:v>
                </c:pt>
                <c:pt idx="290">
                  <c:v>9806.5343080000002</c:v>
                </c:pt>
                <c:pt idx="291">
                  <c:v>9753.261371999999</c:v>
                </c:pt>
                <c:pt idx="292">
                  <c:v>9792.2976170000002</c:v>
                </c:pt>
                <c:pt idx="293">
                  <c:v>9726.2378080000017</c:v>
                </c:pt>
                <c:pt idx="294">
                  <c:v>10100.787017999999</c:v>
                </c:pt>
                <c:pt idx="295">
                  <c:v>10189.733532</c:v>
                </c:pt>
                <c:pt idx="296">
                  <c:v>10104.203583999999</c:v>
                </c:pt>
                <c:pt idx="297">
                  <c:v>10299.012228</c:v>
                </c:pt>
                <c:pt idx="298">
                  <c:v>10256.64921</c:v>
                </c:pt>
                <c:pt idx="299">
                  <c:v>10309.398737</c:v>
                </c:pt>
                <c:pt idx="300">
                  <c:v>10338.214453999999</c:v>
                </c:pt>
                <c:pt idx="301">
                  <c:v>10519.082233000001</c:v>
                </c:pt>
                <c:pt idx="302">
                  <c:v>10360.326803</c:v>
                </c:pt>
                <c:pt idx="303">
                  <c:v>10239.811661</c:v>
                </c:pt>
                <c:pt idx="304">
                  <c:v>10178.061879000001</c:v>
                </c:pt>
                <c:pt idx="305">
                  <c:v>10258.779359</c:v>
                </c:pt>
                <c:pt idx="306">
                  <c:v>10247.810253</c:v>
                </c:pt>
                <c:pt idx="307">
                  <c:v>10353.822654000001</c:v>
                </c:pt>
                <c:pt idx="308">
                  <c:v>10421.708206000001</c:v>
                </c:pt>
                <c:pt idx="309">
                  <c:v>10391.570178</c:v>
                </c:pt>
                <c:pt idx="310">
                  <c:v>10471.978542999999</c:v>
                </c:pt>
                <c:pt idx="311">
                  <c:v>10269.623664999999</c:v>
                </c:pt>
                <c:pt idx="312">
                  <c:v>10242.146973999999</c:v>
                </c:pt>
                <c:pt idx="313">
                  <c:v>10310.407921999999</c:v>
                </c:pt>
                <c:pt idx="314">
                  <c:v>10384.951308</c:v>
                </c:pt>
                <c:pt idx="315">
                  <c:v>10423.934411999999</c:v>
                </c:pt>
                <c:pt idx="316">
                  <c:v>10443.026576</c:v>
                </c:pt>
                <c:pt idx="317">
                  <c:v>10491.48547</c:v>
                </c:pt>
                <c:pt idx="318">
                  <c:v>10467.659031000001</c:v>
                </c:pt>
                <c:pt idx="319">
                  <c:v>10409.172037</c:v>
                </c:pt>
                <c:pt idx="320">
                  <c:v>10329.291572</c:v>
                </c:pt>
                <c:pt idx="321">
                  <c:v>10487.962905</c:v>
                </c:pt>
                <c:pt idx="322">
                  <c:v>10592.932772</c:v>
                </c:pt>
                <c:pt idx="323">
                  <c:v>10696.491027</c:v>
                </c:pt>
                <c:pt idx="324">
                  <c:v>10662.217078000001</c:v>
                </c:pt>
                <c:pt idx="325">
                  <c:v>10676.831963000001</c:v>
                </c:pt>
                <c:pt idx="326">
                  <c:v>10615.199407</c:v>
                </c:pt>
                <c:pt idx="327">
                  <c:v>10812.007227999999</c:v>
                </c:pt>
                <c:pt idx="328">
                  <c:v>10953.650115</c:v>
                </c:pt>
                <c:pt idx="329">
                  <c:v>10900.016911999999</c:v>
                </c:pt>
                <c:pt idx="330">
                  <c:v>11020.762513000001</c:v>
                </c:pt>
                <c:pt idx="331">
                  <c:v>10956.998199000001</c:v>
                </c:pt>
                <c:pt idx="332">
                  <c:v>11000.055854999999</c:v>
                </c:pt>
                <c:pt idx="333">
                  <c:v>10992.978446000001</c:v>
                </c:pt>
                <c:pt idx="334">
                  <c:v>11060.105565000002</c:v>
                </c:pt>
                <c:pt idx="335">
                  <c:v>11167.316832</c:v>
                </c:pt>
                <c:pt idx="336">
                  <c:v>11121.556087999999</c:v>
                </c:pt>
                <c:pt idx="337">
                  <c:v>11264.350207</c:v>
                </c:pt>
                <c:pt idx="338">
                  <c:v>11144.550497999999</c:v>
                </c:pt>
                <c:pt idx="339">
                  <c:v>11014.577991</c:v>
                </c:pt>
                <c:pt idx="340">
                  <c:v>10915.141968</c:v>
                </c:pt>
                <c:pt idx="341">
                  <c:v>10781.299034</c:v>
                </c:pt>
                <c:pt idx="342">
                  <c:v>11034.998131</c:v>
                </c:pt>
                <c:pt idx="343">
                  <c:v>11096.448268999999</c:v>
                </c:pt>
                <c:pt idx="344">
                  <c:v>11091.107080000002</c:v>
                </c:pt>
                <c:pt idx="345">
                  <c:v>11090.288062999998</c:v>
                </c:pt>
                <c:pt idx="346">
                  <c:v>11046.798281000001</c:v>
                </c:pt>
                <c:pt idx="347">
                  <c:v>11034.291991</c:v>
                </c:pt>
                <c:pt idx="348">
                  <c:v>11080.801065</c:v>
                </c:pt>
                <c:pt idx="349">
                  <c:v>10856.598957999999</c:v>
                </c:pt>
                <c:pt idx="350">
                  <c:v>11000.230085000001</c:v>
                </c:pt>
                <c:pt idx="351">
                  <c:v>10872.524696999999</c:v>
                </c:pt>
                <c:pt idx="352">
                  <c:v>10983.050368</c:v>
                </c:pt>
                <c:pt idx="353">
                  <c:v>10531.879541</c:v>
                </c:pt>
                <c:pt idx="354">
                  <c:v>10633.003438</c:v>
                </c:pt>
                <c:pt idx="355">
                  <c:v>10664.320669999999</c:v>
                </c:pt>
                <c:pt idx="356">
                  <c:v>10699.191972999999</c:v>
                </c:pt>
                <c:pt idx="357">
                  <c:v>10661.029633999999</c:v>
                </c:pt>
                <c:pt idx="358">
                  <c:v>10627.948724</c:v>
                </c:pt>
                <c:pt idx="359">
                  <c:v>10682.853800999999</c:v>
                </c:pt>
                <c:pt idx="360">
                  <c:v>10668.151898</c:v>
                </c:pt>
                <c:pt idx="361">
                  <c:v>10802.712447999998</c:v>
                </c:pt>
                <c:pt idx="362">
                  <c:v>10727.871368</c:v>
                </c:pt>
                <c:pt idx="363">
                  <c:v>10818.286722000001</c:v>
                </c:pt>
                <c:pt idx="364">
                  <c:v>10771.007938000001</c:v>
                </c:pt>
                <c:pt idx="365">
                  <c:v>10797.420079000001</c:v>
                </c:pt>
                <c:pt idx="366">
                  <c:v>10811.29586</c:v>
                </c:pt>
                <c:pt idx="367">
                  <c:v>10957.787881</c:v>
                </c:pt>
                <c:pt idx="368">
                  <c:v>10775.699175</c:v>
                </c:pt>
                <c:pt idx="369">
                  <c:v>10802.620367</c:v>
                </c:pt>
                <c:pt idx="370">
                  <c:v>10731.798875999999</c:v>
                </c:pt>
                <c:pt idx="371">
                  <c:v>10717.565155999999</c:v>
                </c:pt>
                <c:pt idx="372">
                  <c:v>10735.278996000001</c:v>
                </c:pt>
                <c:pt idx="373">
                  <c:v>10662.678647000001</c:v>
                </c:pt>
                <c:pt idx="374">
                  <c:v>10734.641332000001</c:v>
                </c:pt>
                <c:pt idx="375">
                  <c:v>10624.048782999998</c:v>
                </c:pt>
                <c:pt idx="376">
                  <c:v>10684.109156999999</c:v>
                </c:pt>
                <c:pt idx="377">
                  <c:v>10830.985060999999</c:v>
                </c:pt>
                <c:pt idx="378">
                  <c:v>10823.408240000001</c:v>
                </c:pt>
                <c:pt idx="379">
                  <c:v>10865.202009000001</c:v>
                </c:pt>
                <c:pt idx="380">
                  <c:v>10852.438155</c:v>
                </c:pt>
                <c:pt idx="381">
                  <c:v>10960.915851</c:v>
                </c:pt>
                <c:pt idx="382">
                  <c:v>10951.422022999999</c:v>
                </c:pt>
                <c:pt idx="383">
                  <c:v>10969.020845000001</c:v>
                </c:pt>
                <c:pt idx="384">
                  <c:v>10985.124491</c:v>
                </c:pt>
                <c:pt idx="385">
                  <c:v>11024.006020000001</c:v>
                </c:pt>
                <c:pt idx="386">
                  <c:v>10972.523385999999</c:v>
                </c:pt>
                <c:pt idx="387">
                  <c:v>10993.276330999999</c:v>
                </c:pt>
                <c:pt idx="388">
                  <c:v>11014.812416000001</c:v>
                </c:pt>
                <c:pt idx="389">
                  <c:v>11000.323354000002</c:v>
                </c:pt>
                <c:pt idx="390">
                  <c:v>11038.154374</c:v>
                </c:pt>
                <c:pt idx="391">
                  <c:v>11085.385911000001</c:v>
                </c:pt>
                <c:pt idx="392">
                  <c:v>11172.223415</c:v>
                </c:pt>
                <c:pt idx="393">
                  <c:v>11142.798052</c:v>
                </c:pt>
                <c:pt idx="394">
                  <c:v>11166.229503999997</c:v>
                </c:pt>
                <c:pt idx="395">
                  <c:v>11126.158246999999</c:v>
                </c:pt>
                <c:pt idx="396">
                  <c:v>11135.695877</c:v>
                </c:pt>
                <c:pt idx="397">
                  <c:v>11014.729108</c:v>
                </c:pt>
                <c:pt idx="398">
                  <c:v>11136.094374</c:v>
                </c:pt>
                <c:pt idx="399">
                  <c:v>11177.038737999999</c:v>
                </c:pt>
                <c:pt idx="400">
                  <c:v>10956.628936000001</c:v>
                </c:pt>
                <c:pt idx="401">
                  <c:v>10836.100571000001</c:v>
                </c:pt>
                <c:pt idx="402">
                  <c:v>10954.916789000003</c:v>
                </c:pt>
                <c:pt idx="403">
                  <c:v>10788.179576999999</c:v>
                </c:pt>
                <c:pt idx="404">
                  <c:v>10885.530338</c:v>
                </c:pt>
                <c:pt idx="405">
                  <c:v>10865.200025</c:v>
                </c:pt>
                <c:pt idx="406">
                  <c:v>10847.479571</c:v>
                </c:pt>
                <c:pt idx="407">
                  <c:v>10854.827643000001</c:v>
                </c:pt>
                <c:pt idx="408">
                  <c:v>10886.552439999999</c:v>
                </c:pt>
                <c:pt idx="409">
                  <c:v>10788.095154999999</c:v>
                </c:pt>
                <c:pt idx="410">
                  <c:v>10744.794547</c:v>
                </c:pt>
                <c:pt idx="411">
                  <c:v>10671.441364</c:v>
                </c:pt>
                <c:pt idx="412">
                  <c:v>10651.820008000001</c:v>
                </c:pt>
                <c:pt idx="413">
                  <c:v>10871.533802</c:v>
                </c:pt>
                <c:pt idx="414">
                  <c:v>10777.675794000001</c:v>
                </c:pt>
                <c:pt idx="415">
                  <c:v>10831.253858</c:v>
                </c:pt>
                <c:pt idx="416">
                  <c:v>10952.211859999999</c:v>
                </c:pt>
                <c:pt idx="417">
                  <c:v>10987.944729000001</c:v>
                </c:pt>
                <c:pt idx="418">
                  <c:v>10889.771021999999</c:v>
                </c:pt>
                <c:pt idx="419">
                  <c:v>10915.214239000001</c:v>
                </c:pt>
                <c:pt idx="420">
                  <c:v>10868.279655</c:v>
                </c:pt>
                <c:pt idx="421">
                  <c:v>10995.776185000001</c:v>
                </c:pt>
                <c:pt idx="422">
                  <c:v>11062.837903</c:v>
                </c:pt>
                <c:pt idx="423">
                  <c:v>11114.166674999999</c:v>
                </c:pt>
                <c:pt idx="424">
                  <c:v>11187.055251</c:v>
                </c:pt>
                <c:pt idx="425">
                  <c:v>11186.595254</c:v>
                </c:pt>
                <c:pt idx="426">
                  <c:v>11221.829104</c:v>
                </c:pt>
                <c:pt idx="427">
                  <c:v>11333.005288000002</c:v>
                </c:pt>
                <c:pt idx="428">
                  <c:v>11302.684246000001</c:v>
                </c:pt>
                <c:pt idx="429">
                  <c:v>11284.979722000002</c:v>
                </c:pt>
                <c:pt idx="430">
                  <c:v>11275.779928</c:v>
                </c:pt>
                <c:pt idx="431">
                  <c:v>11346.96897</c:v>
                </c:pt>
                <c:pt idx="432">
                  <c:v>11292.58007</c:v>
                </c:pt>
                <c:pt idx="433">
                  <c:v>11258.939992</c:v>
                </c:pt>
                <c:pt idx="434">
                  <c:v>11130.870790999999</c:v>
                </c:pt>
                <c:pt idx="435">
                  <c:v>11100.967107</c:v>
                </c:pt>
                <c:pt idx="436">
                  <c:v>11070.145567000001</c:v>
                </c:pt>
                <c:pt idx="437">
                  <c:v>10959.564609999999</c:v>
                </c:pt>
                <c:pt idx="438">
                  <c:v>10946.676556</c:v>
                </c:pt>
                <c:pt idx="439">
                  <c:v>10888.599924999999</c:v>
                </c:pt>
                <c:pt idx="440">
                  <c:v>10819.433808</c:v>
                </c:pt>
                <c:pt idx="441">
                  <c:v>10894.341042</c:v>
                </c:pt>
                <c:pt idx="442">
                  <c:v>10986.275872</c:v>
                </c:pt>
                <c:pt idx="443">
                  <c:v>11124.824624000001</c:v>
                </c:pt>
                <c:pt idx="444">
                  <c:v>11314.495285999999</c:v>
                </c:pt>
                <c:pt idx="445">
                  <c:v>11302.051921</c:v>
                </c:pt>
                <c:pt idx="446">
                  <c:v>11447.988082</c:v>
                </c:pt>
                <c:pt idx="447">
                  <c:v>11428.477820999999</c:v>
                </c:pt>
                <c:pt idx="448">
                  <c:v>11524.178895999999</c:v>
                </c:pt>
                <c:pt idx="449">
                  <c:v>11541.686272000001</c:v>
                </c:pt>
                <c:pt idx="450">
                  <c:v>11544.260915999999</c:v>
                </c:pt>
                <c:pt idx="451">
                  <c:v>11643.857789999998</c:v>
                </c:pt>
                <c:pt idx="452">
                  <c:v>11623.977247000001</c:v>
                </c:pt>
                <c:pt idx="453">
                  <c:v>11676.878242000001</c:v>
                </c:pt>
                <c:pt idx="454">
                  <c:v>11702.192520000001</c:v>
                </c:pt>
                <c:pt idx="455">
                  <c:v>11713.057378000001</c:v>
                </c:pt>
                <c:pt idx="456">
                  <c:v>11716.553665999998</c:v>
                </c:pt>
                <c:pt idx="457">
                  <c:v>11815.296296999999</c:v>
                </c:pt>
                <c:pt idx="458">
                  <c:v>11842.891227999999</c:v>
                </c:pt>
                <c:pt idx="459">
                  <c:v>11841.393558999998</c:v>
                </c:pt>
                <c:pt idx="460">
                  <c:v>11814.586133000001</c:v>
                </c:pt>
                <c:pt idx="461">
                  <c:v>11792.780619000001</c:v>
                </c:pt>
                <c:pt idx="462">
                  <c:v>11875.194809999999</c:v>
                </c:pt>
                <c:pt idx="463">
                  <c:v>11910.938711000001</c:v>
                </c:pt>
                <c:pt idx="464">
                  <c:v>11919.831763999999</c:v>
                </c:pt>
                <c:pt idx="465">
                  <c:v>11901.154573</c:v>
                </c:pt>
                <c:pt idx="466">
                  <c:v>11941.804827</c:v>
                </c:pt>
                <c:pt idx="467">
                  <c:v>11928.700086000001</c:v>
                </c:pt>
                <c:pt idx="468">
                  <c:v>12015.211885999999</c:v>
                </c:pt>
                <c:pt idx="469">
                  <c:v>11888.817597999998</c:v>
                </c:pt>
                <c:pt idx="470">
                  <c:v>11820.005340000002</c:v>
                </c:pt>
                <c:pt idx="471">
                  <c:v>11832.898166999998</c:v>
                </c:pt>
                <c:pt idx="472">
                  <c:v>11823.063263000002</c:v>
                </c:pt>
                <c:pt idx="473">
                  <c:v>11850.778457999999</c:v>
                </c:pt>
                <c:pt idx="474">
                  <c:v>11915.454926</c:v>
                </c:pt>
                <c:pt idx="475">
                  <c:v>11906.356696000001</c:v>
                </c:pt>
                <c:pt idx="476">
                  <c:v>11909.964827</c:v>
                </c:pt>
                <c:pt idx="477">
                  <c:v>11826.724917</c:v>
                </c:pt>
                <c:pt idx="478">
                  <c:v>11876.300006000001</c:v>
                </c:pt>
                <c:pt idx="479">
                  <c:v>11906.086464</c:v>
                </c:pt>
                <c:pt idx="480">
                  <c:v>11974.114889</c:v>
                </c:pt>
                <c:pt idx="481">
                  <c:v>11939.704792</c:v>
                </c:pt>
                <c:pt idx="482">
                  <c:v>11979.732663999999</c:v>
                </c:pt>
                <c:pt idx="483">
                  <c:v>11967.500925</c:v>
                </c:pt>
                <c:pt idx="484">
                  <c:v>11914.809550000002</c:v>
                </c:pt>
                <c:pt idx="485">
                  <c:v>11848.339246</c:v>
                </c:pt>
                <c:pt idx="486">
                  <c:v>11954.942608000001</c:v>
                </c:pt>
                <c:pt idx="487">
                  <c:v>12083.410863999999</c:v>
                </c:pt>
                <c:pt idx="488">
                  <c:v>12144.570808</c:v>
                </c:pt>
                <c:pt idx="489">
                  <c:v>12084.892639999998</c:v>
                </c:pt>
                <c:pt idx="490">
                  <c:v>12087.749079000001</c:v>
                </c:pt>
                <c:pt idx="491">
                  <c:v>12122.527672</c:v>
                </c:pt>
                <c:pt idx="492">
                  <c:v>12056.395996000001</c:v>
                </c:pt>
                <c:pt idx="493">
                  <c:v>12030.230997999999</c:v>
                </c:pt>
                <c:pt idx="494">
                  <c:v>12118.351003</c:v>
                </c:pt>
                <c:pt idx="495">
                  <c:v>12140.630889</c:v>
                </c:pt>
                <c:pt idx="496">
                  <c:v>12153.199830000001</c:v>
                </c:pt>
                <c:pt idx="497">
                  <c:v>12160.199737999999</c:v>
                </c:pt>
                <c:pt idx="498">
                  <c:v>12154.185061</c:v>
                </c:pt>
                <c:pt idx="499">
                  <c:v>12096.141404000002</c:v>
                </c:pt>
                <c:pt idx="500">
                  <c:v>11959.578116999999</c:v>
                </c:pt>
                <c:pt idx="501">
                  <c:v>11932.881048000001</c:v>
                </c:pt>
                <c:pt idx="502">
                  <c:v>11950.596034999999</c:v>
                </c:pt>
                <c:pt idx="503">
                  <c:v>12148.027447000002</c:v>
                </c:pt>
                <c:pt idx="504">
                  <c:v>12287.742539000001</c:v>
                </c:pt>
                <c:pt idx="505">
                  <c:v>12214.086078</c:v>
                </c:pt>
                <c:pt idx="506">
                  <c:v>12377.15424</c:v>
                </c:pt>
                <c:pt idx="507">
                  <c:v>12360.222651</c:v>
                </c:pt>
                <c:pt idx="508">
                  <c:v>12333.787602</c:v>
                </c:pt>
                <c:pt idx="509">
                  <c:v>12396.102364999999</c:v>
                </c:pt>
                <c:pt idx="510">
                  <c:v>12382.140641</c:v>
                </c:pt>
                <c:pt idx="511">
                  <c:v>12379.322298000001</c:v>
                </c:pt>
                <c:pt idx="512">
                  <c:v>12457.347433999999</c:v>
                </c:pt>
                <c:pt idx="513">
                  <c:v>12503.238965</c:v>
                </c:pt>
                <c:pt idx="514">
                  <c:v>12482.143933000001</c:v>
                </c:pt>
                <c:pt idx="515">
                  <c:v>12455.578779000001</c:v>
                </c:pt>
                <c:pt idx="516">
                  <c:v>12331.493979999999</c:v>
                </c:pt>
                <c:pt idx="517">
                  <c:v>12217.864308</c:v>
                </c:pt>
                <c:pt idx="518">
                  <c:v>12224.85044</c:v>
                </c:pt>
                <c:pt idx="519">
                  <c:v>12121.852449999998</c:v>
                </c:pt>
                <c:pt idx="520">
                  <c:v>12207.842387999999</c:v>
                </c:pt>
                <c:pt idx="521">
                  <c:v>11991.937526000002</c:v>
                </c:pt>
                <c:pt idx="522">
                  <c:v>12222.045477000001</c:v>
                </c:pt>
                <c:pt idx="523">
                  <c:v>12287.635302999999</c:v>
                </c:pt>
                <c:pt idx="524">
                  <c:v>12261.792213000001</c:v>
                </c:pt>
                <c:pt idx="525">
                  <c:v>12133.498503999999</c:v>
                </c:pt>
                <c:pt idx="526">
                  <c:v>12072.458596</c:v>
                </c:pt>
                <c:pt idx="527">
                  <c:v>12161.696629999999</c:v>
                </c:pt>
                <c:pt idx="528">
                  <c:v>12235.908185</c:v>
                </c:pt>
                <c:pt idx="529">
                  <c:v>12280.798293999998</c:v>
                </c:pt>
                <c:pt idx="530">
                  <c:v>12302.108286000001</c:v>
                </c:pt>
                <c:pt idx="531">
                  <c:v>12357.45839</c:v>
                </c:pt>
                <c:pt idx="532">
                  <c:v>12371.001259999999</c:v>
                </c:pt>
                <c:pt idx="533">
                  <c:v>12440.525168999999</c:v>
                </c:pt>
                <c:pt idx="534">
                  <c:v>12393.054900000001</c:v>
                </c:pt>
                <c:pt idx="535">
                  <c:v>12342.252978</c:v>
                </c:pt>
                <c:pt idx="536">
                  <c:v>12320.152207000001</c:v>
                </c:pt>
                <c:pt idx="537">
                  <c:v>12379.009175000001</c:v>
                </c:pt>
                <c:pt idx="538">
                  <c:v>12408.638360000001</c:v>
                </c:pt>
                <c:pt idx="539">
                  <c:v>12455.288937000001</c:v>
                </c:pt>
                <c:pt idx="540">
                  <c:v>12405.358481000001</c:v>
                </c:pt>
                <c:pt idx="541">
                  <c:v>12480.965937000001</c:v>
                </c:pt>
                <c:pt idx="542">
                  <c:v>12532.428765000001</c:v>
                </c:pt>
                <c:pt idx="543">
                  <c:v>12510.219369999999</c:v>
                </c:pt>
                <c:pt idx="544">
                  <c:v>12543.515632000001</c:v>
                </c:pt>
                <c:pt idx="545">
                  <c:v>12579.730184</c:v>
                </c:pt>
                <c:pt idx="546">
                  <c:v>12685.3205</c:v>
                </c:pt>
                <c:pt idx="547">
                  <c:v>12659.534299999998</c:v>
                </c:pt>
                <c:pt idx="548">
                  <c:v>12732.654113999999</c:v>
                </c:pt>
                <c:pt idx="549">
                  <c:v>12769.366408</c:v>
                </c:pt>
                <c:pt idx="550">
                  <c:v>12797.347014999999</c:v>
                </c:pt>
                <c:pt idx="551">
                  <c:v>12831.820479</c:v>
                </c:pt>
                <c:pt idx="552">
                  <c:v>12855.884036000001</c:v>
                </c:pt>
                <c:pt idx="553">
                  <c:v>12808.89055</c:v>
                </c:pt>
                <c:pt idx="554">
                  <c:v>12868.066596000001</c:v>
                </c:pt>
                <c:pt idx="555">
                  <c:v>12856.242657000001</c:v>
                </c:pt>
                <c:pt idx="556">
                  <c:v>12784.685654999999</c:v>
                </c:pt>
                <c:pt idx="557">
                  <c:v>12738.758566999999</c:v>
                </c:pt>
                <c:pt idx="558">
                  <c:v>12819.008152999999</c:v>
                </c:pt>
                <c:pt idx="559">
                  <c:v>12818.451710000001</c:v>
                </c:pt>
                <c:pt idx="560">
                  <c:v>12871.243329999999</c:v>
                </c:pt>
                <c:pt idx="561">
                  <c:v>12849.568257999999</c:v>
                </c:pt>
                <c:pt idx="562">
                  <c:v>12916.310025000001</c:v>
                </c:pt>
                <c:pt idx="563">
                  <c:v>12915.628646000001</c:v>
                </c:pt>
                <c:pt idx="564">
                  <c:v>12904.736056999998</c:v>
                </c:pt>
                <c:pt idx="565">
                  <c:v>12922.650275</c:v>
                </c:pt>
                <c:pt idx="566">
                  <c:v>12928.907740999999</c:v>
                </c:pt>
                <c:pt idx="567">
                  <c:v>12907.005084</c:v>
                </c:pt>
                <c:pt idx="568">
                  <c:v>12862.698221999999</c:v>
                </c:pt>
                <c:pt idx="569">
                  <c:v>12839.412181</c:v>
                </c:pt>
                <c:pt idx="570">
                  <c:v>12918.708331</c:v>
                </c:pt>
                <c:pt idx="571">
                  <c:v>12799.409814000001</c:v>
                </c:pt>
                <c:pt idx="572">
                  <c:v>12746.737730000001</c:v>
                </c:pt>
                <c:pt idx="573">
                  <c:v>12649.813779</c:v>
                </c:pt>
                <c:pt idx="574">
                  <c:v>12731.384054</c:v>
                </c:pt>
                <c:pt idx="575">
                  <c:v>12802.566036</c:v>
                </c:pt>
                <c:pt idx="576">
                  <c:v>12834.114450999998</c:v>
                </c:pt>
                <c:pt idx="577">
                  <c:v>12709.657343999999</c:v>
                </c:pt>
                <c:pt idx="578">
                  <c:v>12763.336399</c:v>
                </c:pt>
                <c:pt idx="579">
                  <c:v>12868.859661999999</c:v>
                </c:pt>
                <c:pt idx="580">
                  <c:v>12916.328396000001</c:v>
                </c:pt>
                <c:pt idx="581">
                  <c:v>12993.985873999998</c:v>
                </c:pt>
                <c:pt idx="582">
                  <c:v>12988.040900999998</c:v>
                </c:pt>
                <c:pt idx="583">
                  <c:v>12988.102212</c:v>
                </c:pt>
                <c:pt idx="584">
                  <c:v>13078.441332</c:v>
                </c:pt>
                <c:pt idx="585">
                  <c:v>13097.831691000001</c:v>
                </c:pt>
                <c:pt idx="586">
                  <c:v>13075.407206</c:v>
                </c:pt>
                <c:pt idx="587">
                  <c:v>13096.713635000002</c:v>
                </c:pt>
                <c:pt idx="588">
                  <c:v>13152.680934999998</c:v>
                </c:pt>
                <c:pt idx="589">
                  <c:v>13188.130565000001</c:v>
                </c:pt>
                <c:pt idx="590">
                  <c:v>13190.432181</c:v>
                </c:pt>
                <c:pt idx="591">
                  <c:v>13186.060286</c:v>
                </c:pt>
                <c:pt idx="592">
                  <c:v>13190.655864000002</c:v>
                </c:pt>
                <c:pt idx="593">
                  <c:v>13179.240275999999</c:v>
                </c:pt>
                <c:pt idx="594">
                  <c:v>13171.499989</c:v>
                </c:pt>
                <c:pt idx="595">
                  <c:v>13232.739989000002</c:v>
                </c:pt>
                <c:pt idx="596">
                  <c:v>13269.959793999999</c:v>
                </c:pt>
                <c:pt idx="597">
                  <c:v>13252.069947</c:v>
                </c:pt>
                <c:pt idx="598">
                  <c:v>13371.350184000001</c:v>
                </c:pt>
                <c:pt idx="599">
                  <c:v>13236.269871999999</c:v>
                </c:pt>
                <c:pt idx="600">
                  <c:v>13403.600095</c:v>
                </c:pt>
                <c:pt idx="601">
                  <c:v>13377.189922</c:v>
                </c:pt>
                <c:pt idx="602">
                  <c:v>13320.07998</c:v>
                </c:pt>
                <c:pt idx="603">
                  <c:v>13390.450041999999</c:v>
                </c:pt>
                <c:pt idx="604">
                  <c:v>13426.400116999999</c:v>
                </c:pt>
                <c:pt idx="605">
                  <c:v>13449.100027999999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8-4BC7-9DB7-59928E68A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729552"/>
        <c:axId val="1995744112"/>
      </c:lineChart>
      <c:catAx>
        <c:axId val="199572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44112"/>
        <c:crosses val="autoZero"/>
        <c:auto val="1"/>
        <c:lblAlgn val="ctr"/>
        <c:lblOffset val="10"/>
        <c:noMultiLvlLbl val="0"/>
      </c:catAx>
      <c:valAx>
        <c:axId val="1995744112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2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33</xdr:row>
      <xdr:rowOff>133350</xdr:rowOff>
    </xdr:from>
    <xdr:to>
      <xdr:col>12</xdr:col>
      <xdr:colOff>426720</xdr:colOff>
      <xdr:row>48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8DFF3-BF71-45EE-8E0A-C884B6924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6C6B-DBFF-4C03-BF49-3351FA60492B}">
  <sheetPr codeName="Sheet1"/>
  <dimension ref="A1:L607"/>
  <sheetViews>
    <sheetView workbookViewId="0">
      <selection activeCell="O10" sqref="O10"/>
    </sheetView>
  </sheetViews>
  <sheetFormatPr defaultRowHeight="14.4" x14ac:dyDescent="0.3"/>
  <cols>
    <col min="1" max="1" width="1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 x14ac:dyDescent="0.3">
      <c r="A2" s="1">
        <v>43503</v>
      </c>
      <c r="B2">
        <v>13.3</v>
      </c>
      <c r="C2">
        <v>34.18</v>
      </c>
      <c r="D2">
        <v>8.0399999999999991</v>
      </c>
      <c r="E2">
        <v>51.599997999999999</v>
      </c>
      <c r="F2">
        <v>25.66</v>
      </c>
      <c r="G2">
        <v>50.639999000000003</v>
      </c>
      <c r="H2">
        <v>25</v>
      </c>
      <c r="I2">
        <v>23.090444999999999</v>
      </c>
      <c r="J2">
        <v>69.099997999999999</v>
      </c>
      <c r="K2">
        <v>12.92</v>
      </c>
      <c r="L2">
        <f>SUMPRODUCT(D2:K2,'Asset Allocation'!$D$33:$K$33)</f>
        <v>9947.6581639999986</v>
      </c>
    </row>
    <row r="3" spans="1:12" x14ac:dyDescent="0.3">
      <c r="A3" s="1">
        <v>43504</v>
      </c>
      <c r="B3">
        <v>13.18</v>
      </c>
      <c r="C3">
        <v>34.18</v>
      </c>
      <c r="D3">
        <v>7.98</v>
      </c>
      <c r="E3">
        <v>51.25</v>
      </c>
      <c r="F3">
        <v>25.700001</v>
      </c>
      <c r="G3">
        <v>50.84</v>
      </c>
      <c r="H3">
        <v>24.870000999999998</v>
      </c>
      <c r="I3">
        <v>23.118155999999999</v>
      </c>
      <c r="J3">
        <v>68.419998000000007</v>
      </c>
      <c r="K3">
        <v>12.85</v>
      </c>
      <c r="L3">
        <f>SUMPRODUCT(D3:K3,'Asset Allocation'!$D$33:$K$33)</f>
        <v>9893.6514580000003</v>
      </c>
    </row>
    <row r="4" spans="1:12" x14ac:dyDescent="0.3">
      <c r="A4" s="1">
        <v>43507</v>
      </c>
      <c r="B4">
        <v>13.2</v>
      </c>
      <c r="C4">
        <v>33.869999</v>
      </c>
      <c r="D4">
        <v>7.97</v>
      </c>
      <c r="E4">
        <v>51.209999000000003</v>
      </c>
      <c r="F4">
        <v>25.73</v>
      </c>
      <c r="G4">
        <v>50.849997999999999</v>
      </c>
      <c r="H4">
        <v>24.809999000000001</v>
      </c>
      <c r="I4">
        <v>23.127389999999998</v>
      </c>
      <c r="J4">
        <v>68.080001999999993</v>
      </c>
      <c r="K4">
        <v>12.77</v>
      </c>
      <c r="L4">
        <f>SUMPRODUCT(D4:K4,'Asset Allocation'!$D$33:$K$33)</f>
        <v>9879.9054589999996</v>
      </c>
    </row>
    <row r="5" spans="1:12" x14ac:dyDescent="0.3">
      <c r="A5" s="1">
        <v>43508</v>
      </c>
      <c r="B5">
        <v>13.25</v>
      </c>
      <c r="C5">
        <v>33.869999</v>
      </c>
      <c r="D5">
        <v>8.06</v>
      </c>
      <c r="E5">
        <v>51.470001000000003</v>
      </c>
      <c r="F5">
        <v>25.709999</v>
      </c>
      <c r="G5">
        <v>50.830002</v>
      </c>
      <c r="H5">
        <v>24.92</v>
      </c>
      <c r="I5">
        <v>23.404475999999999</v>
      </c>
      <c r="J5">
        <v>68.699996999999996</v>
      </c>
      <c r="K5">
        <v>12.86</v>
      </c>
      <c r="L5">
        <f>SUMPRODUCT(D5:K5,'Asset Allocation'!$D$33:$K$33)</f>
        <v>9966.4349330000005</v>
      </c>
    </row>
    <row r="6" spans="1:12" x14ac:dyDescent="0.3">
      <c r="A6" s="1">
        <v>43509</v>
      </c>
      <c r="B6">
        <v>13.25</v>
      </c>
      <c r="C6">
        <v>34.450001</v>
      </c>
      <c r="D6">
        <v>8.08</v>
      </c>
      <c r="E6">
        <v>51.639999000000003</v>
      </c>
      <c r="F6">
        <v>25.66</v>
      </c>
      <c r="G6">
        <v>50.799999</v>
      </c>
      <c r="H6">
        <v>24.9</v>
      </c>
      <c r="I6">
        <v>23.487597000000001</v>
      </c>
      <c r="J6">
        <v>68.800003000000004</v>
      </c>
      <c r="K6">
        <v>12.87</v>
      </c>
      <c r="L6">
        <f>SUMPRODUCT(D6:K6,'Asset Allocation'!$D$33:$K$33)</f>
        <v>9988.253345000001</v>
      </c>
    </row>
    <row r="7" spans="1:12" x14ac:dyDescent="0.3">
      <c r="A7" s="1">
        <v>43510</v>
      </c>
      <c r="B7">
        <v>13.27</v>
      </c>
      <c r="C7">
        <v>34.529998999999997</v>
      </c>
      <c r="D7">
        <v>8.1</v>
      </c>
      <c r="E7">
        <v>51.700001</v>
      </c>
      <c r="F7">
        <v>25.65</v>
      </c>
      <c r="G7">
        <v>50.59</v>
      </c>
      <c r="H7">
        <v>24.91</v>
      </c>
      <c r="I7">
        <v>23.376766</v>
      </c>
      <c r="J7">
        <v>68.690002000000007</v>
      </c>
      <c r="K7">
        <v>12.86</v>
      </c>
      <c r="L7">
        <f>SUMPRODUCT(D7:K7,'Asset Allocation'!$D$33:$K$33)</f>
        <v>9988.2619429999995</v>
      </c>
    </row>
    <row r="8" spans="1:12" x14ac:dyDescent="0.3">
      <c r="A8" s="1">
        <v>43511</v>
      </c>
      <c r="B8">
        <v>13.27</v>
      </c>
      <c r="C8">
        <v>34.340000000000003</v>
      </c>
      <c r="D8">
        <v>8.1199999999999992</v>
      </c>
      <c r="E8">
        <v>51.650002000000001</v>
      </c>
      <c r="F8">
        <v>25.719999000000001</v>
      </c>
      <c r="G8">
        <v>50.689999</v>
      </c>
      <c r="H8">
        <v>24.950001</v>
      </c>
      <c r="I8">
        <v>23.700033000000001</v>
      </c>
      <c r="J8">
        <v>68.620002999999997</v>
      </c>
      <c r="K8">
        <v>12.88</v>
      </c>
      <c r="L8">
        <f>SUMPRODUCT(D8:K8,'Asset Allocation'!$D$33:$K$33)</f>
        <v>10023.973028</v>
      </c>
    </row>
    <row r="9" spans="1:12" x14ac:dyDescent="0.3">
      <c r="A9" s="1">
        <v>43514</v>
      </c>
      <c r="B9">
        <v>13.36</v>
      </c>
      <c r="C9">
        <v>34.340000000000003</v>
      </c>
      <c r="D9">
        <v>8.16</v>
      </c>
      <c r="E9">
        <v>51.900002000000001</v>
      </c>
      <c r="F9">
        <v>25.68</v>
      </c>
      <c r="G9">
        <v>50.91</v>
      </c>
      <c r="H9">
        <v>25.02</v>
      </c>
      <c r="I9">
        <v>23.746210000000001</v>
      </c>
      <c r="J9">
        <v>68.949996999999996</v>
      </c>
      <c r="K9">
        <v>12.94</v>
      </c>
      <c r="L9">
        <f>SUMPRODUCT(D9:K9,'Asset Allocation'!$D$33:$K$33)</f>
        <v>10063.294096</v>
      </c>
    </row>
    <row r="10" spans="1:12" x14ac:dyDescent="0.3">
      <c r="A10" s="1">
        <v>43515</v>
      </c>
      <c r="B10">
        <v>13.39</v>
      </c>
      <c r="C10">
        <v>34.849997999999999</v>
      </c>
      <c r="D10">
        <v>8.2200000000000006</v>
      </c>
      <c r="E10">
        <v>52</v>
      </c>
      <c r="F10">
        <v>25.709999</v>
      </c>
      <c r="G10">
        <v>50.709999000000003</v>
      </c>
      <c r="H10">
        <v>25.110001</v>
      </c>
      <c r="I10">
        <v>23.838571999999999</v>
      </c>
      <c r="J10">
        <v>69.440002000000007</v>
      </c>
      <c r="K10">
        <v>13</v>
      </c>
      <c r="L10">
        <f>SUMPRODUCT(D10:K10,'Asset Allocation'!$D$33:$K$33)</f>
        <v>10112.417289999999</v>
      </c>
    </row>
    <row r="11" spans="1:12" x14ac:dyDescent="0.3">
      <c r="A11" s="1">
        <v>43516</v>
      </c>
      <c r="B11">
        <v>13.4</v>
      </c>
      <c r="C11">
        <v>34.580002</v>
      </c>
      <c r="D11">
        <v>8.14</v>
      </c>
      <c r="E11">
        <v>51.900002000000001</v>
      </c>
      <c r="F11">
        <v>25.73</v>
      </c>
      <c r="G11">
        <v>50.939999</v>
      </c>
      <c r="H11">
        <v>25.07</v>
      </c>
      <c r="I11">
        <v>23.773924000000001</v>
      </c>
      <c r="J11">
        <v>69.220000999999996</v>
      </c>
      <c r="K11">
        <v>12.92</v>
      </c>
      <c r="L11">
        <f>SUMPRODUCT(D11:K11,'Asset Allocation'!$D$33:$K$33)</f>
        <v>10064.917555999999</v>
      </c>
    </row>
    <row r="12" spans="1:12" x14ac:dyDescent="0.3">
      <c r="A12" s="1">
        <v>43517</v>
      </c>
      <c r="B12">
        <v>13.55</v>
      </c>
      <c r="C12">
        <v>34.700001</v>
      </c>
      <c r="D12">
        <v>8.19</v>
      </c>
      <c r="E12">
        <v>52.119999</v>
      </c>
      <c r="F12">
        <v>25.799999</v>
      </c>
      <c r="G12">
        <v>50.830002</v>
      </c>
      <c r="H12">
        <v>25.25</v>
      </c>
      <c r="I12">
        <v>23.893992999999998</v>
      </c>
      <c r="J12">
        <v>69.660004000000001</v>
      </c>
      <c r="K12">
        <v>13.07</v>
      </c>
      <c r="L12">
        <f>SUMPRODUCT(D12:K12,'Asset Allocation'!$D$33:$K$33)</f>
        <v>10122.683415000001</v>
      </c>
    </row>
    <row r="13" spans="1:12" x14ac:dyDescent="0.3">
      <c r="A13" s="1">
        <v>43518</v>
      </c>
      <c r="B13">
        <v>13.61</v>
      </c>
      <c r="C13">
        <v>34.970001000000003</v>
      </c>
      <c r="D13">
        <v>8.19</v>
      </c>
      <c r="E13">
        <v>52.450001</v>
      </c>
      <c r="F13">
        <v>25.809999000000001</v>
      </c>
      <c r="G13">
        <v>50.849997999999999</v>
      </c>
      <c r="H13">
        <v>25.41</v>
      </c>
      <c r="I13">
        <v>23.949408999999999</v>
      </c>
      <c r="J13">
        <v>70.029999000000004</v>
      </c>
      <c r="K13">
        <v>13.11</v>
      </c>
      <c r="L13">
        <f>SUMPRODUCT(D13:K13,'Asset Allocation'!$D$33:$K$33)</f>
        <v>10156.699199000001</v>
      </c>
    </row>
    <row r="14" spans="1:12" x14ac:dyDescent="0.3">
      <c r="A14" s="1">
        <v>43521</v>
      </c>
      <c r="B14">
        <v>13.63</v>
      </c>
      <c r="C14">
        <v>34.950001</v>
      </c>
      <c r="D14">
        <v>8.2100000000000009</v>
      </c>
      <c r="E14">
        <v>52.529998999999997</v>
      </c>
      <c r="F14">
        <v>25.809999000000001</v>
      </c>
      <c r="G14">
        <v>50.91</v>
      </c>
      <c r="H14">
        <v>25.440000999999999</v>
      </c>
      <c r="I14">
        <v>23.903227000000001</v>
      </c>
      <c r="J14">
        <v>70.080001999999993</v>
      </c>
      <c r="K14">
        <v>13.1</v>
      </c>
      <c r="L14">
        <f>SUMPRODUCT(D14:K14,'Asset Allocation'!$D$33:$K$33)</f>
        <v>10166.687581</v>
      </c>
    </row>
    <row r="15" spans="1:12" x14ac:dyDescent="0.3">
      <c r="A15" s="1">
        <v>43522</v>
      </c>
      <c r="B15">
        <v>13.54</v>
      </c>
      <c r="C15">
        <v>34.759998000000003</v>
      </c>
      <c r="D15">
        <v>8.14</v>
      </c>
      <c r="E15">
        <v>52.32</v>
      </c>
      <c r="F15">
        <v>25.799999</v>
      </c>
      <c r="G15">
        <v>50.939999</v>
      </c>
      <c r="H15">
        <v>25.27</v>
      </c>
      <c r="I15">
        <v>23.930937</v>
      </c>
      <c r="J15">
        <v>69.669998000000007</v>
      </c>
      <c r="K15">
        <v>13.02</v>
      </c>
      <c r="L15">
        <f>SUMPRODUCT(D15:K15,'Asset Allocation'!$D$33:$K$33)</f>
        <v>10115.100554000001</v>
      </c>
    </row>
    <row r="16" spans="1:12" x14ac:dyDescent="0.3">
      <c r="A16" s="1">
        <v>43523</v>
      </c>
      <c r="B16">
        <v>13.63</v>
      </c>
      <c r="C16">
        <v>34.659999999999997</v>
      </c>
      <c r="D16">
        <v>8.17</v>
      </c>
      <c r="E16">
        <v>52.400002000000001</v>
      </c>
      <c r="F16">
        <v>25.84</v>
      </c>
      <c r="G16">
        <v>50.98</v>
      </c>
      <c r="H16">
        <v>25.370000999999998</v>
      </c>
      <c r="I16">
        <v>23.903227000000001</v>
      </c>
      <c r="J16">
        <v>69.910004000000001</v>
      </c>
      <c r="K16">
        <v>13.09</v>
      </c>
      <c r="L16">
        <f>SUMPRODUCT(D16:K16,'Asset Allocation'!$D$33:$K$33)</f>
        <v>10138.257726</v>
      </c>
    </row>
    <row r="17" spans="1:12" x14ac:dyDescent="0.3">
      <c r="A17" s="1">
        <v>43524</v>
      </c>
      <c r="B17">
        <v>13.67</v>
      </c>
      <c r="C17">
        <v>34.93</v>
      </c>
      <c r="D17">
        <v>8.17</v>
      </c>
      <c r="E17">
        <v>52.509998000000003</v>
      </c>
      <c r="F17">
        <v>25.780000999999999</v>
      </c>
      <c r="G17">
        <v>50.82</v>
      </c>
      <c r="H17">
        <v>25.43</v>
      </c>
      <c r="I17">
        <v>23.995588000000001</v>
      </c>
      <c r="J17">
        <v>70.080001999999993</v>
      </c>
      <c r="K17">
        <v>13.14</v>
      </c>
      <c r="L17">
        <f>SUMPRODUCT(D17:K17,'Asset Allocation'!$D$33:$K$33)</f>
        <v>10157.070518</v>
      </c>
    </row>
    <row r="18" spans="1:12" x14ac:dyDescent="0.3">
      <c r="A18" s="1">
        <v>43525</v>
      </c>
      <c r="B18">
        <v>13.76</v>
      </c>
      <c r="C18">
        <v>35.110000999999997</v>
      </c>
      <c r="D18">
        <v>8.23</v>
      </c>
      <c r="E18">
        <v>52.830002</v>
      </c>
      <c r="F18">
        <v>25.639999</v>
      </c>
      <c r="G18">
        <v>50.779998999999997</v>
      </c>
      <c r="H18">
        <v>25.58</v>
      </c>
      <c r="I18">
        <v>23.921703000000001</v>
      </c>
      <c r="J18">
        <v>70.470000999999996</v>
      </c>
      <c r="K18">
        <v>13.21</v>
      </c>
      <c r="L18">
        <f>SUMPRODUCT(D18:K18,'Asset Allocation'!$D$33:$K$33)</f>
        <v>10203.276549999999</v>
      </c>
    </row>
    <row r="19" spans="1:12" x14ac:dyDescent="0.3">
      <c r="A19" s="1">
        <v>43528</v>
      </c>
      <c r="B19">
        <v>13.85</v>
      </c>
      <c r="C19">
        <v>35.369999</v>
      </c>
      <c r="D19">
        <v>8.31</v>
      </c>
      <c r="E19">
        <v>53.049999</v>
      </c>
      <c r="F19">
        <v>25.6</v>
      </c>
      <c r="G19">
        <v>50.700001</v>
      </c>
      <c r="H19">
        <v>25.700001</v>
      </c>
      <c r="I19">
        <v>23.866282999999999</v>
      </c>
      <c r="J19">
        <v>70.919998000000007</v>
      </c>
      <c r="K19">
        <v>13.28</v>
      </c>
      <c r="L19">
        <f>SUMPRODUCT(D19:K19,'Asset Allocation'!$D$33:$K$33)</f>
        <v>10253.950341000002</v>
      </c>
    </row>
    <row r="20" spans="1:12" x14ac:dyDescent="0.3">
      <c r="A20" s="1">
        <v>43529</v>
      </c>
      <c r="B20">
        <v>13.8</v>
      </c>
      <c r="C20">
        <v>35.150002000000001</v>
      </c>
      <c r="D20">
        <v>8.1999999999999993</v>
      </c>
      <c r="E20">
        <v>52.849997999999999</v>
      </c>
      <c r="F20">
        <v>25.66</v>
      </c>
      <c r="G20">
        <v>50.830002</v>
      </c>
      <c r="H20">
        <v>25.65</v>
      </c>
      <c r="I20">
        <v>23.718503999999999</v>
      </c>
      <c r="J20">
        <v>70.669998000000007</v>
      </c>
      <c r="K20">
        <v>13.22</v>
      </c>
      <c r="L20">
        <f>SUMPRODUCT(D20:K20,'Asset Allocation'!$D$33:$K$33)</f>
        <v>10182.221238</v>
      </c>
    </row>
    <row r="21" spans="1:12" x14ac:dyDescent="0.3">
      <c r="A21" s="1">
        <v>43530</v>
      </c>
      <c r="B21">
        <v>13.9</v>
      </c>
      <c r="C21">
        <v>35.119999</v>
      </c>
      <c r="D21">
        <v>8.2200000000000006</v>
      </c>
      <c r="E21">
        <v>53</v>
      </c>
      <c r="F21">
        <v>25.74</v>
      </c>
      <c r="G21">
        <v>50.82</v>
      </c>
      <c r="H21">
        <v>25.799999</v>
      </c>
      <c r="I21">
        <v>23.57996</v>
      </c>
      <c r="J21">
        <v>71.110000999999997</v>
      </c>
      <c r="K21">
        <v>13.33</v>
      </c>
      <c r="L21">
        <f>SUMPRODUCT(D21:K21,'Asset Allocation'!$D$33:$K$33)</f>
        <v>10200.856504000001</v>
      </c>
    </row>
    <row r="22" spans="1:12" x14ac:dyDescent="0.3">
      <c r="A22" s="1">
        <v>43531</v>
      </c>
      <c r="B22">
        <v>14</v>
      </c>
      <c r="C22">
        <v>34.790000999999997</v>
      </c>
      <c r="D22">
        <v>8.19</v>
      </c>
      <c r="E22">
        <v>53</v>
      </c>
      <c r="F22">
        <v>25.799999</v>
      </c>
      <c r="G22">
        <v>50.77</v>
      </c>
      <c r="H22">
        <v>25.950001</v>
      </c>
      <c r="I22">
        <v>23.533781000000001</v>
      </c>
      <c r="J22">
        <v>70.769997000000004</v>
      </c>
      <c r="K22">
        <v>13.42</v>
      </c>
      <c r="L22">
        <f>SUMPRODUCT(D22:K22,'Asset Allocation'!$D$33:$K$33)</f>
        <v>10190.565193999999</v>
      </c>
    </row>
    <row r="23" spans="1:12" x14ac:dyDescent="0.3">
      <c r="A23" s="1">
        <v>43532</v>
      </c>
      <c r="B23">
        <v>13.86</v>
      </c>
      <c r="C23">
        <v>34.770000000000003</v>
      </c>
      <c r="D23">
        <v>8.15</v>
      </c>
      <c r="E23">
        <v>52.700001</v>
      </c>
      <c r="F23">
        <v>25.879999000000002</v>
      </c>
      <c r="G23">
        <v>50.900002000000001</v>
      </c>
      <c r="H23">
        <v>25.74</v>
      </c>
      <c r="I23">
        <v>23.801629999999999</v>
      </c>
      <c r="J23">
        <v>70.150002000000001</v>
      </c>
      <c r="K23">
        <v>13.27</v>
      </c>
      <c r="L23">
        <f>SUMPRODUCT(D23:K23,'Asset Allocation'!$D$33:$K$33)</f>
        <v>10162.440247000002</v>
      </c>
    </row>
    <row r="24" spans="1:12" x14ac:dyDescent="0.3">
      <c r="A24" s="1">
        <v>43535</v>
      </c>
      <c r="B24">
        <v>13.77</v>
      </c>
      <c r="C24">
        <v>34.619999</v>
      </c>
      <c r="D24">
        <v>8.14</v>
      </c>
      <c r="E24">
        <v>52.560001</v>
      </c>
      <c r="F24">
        <v>25.889999</v>
      </c>
      <c r="G24">
        <v>51.02</v>
      </c>
      <c r="H24">
        <v>25.639999</v>
      </c>
      <c r="I24">
        <v>23.810865</v>
      </c>
      <c r="J24">
        <v>70.069999999999993</v>
      </c>
      <c r="K24">
        <v>13.19</v>
      </c>
      <c r="L24">
        <f>SUMPRODUCT(D24:K24,'Asset Allocation'!$D$33:$K$33)</f>
        <v>10145.634359</v>
      </c>
    </row>
    <row r="25" spans="1:12" x14ac:dyDescent="0.3">
      <c r="A25" s="1">
        <v>43536</v>
      </c>
      <c r="B25">
        <v>13.84</v>
      </c>
      <c r="C25">
        <v>34.959999000000003</v>
      </c>
      <c r="D25">
        <v>8.2200000000000006</v>
      </c>
      <c r="E25">
        <v>52.849997999999999</v>
      </c>
      <c r="F25">
        <v>25.879999000000002</v>
      </c>
      <c r="G25">
        <v>50.900002000000001</v>
      </c>
      <c r="H25">
        <v>25.610001</v>
      </c>
      <c r="I25">
        <v>23.949408999999999</v>
      </c>
      <c r="J25">
        <v>70.519997000000004</v>
      </c>
      <c r="K25">
        <v>13.25</v>
      </c>
      <c r="L25">
        <f>SUMPRODUCT(D25:K25,'Asset Allocation'!$D$33:$K$33)</f>
        <v>10205.219123999999</v>
      </c>
    </row>
    <row r="26" spans="1:12" x14ac:dyDescent="0.3">
      <c r="A26" s="1">
        <v>43537</v>
      </c>
      <c r="B26">
        <v>13.75</v>
      </c>
      <c r="C26">
        <v>35.029998999999997</v>
      </c>
      <c r="D26">
        <v>8.24</v>
      </c>
      <c r="E26">
        <v>52.740001999999997</v>
      </c>
      <c r="F26">
        <v>25.98</v>
      </c>
      <c r="G26">
        <v>51.119999</v>
      </c>
      <c r="H26">
        <v>25.530000999999999</v>
      </c>
      <c r="I26">
        <v>23.912465999999998</v>
      </c>
      <c r="J26">
        <v>70.199996999999996</v>
      </c>
      <c r="K26">
        <v>13.17</v>
      </c>
      <c r="L26">
        <f>SUMPRODUCT(D26:K26,'Asset Allocation'!$D$33:$K$33)</f>
        <v>10195.712181999999</v>
      </c>
    </row>
    <row r="27" spans="1:12" x14ac:dyDescent="0.3">
      <c r="A27" s="1">
        <v>43538</v>
      </c>
      <c r="B27">
        <v>13.84</v>
      </c>
      <c r="C27">
        <v>35.200001</v>
      </c>
      <c r="D27">
        <v>8.31</v>
      </c>
      <c r="E27">
        <v>52.939999</v>
      </c>
      <c r="F27">
        <v>25.99</v>
      </c>
      <c r="G27">
        <v>51.119999</v>
      </c>
      <c r="H27">
        <v>25.620000999999998</v>
      </c>
      <c r="I27">
        <v>24.060244000000001</v>
      </c>
      <c r="J27">
        <v>70.589995999999999</v>
      </c>
      <c r="K27">
        <v>13.19</v>
      </c>
      <c r="L27">
        <f>SUMPRODUCT(D27:K27,'Asset Allocation'!$D$33:$K$33)</f>
        <v>10256.120959</v>
      </c>
    </row>
    <row r="28" spans="1:12" x14ac:dyDescent="0.3">
      <c r="A28" s="1">
        <v>43539</v>
      </c>
      <c r="B28">
        <v>13.87</v>
      </c>
      <c r="C28">
        <v>35.310001</v>
      </c>
      <c r="D28">
        <v>8.31</v>
      </c>
      <c r="E28">
        <v>53.049999</v>
      </c>
      <c r="F28">
        <v>25.98</v>
      </c>
      <c r="G28">
        <v>51.119999</v>
      </c>
      <c r="H28">
        <v>25.67</v>
      </c>
      <c r="I28">
        <v>24.143367999999999</v>
      </c>
      <c r="J28">
        <v>70.989998</v>
      </c>
      <c r="K28">
        <v>13.22</v>
      </c>
      <c r="L28">
        <f>SUMPRODUCT(D28:K28,'Asset Allocation'!$D$33:$K$33)</f>
        <v>10276.659581000002</v>
      </c>
    </row>
    <row r="29" spans="1:12" x14ac:dyDescent="0.3">
      <c r="A29" s="1">
        <v>43542</v>
      </c>
      <c r="B29">
        <v>13.88</v>
      </c>
      <c r="C29">
        <v>35.229999999999997</v>
      </c>
      <c r="D29">
        <v>8.32</v>
      </c>
      <c r="E29">
        <v>53.16</v>
      </c>
      <c r="F29">
        <v>25.969999000000001</v>
      </c>
      <c r="G29">
        <v>51.130001</v>
      </c>
      <c r="H29">
        <v>25.67</v>
      </c>
      <c r="I29">
        <v>24.078716</v>
      </c>
      <c r="J29">
        <v>71.089995999999999</v>
      </c>
      <c r="K29">
        <v>13.22</v>
      </c>
      <c r="L29">
        <f>SUMPRODUCT(D29:K29,'Asset Allocation'!$D$33:$K$33)</f>
        <v>10280.809520000001</v>
      </c>
    </row>
    <row r="30" spans="1:12" x14ac:dyDescent="0.3">
      <c r="A30" s="1">
        <v>43543</v>
      </c>
      <c r="B30">
        <v>13.94</v>
      </c>
      <c r="C30">
        <v>35.389999000000003</v>
      </c>
      <c r="D30">
        <v>8.35</v>
      </c>
      <c r="E30">
        <v>53.310001</v>
      </c>
      <c r="F30">
        <v>26.02</v>
      </c>
      <c r="G30">
        <v>51.060001</v>
      </c>
      <c r="H30">
        <v>25.65</v>
      </c>
      <c r="I30">
        <v>23.921703000000001</v>
      </c>
      <c r="J30">
        <v>71.400002000000001</v>
      </c>
      <c r="K30">
        <v>13.18</v>
      </c>
      <c r="L30">
        <f>SUMPRODUCT(D30:K30,'Asset Allocation'!$D$33:$K$33)</f>
        <v>10288.156525</v>
      </c>
    </row>
    <row r="31" spans="1:12" x14ac:dyDescent="0.3">
      <c r="A31" s="1">
        <v>43544</v>
      </c>
      <c r="B31">
        <v>13.78</v>
      </c>
      <c r="C31">
        <v>35.360000999999997</v>
      </c>
      <c r="D31">
        <v>8.39</v>
      </c>
      <c r="E31">
        <v>53.200001</v>
      </c>
      <c r="F31">
        <v>26.059999000000001</v>
      </c>
      <c r="G31">
        <v>51.209999000000003</v>
      </c>
      <c r="H31">
        <v>25.59</v>
      </c>
      <c r="I31">
        <v>24.115658</v>
      </c>
      <c r="J31">
        <v>71.650002000000001</v>
      </c>
      <c r="K31">
        <v>13.16</v>
      </c>
      <c r="L31">
        <f>SUMPRODUCT(D31:K31,'Asset Allocation'!$D$33:$K$33)</f>
        <v>10315.926655000001</v>
      </c>
    </row>
    <row r="32" spans="1:12" x14ac:dyDescent="0.3">
      <c r="A32" s="1">
        <v>43545</v>
      </c>
      <c r="B32">
        <v>13.74</v>
      </c>
      <c r="C32">
        <v>34.849997999999999</v>
      </c>
      <c r="D32">
        <v>8.31</v>
      </c>
      <c r="E32">
        <v>52.970001000000003</v>
      </c>
      <c r="F32">
        <v>26.15</v>
      </c>
      <c r="G32">
        <v>51.310001</v>
      </c>
      <c r="H32">
        <v>25.59</v>
      </c>
      <c r="I32">
        <v>23.73695</v>
      </c>
      <c r="J32">
        <v>71.339995999999999</v>
      </c>
      <c r="K32">
        <v>13.09</v>
      </c>
      <c r="L32">
        <f>SUMPRODUCT(D32:K32,'Asset Allocation'!$D$33:$K$33)</f>
        <v>10237.887682999999</v>
      </c>
    </row>
    <row r="33" spans="1:12" x14ac:dyDescent="0.3">
      <c r="A33" s="1">
        <v>43546</v>
      </c>
      <c r="B33">
        <v>13.83</v>
      </c>
      <c r="C33">
        <v>35.330002</v>
      </c>
      <c r="D33">
        <v>8.44</v>
      </c>
      <c r="E33">
        <v>53.349997999999999</v>
      </c>
      <c r="F33">
        <v>26.209999</v>
      </c>
      <c r="G33">
        <v>51.27</v>
      </c>
      <c r="H33">
        <v>25.719999000000001</v>
      </c>
      <c r="I33">
        <v>23.699725999999998</v>
      </c>
      <c r="J33">
        <v>71.430000000000007</v>
      </c>
      <c r="K33">
        <v>13.22</v>
      </c>
      <c r="L33">
        <f>SUMPRODUCT(D33:K33,'Asset Allocation'!$D$33:$K$33)</f>
        <v>10312.126287999999</v>
      </c>
    </row>
    <row r="34" spans="1:12" x14ac:dyDescent="0.3">
      <c r="A34" s="1">
        <v>43549</v>
      </c>
      <c r="B34">
        <v>13.71</v>
      </c>
      <c r="C34">
        <v>34.790000999999997</v>
      </c>
      <c r="D34">
        <v>8.2799999999999994</v>
      </c>
      <c r="E34">
        <v>52.720001000000003</v>
      </c>
      <c r="F34">
        <v>26.34</v>
      </c>
      <c r="G34">
        <v>51.599997999999999</v>
      </c>
      <c r="H34">
        <v>25.450001</v>
      </c>
      <c r="I34">
        <v>23.950963999999999</v>
      </c>
      <c r="J34">
        <v>70.050003000000004</v>
      </c>
      <c r="K34">
        <v>13.04</v>
      </c>
      <c r="L34">
        <f>SUMPRODUCT(D34:K34,'Asset Allocation'!$D$33:$K$33)</f>
        <v>10206.623055</v>
      </c>
    </row>
    <row r="35" spans="1:12" x14ac:dyDescent="0.3">
      <c r="A35" s="1">
        <v>43550</v>
      </c>
      <c r="B35">
        <v>13.68</v>
      </c>
      <c r="C35">
        <v>34.689999</v>
      </c>
      <c r="D35">
        <v>8.31</v>
      </c>
      <c r="E35">
        <v>52.82</v>
      </c>
      <c r="F35">
        <v>26.299999</v>
      </c>
      <c r="G35">
        <v>51.669998</v>
      </c>
      <c r="H35">
        <v>25.43</v>
      </c>
      <c r="I35">
        <v>23.848607999999999</v>
      </c>
      <c r="J35">
        <v>70.190002000000007</v>
      </c>
      <c r="K35">
        <v>13.07</v>
      </c>
      <c r="L35">
        <f>SUMPRODUCT(D35:K35,'Asset Allocation'!$D$33:$K$33)</f>
        <v>10214.340316</v>
      </c>
    </row>
    <row r="36" spans="1:12" x14ac:dyDescent="0.3">
      <c r="A36" s="1">
        <v>43551</v>
      </c>
      <c r="B36">
        <v>13.62</v>
      </c>
      <c r="C36">
        <v>35.040000999999997</v>
      </c>
      <c r="D36">
        <v>8.35</v>
      </c>
      <c r="E36">
        <v>52.84</v>
      </c>
      <c r="F36">
        <v>26.35</v>
      </c>
      <c r="G36">
        <v>51.689999</v>
      </c>
      <c r="H36">
        <v>25.440000999999999</v>
      </c>
      <c r="I36">
        <v>23.904440000000001</v>
      </c>
      <c r="J36">
        <v>70.489998</v>
      </c>
      <c r="K36">
        <v>13.08</v>
      </c>
      <c r="L36">
        <f>SUMPRODUCT(D36:K36,'Asset Allocation'!$D$33:$K$33)</f>
        <v>10240.901882</v>
      </c>
    </row>
    <row r="37" spans="1:12" x14ac:dyDescent="0.3">
      <c r="A37" s="1">
        <v>43552</v>
      </c>
      <c r="B37">
        <v>13.82</v>
      </c>
      <c r="C37">
        <v>34.830002</v>
      </c>
      <c r="D37">
        <v>8.2799999999999994</v>
      </c>
      <c r="E37">
        <v>52.900002000000001</v>
      </c>
      <c r="F37">
        <v>26.43</v>
      </c>
      <c r="G37">
        <v>51.759998000000003</v>
      </c>
      <c r="H37">
        <v>25.629999000000002</v>
      </c>
      <c r="I37">
        <v>24.025397999999999</v>
      </c>
      <c r="J37">
        <v>70.269997000000004</v>
      </c>
      <c r="K37">
        <v>13.11</v>
      </c>
      <c r="L37">
        <f>SUMPRODUCT(D37:K37,'Asset Allocation'!$D$33:$K$33)</f>
        <v>10235.724193999999</v>
      </c>
    </row>
    <row r="38" spans="1:12" x14ac:dyDescent="0.3">
      <c r="A38" s="1">
        <v>43553</v>
      </c>
      <c r="B38">
        <v>13.91</v>
      </c>
      <c r="C38">
        <v>35.159999999999997</v>
      </c>
      <c r="D38">
        <v>8.36</v>
      </c>
      <c r="E38">
        <v>53.099997999999999</v>
      </c>
      <c r="F38">
        <v>26.370000999999998</v>
      </c>
      <c r="G38">
        <v>51.77</v>
      </c>
      <c r="H38">
        <v>25.65</v>
      </c>
      <c r="I38">
        <v>24.276634000000001</v>
      </c>
      <c r="J38">
        <v>70.559997999999993</v>
      </c>
      <c r="K38">
        <v>13.2</v>
      </c>
      <c r="L38">
        <f>SUMPRODUCT(D38:K38,'Asset Allocation'!$D$33:$K$33)</f>
        <v>10302.750418</v>
      </c>
    </row>
    <row r="39" spans="1:12" x14ac:dyDescent="0.3">
      <c r="A39" s="1">
        <v>43556</v>
      </c>
      <c r="B39">
        <v>13.99</v>
      </c>
      <c r="C39">
        <v>35.279998999999997</v>
      </c>
      <c r="D39">
        <v>8.4</v>
      </c>
      <c r="E39">
        <v>52.950001</v>
      </c>
      <c r="F39">
        <v>26.23</v>
      </c>
      <c r="G39">
        <v>51.25</v>
      </c>
      <c r="H39">
        <v>25.790001</v>
      </c>
      <c r="I39">
        <v>24.22081</v>
      </c>
      <c r="J39">
        <v>71.019997000000004</v>
      </c>
      <c r="K39">
        <v>13.3</v>
      </c>
      <c r="L39">
        <f>SUMPRODUCT(D39:K39,'Asset Allocation'!$D$33:$K$33)</f>
        <v>10324.419727</v>
      </c>
    </row>
    <row r="40" spans="1:12" x14ac:dyDescent="0.3">
      <c r="A40" s="1">
        <v>43557</v>
      </c>
      <c r="B40">
        <v>14.07</v>
      </c>
      <c r="C40">
        <v>35.459999000000003</v>
      </c>
      <c r="D40">
        <v>8.4499999999999993</v>
      </c>
      <c r="E40">
        <v>53.349997999999999</v>
      </c>
      <c r="F40">
        <v>26.219999000000001</v>
      </c>
      <c r="G40">
        <v>51.349997999999999</v>
      </c>
      <c r="H40">
        <v>25.9</v>
      </c>
      <c r="I40">
        <v>24.248719999999999</v>
      </c>
      <c r="J40">
        <v>71.510002</v>
      </c>
      <c r="K40">
        <v>13.32</v>
      </c>
      <c r="L40">
        <f>SUMPRODUCT(D40:K40,'Asset Allocation'!$D$33:$K$33)</f>
        <v>10377.07987</v>
      </c>
    </row>
    <row r="41" spans="1:12" x14ac:dyDescent="0.3">
      <c r="A41" s="1">
        <v>43558</v>
      </c>
      <c r="B41">
        <v>14.2</v>
      </c>
      <c r="C41">
        <v>35.619999</v>
      </c>
      <c r="D41">
        <v>8.51</v>
      </c>
      <c r="E41">
        <v>53.490001999999997</v>
      </c>
      <c r="F41">
        <v>26.209999</v>
      </c>
      <c r="G41">
        <v>51.299999</v>
      </c>
      <c r="H41">
        <v>26.07</v>
      </c>
      <c r="I41">
        <v>24.332462</v>
      </c>
      <c r="J41">
        <v>71.989998</v>
      </c>
      <c r="K41">
        <v>13.38</v>
      </c>
      <c r="L41">
        <f>SUMPRODUCT(D41:K41,'Asset Allocation'!$D$33:$K$33)</f>
        <v>10432.481782000001</v>
      </c>
    </row>
    <row r="42" spans="1:12" x14ac:dyDescent="0.3">
      <c r="A42" s="1">
        <v>43559</v>
      </c>
      <c r="B42">
        <v>14.1</v>
      </c>
      <c r="C42">
        <v>35.540000999999997</v>
      </c>
      <c r="D42">
        <v>8.52</v>
      </c>
      <c r="E42">
        <v>53.34</v>
      </c>
      <c r="F42">
        <v>26.139999</v>
      </c>
      <c r="G42">
        <v>51.25</v>
      </c>
      <c r="H42">
        <v>25.84</v>
      </c>
      <c r="I42">
        <v>24.434819999999998</v>
      </c>
      <c r="J42">
        <v>71.879997000000003</v>
      </c>
      <c r="K42">
        <v>13.28</v>
      </c>
      <c r="L42">
        <f>SUMPRODUCT(D42:K42,'Asset Allocation'!$D$33:$K$33)</f>
        <v>10421.814478</v>
      </c>
    </row>
    <row r="43" spans="1:12" x14ac:dyDescent="0.3">
      <c r="A43" s="1">
        <v>43560</v>
      </c>
      <c r="B43">
        <v>13.78</v>
      </c>
      <c r="C43">
        <v>35.540000999999997</v>
      </c>
      <c r="D43">
        <v>8.52</v>
      </c>
      <c r="E43">
        <v>53.290000999999997</v>
      </c>
      <c r="F43">
        <v>26.1</v>
      </c>
      <c r="G43">
        <v>51.200001</v>
      </c>
      <c r="H43">
        <v>25.32</v>
      </c>
      <c r="I43">
        <v>24.472038000000001</v>
      </c>
      <c r="J43">
        <v>72.069999999999993</v>
      </c>
      <c r="K43">
        <v>13.2</v>
      </c>
      <c r="L43">
        <f>SUMPRODUCT(D43:K43,'Asset Allocation'!$D$33:$K$33)</f>
        <v>10389.325306999999</v>
      </c>
    </row>
    <row r="44" spans="1:12" x14ac:dyDescent="0.3">
      <c r="A44" s="1">
        <v>43563</v>
      </c>
      <c r="B44">
        <v>13.85</v>
      </c>
      <c r="C44">
        <v>35.900002000000001</v>
      </c>
      <c r="D44">
        <v>8.5500000000000007</v>
      </c>
      <c r="E44">
        <v>53.439999</v>
      </c>
      <c r="F44">
        <v>26.17</v>
      </c>
      <c r="G44">
        <v>51.290000999999997</v>
      </c>
      <c r="H44">
        <v>25.49</v>
      </c>
      <c r="I44">
        <v>24.295244</v>
      </c>
      <c r="J44">
        <v>72.199996999999996</v>
      </c>
      <c r="K44">
        <v>13.23</v>
      </c>
      <c r="L44">
        <f>SUMPRODUCT(D44:K44,'Asset Allocation'!$D$33:$K$33)</f>
        <v>10405.750903</v>
      </c>
    </row>
    <row r="45" spans="1:12" x14ac:dyDescent="0.3">
      <c r="A45" s="1">
        <v>43564</v>
      </c>
      <c r="B45">
        <v>13.85</v>
      </c>
      <c r="C45">
        <v>35.779998999999997</v>
      </c>
      <c r="D45">
        <v>8.51</v>
      </c>
      <c r="E45">
        <v>53.360000999999997</v>
      </c>
      <c r="F45">
        <v>26.15</v>
      </c>
      <c r="G45">
        <v>51.240001999999997</v>
      </c>
      <c r="H45">
        <v>25.51</v>
      </c>
      <c r="I45">
        <v>24.369686000000002</v>
      </c>
      <c r="J45">
        <v>72.050003000000004</v>
      </c>
      <c r="K45">
        <v>13.23</v>
      </c>
      <c r="L45">
        <f>SUMPRODUCT(D45:K45,'Asset Allocation'!$D$33:$K$33)</f>
        <v>10392.253077000001</v>
      </c>
    </row>
    <row r="46" spans="1:12" x14ac:dyDescent="0.3">
      <c r="A46" s="1">
        <v>43565</v>
      </c>
      <c r="B46">
        <v>13.84</v>
      </c>
      <c r="C46">
        <v>35.5</v>
      </c>
      <c r="D46">
        <v>8.51</v>
      </c>
      <c r="E46">
        <v>53.310001</v>
      </c>
      <c r="F46">
        <v>26.190000999999999</v>
      </c>
      <c r="G46">
        <v>51.349997999999999</v>
      </c>
      <c r="H46">
        <v>25.52</v>
      </c>
      <c r="I46">
        <v>24.406904000000001</v>
      </c>
      <c r="J46">
        <v>71.75</v>
      </c>
      <c r="K46">
        <v>13.25</v>
      </c>
      <c r="L46">
        <f>SUMPRODUCT(D46:K46,'Asset Allocation'!$D$33:$K$33)</f>
        <v>10390.003783</v>
      </c>
    </row>
    <row r="47" spans="1:12" x14ac:dyDescent="0.3">
      <c r="A47" s="1">
        <v>43566</v>
      </c>
      <c r="B47">
        <v>13.73</v>
      </c>
      <c r="C47">
        <v>35.509998000000003</v>
      </c>
      <c r="D47">
        <v>8.52</v>
      </c>
      <c r="E47">
        <v>53.27</v>
      </c>
      <c r="F47">
        <v>26.23</v>
      </c>
      <c r="G47">
        <v>51.400002000000001</v>
      </c>
      <c r="H47">
        <v>25.42</v>
      </c>
      <c r="I47">
        <v>24.546478</v>
      </c>
      <c r="J47">
        <v>71.540001000000004</v>
      </c>
      <c r="K47">
        <v>13.2</v>
      </c>
      <c r="L47">
        <f>SUMPRODUCT(D47:K47,'Asset Allocation'!$D$33:$K$33)</f>
        <v>10394.527122</v>
      </c>
    </row>
    <row r="48" spans="1:12" x14ac:dyDescent="0.3">
      <c r="A48" s="1">
        <v>43567</v>
      </c>
      <c r="B48">
        <v>13.82</v>
      </c>
      <c r="C48">
        <v>35.68</v>
      </c>
      <c r="D48">
        <v>8.5399999999999991</v>
      </c>
      <c r="E48">
        <v>53.490001999999997</v>
      </c>
      <c r="F48">
        <v>26.16</v>
      </c>
      <c r="G48">
        <v>51.360000999999997</v>
      </c>
      <c r="H48">
        <v>25.610001</v>
      </c>
      <c r="I48">
        <v>24.52787</v>
      </c>
      <c r="J48">
        <v>72.139999000000003</v>
      </c>
      <c r="K48">
        <v>13.3</v>
      </c>
      <c r="L48">
        <f>SUMPRODUCT(D48:K48,'Asset Allocation'!$D$33:$K$33)</f>
        <v>10431.246954</v>
      </c>
    </row>
    <row r="49" spans="1:12" x14ac:dyDescent="0.3">
      <c r="A49" s="1">
        <v>43570</v>
      </c>
      <c r="B49">
        <v>13.79</v>
      </c>
      <c r="C49">
        <v>35.709999000000003</v>
      </c>
      <c r="D49">
        <v>8.48</v>
      </c>
      <c r="E49">
        <v>53.490001999999997</v>
      </c>
      <c r="F49">
        <v>26.1</v>
      </c>
      <c r="G49">
        <v>51.09</v>
      </c>
      <c r="H49">
        <v>25.59</v>
      </c>
      <c r="I49">
        <v>24.648834000000001</v>
      </c>
      <c r="J49">
        <v>71.959998999999996</v>
      </c>
      <c r="K49">
        <v>13.31</v>
      </c>
      <c r="L49">
        <f>SUMPRODUCT(D49:K49,'Asset Allocation'!$D$33:$K$33)</f>
        <v>10413.609788</v>
      </c>
    </row>
    <row r="50" spans="1:12" x14ac:dyDescent="0.3">
      <c r="A50" s="1">
        <v>43571</v>
      </c>
      <c r="B50">
        <v>13.84</v>
      </c>
      <c r="C50">
        <v>35.840000000000003</v>
      </c>
      <c r="D50">
        <v>8.52</v>
      </c>
      <c r="E50">
        <v>53.650002000000001</v>
      </c>
      <c r="F50">
        <v>26.129999000000002</v>
      </c>
      <c r="G50">
        <v>51.200001</v>
      </c>
      <c r="H50">
        <v>25.73</v>
      </c>
      <c r="I50">
        <v>24.639527999999999</v>
      </c>
      <c r="J50">
        <v>72.120002999999997</v>
      </c>
      <c r="K50">
        <v>13.38</v>
      </c>
      <c r="L50">
        <f>SUMPRODUCT(D50:K50,'Asset Allocation'!$D$33:$K$33)</f>
        <v>10447.169528</v>
      </c>
    </row>
    <row r="51" spans="1:12" x14ac:dyDescent="0.3">
      <c r="A51" s="1">
        <v>43572</v>
      </c>
      <c r="B51">
        <v>13.78</v>
      </c>
      <c r="C51">
        <v>35.599997999999999</v>
      </c>
      <c r="D51">
        <v>8.48</v>
      </c>
      <c r="E51">
        <v>53.57</v>
      </c>
      <c r="F51">
        <v>26.120000999999998</v>
      </c>
      <c r="G51">
        <v>51.139999000000003</v>
      </c>
      <c r="H51">
        <v>25.65</v>
      </c>
      <c r="I51">
        <v>24.583697999999998</v>
      </c>
      <c r="J51">
        <v>71.919998000000007</v>
      </c>
      <c r="K51">
        <v>13.4</v>
      </c>
      <c r="L51">
        <f>SUMPRODUCT(D51:K51,'Asset Allocation'!$D$33:$K$33)</f>
        <v>10414.768000000002</v>
      </c>
    </row>
    <row r="52" spans="1:12" x14ac:dyDescent="0.3">
      <c r="A52" s="1">
        <v>43573</v>
      </c>
      <c r="B52">
        <v>13.82</v>
      </c>
      <c r="C52">
        <v>35.490001999999997</v>
      </c>
      <c r="D52">
        <v>8.43</v>
      </c>
      <c r="E52">
        <v>53.41</v>
      </c>
      <c r="F52">
        <v>26.15</v>
      </c>
      <c r="G52">
        <v>51.150002000000001</v>
      </c>
      <c r="H52">
        <v>25.629999000000002</v>
      </c>
      <c r="I52">
        <v>24.565086000000001</v>
      </c>
      <c r="J52">
        <v>71.709998999999996</v>
      </c>
      <c r="K52">
        <v>13.4</v>
      </c>
      <c r="L52">
        <f>SUMPRODUCT(D52:K52,'Asset Allocation'!$D$33:$K$33)</f>
        <v>10382.487311999999</v>
      </c>
    </row>
    <row r="53" spans="1:12" x14ac:dyDescent="0.3">
      <c r="A53" s="1">
        <v>43578</v>
      </c>
      <c r="B53">
        <v>13.98</v>
      </c>
      <c r="C53">
        <v>35.840000000000003</v>
      </c>
      <c r="D53">
        <v>8.56</v>
      </c>
      <c r="E53">
        <v>53.880001</v>
      </c>
      <c r="F53">
        <v>26.200001</v>
      </c>
      <c r="G53">
        <v>51.099997999999999</v>
      </c>
      <c r="H53">
        <v>25.91</v>
      </c>
      <c r="I53">
        <v>24.695356</v>
      </c>
      <c r="J53">
        <v>72.489998</v>
      </c>
      <c r="K53">
        <v>13.53</v>
      </c>
      <c r="L53">
        <f>SUMPRODUCT(D53:K53,'Asset Allocation'!$D$33:$K$33)</f>
        <v>10494.800627000001</v>
      </c>
    </row>
    <row r="54" spans="1:12" x14ac:dyDescent="0.3">
      <c r="A54" s="1">
        <v>43579</v>
      </c>
      <c r="B54">
        <v>13.99</v>
      </c>
      <c r="C54">
        <v>35.840000000000003</v>
      </c>
      <c r="D54">
        <v>8.6999999999999993</v>
      </c>
      <c r="E54">
        <v>54.470001000000003</v>
      </c>
      <c r="F54">
        <v>26.41</v>
      </c>
      <c r="G54">
        <v>51.099997999999999</v>
      </c>
      <c r="H54">
        <v>26.16</v>
      </c>
      <c r="I54">
        <v>24.611613999999999</v>
      </c>
      <c r="J54">
        <v>73.010002</v>
      </c>
      <c r="K54">
        <v>13.66</v>
      </c>
      <c r="L54">
        <f>SUMPRODUCT(D54:K54,'Asset Allocation'!$D$33:$K$33)</f>
        <v>10591.668871</v>
      </c>
    </row>
    <row r="55" spans="1:12" x14ac:dyDescent="0.3">
      <c r="A55" s="1">
        <v>43581</v>
      </c>
      <c r="B55">
        <v>13.96</v>
      </c>
      <c r="C55">
        <v>36.400002000000001</v>
      </c>
      <c r="D55">
        <v>8.66</v>
      </c>
      <c r="E55">
        <v>54.419998</v>
      </c>
      <c r="F55">
        <v>26.43</v>
      </c>
      <c r="G55">
        <v>51.380001</v>
      </c>
      <c r="H55">
        <v>26.16</v>
      </c>
      <c r="I55">
        <v>24.481345999999998</v>
      </c>
      <c r="J55">
        <v>72.779999000000004</v>
      </c>
      <c r="K55">
        <v>13.66</v>
      </c>
      <c r="L55">
        <f>SUMPRODUCT(D55:K55,'Asset Allocation'!$D$33:$K$33)</f>
        <v>10559.215663999999</v>
      </c>
    </row>
    <row r="56" spans="1:12" x14ac:dyDescent="0.3">
      <c r="A56" s="1">
        <v>43584</v>
      </c>
      <c r="B56">
        <v>13.87</v>
      </c>
      <c r="C56">
        <v>36.409999999999997</v>
      </c>
      <c r="D56">
        <v>8.65</v>
      </c>
      <c r="E56">
        <v>54.389999000000003</v>
      </c>
      <c r="F56">
        <v>26.440000999999999</v>
      </c>
      <c r="G56">
        <v>51.380001</v>
      </c>
      <c r="H56">
        <v>26.08</v>
      </c>
      <c r="I56">
        <v>24.555779999999999</v>
      </c>
      <c r="J56">
        <v>72.870002999999997</v>
      </c>
      <c r="K56">
        <v>13.59</v>
      </c>
      <c r="L56">
        <f>SUMPRODUCT(D56:K56,'Asset Allocation'!$D$33:$K$33)</f>
        <v>10556.087083</v>
      </c>
    </row>
    <row r="57" spans="1:12" x14ac:dyDescent="0.3">
      <c r="A57" s="1">
        <v>43585</v>
      </c>
      <c r="B57">
        <v>13.81</v>
      </c>
      <c r="C57">
        <v>36.549999</v>
      </c>
      <c r="D57">
        <v>8.66</v>
      </c>
      <c r="E57">
        <v>54.279998999999997</v>
      </c>
      <c r="F57">
        <v>26.43</v>
      </c>
      <c r="G57">
        <v>51.459999000000003</v>
      </c>
      <c r="H57">
        <v>25.940000999999999</v>
      </c>
      <c r="I57">
        <v>24.583697999999998</v>
      </c>
      <c r="J57">
        <v>73</v>
      </c>
      <c r="K57">
        <v>13.51</v>
      </c>
      <c r="L57">
        <f>SUMPRODUCT(D57:K57,'Asset Allocation'!$D$33:$K$33)</f>
        <v>10550.238058999999</v>
      </c>
    </row>
    <row r="58" spans="1:12" x14ac:dyDescent="0.3">
      <c r="A58" s="1">
        <v>43586</v>
      </c>
      <c r="B58">
        <v>13.86</v>
      </c>
      <c r="C58">
        <v>36.709999000000003</v>
      </c>
      <c r="D58">
        <v>8.73</v>
      </c>
      <c r="E58">
        <v>54.630001</v>
      </c>
      <c r="F58">
        <v>26.389999</v>
      </c>
      <c r="G58">
        <v>51.5</v>
      </c>
      <c r="H58">
        <v>26.139999</v>
      </c>
      <c r="I58">
        <v>24.732576000000002</v>
      </c>
      <c r="J58">
        <v>73.410004000000001</v>
      </c>
      <c r="K58">
        <v>13.65</v>
      </c>
      <c r="L58">
        <f>SUMPRODUCT(D58:K58,'Asset Allocation'!$D$33:$K$33)</f>
        <v>10624.571561000001</v>
      </c>
    </row>
    <row r="59" spans="1:12" x14ac:dyDescent="0.3">
      <c r="A59" s="1">
        <v>43587</v>
      </c>
      <c r="B59">
        <v>13.77</v>
      </c>
      <c r="C59">
        <v>36.709999000000003</v>
      </c>
      <c r="D59">
        <v>8.66</v>
      </c>
      <c r="E59">
        <v>54.290000999999997</v>
      </c>
      <c r="F59">
        <v>26.4</v>
      </c>
      <c r="G59">
        <v>51.43</v>
      </c>
      <c r="H59">
        <v>25.98</v>
      </c>
      <c r="I59">
        <v>24.509260000000001</v>
      </c>
      <c r="J59">
        <v>73.180000000000007</v>
      </c>
      <c r="K59">
        <v>13.53</v>
      </c>
      <c r="L59">
        <f>SUMPRODUCT(D59:K59,'Asset Allocation'!$D$33:$K$33)</f>
        <v>10549.546399000001</v>
      </c>
    </row>
    <row r="60" spans="1:12" x14ac:dyDescent="0.3">
      <c r="A60" s="1">
        <v>43588</v>
      </c>
      <c r="B60">
        <v>13.79</v>
      </c>
      <c r="C60">
        <v>36.490001999999997</v>
      </c>
      <c r="D60">
        <v>8.7100000000000009</v>
      </c>
      <c r="E60">
        <v>54.389999000000003</v>
      </c>
      <c r="F60">
        <v>26.41</v>
      </c>
      <c r="G60">
        <v>51.389999000000003</v>
      </c>
      <c r="H60">
        <v>25.969999000000001</v>
      </c>
      <c r="I60">
        <v>24.453430000000001</v>
      </c>
      <c r="J60">
        <v>73.160004000000001</v>
      </c>
      <c r="K60">
        <v>13.59</v>
      </c>
      <c r="L60">
        <f>SUMPRODUCT(D60:K60,'Asset Allocation'!$D$33:$K$33)</f>
        <v>10567.764927</v>
      </c>
    </row>
    <row r="61" spans="1:12" x14ac:dyDescent="0.3">
      <c r="A61" s="1">
        <v>43591</v>
      </c>
      <c r="B61">
        <v>13.64</v>
      </c>
      <c r="C61">
        <v>36.310001</v>
      </c>
      <c r="D61">
        <v>8.65</v>
      </c>
      <c r="E61">
        <v>54.02</v>
      </c>
      <c r="F61">
        <v>26.49</v>
      </c>
      <c r="G61">
        <v>51.349997999999999</v>
      </c>
      <c r="H61">
        <v>25.75</v>
      </c>
      <c r="I61">
        <v>24.648834000000001</v>
      </c>
      <c r="J61">
        <v>72.699996999999996</v>
      </c>
      <c r="K61">
        <v>13.45</v>
      </c>
      <c r="L61">
        <f>SUMPRODUCT(D61:K61,'Asset Allocation'!$D$33:$K$33)</f>
        <v>10524.179682</v>
      </c>
    </row>
    <row r="62" spans="1:12" x14ac:dyDescent="0.3">
      <c r="A62" s="1">
        <v>43592</v>
      </c>
      <c r="B62">
        <v>13.71</v>
      </c>
      <c r="C62">
        <v>36.259998000000003</v>
      </c>
      <c r="D62">
        <v>8.6199999999999992</v>
      </c>
      <c r="E62">
        <v>54.060001</v>
      </c>
      <c r="F62">
        <v>26.41</v>
      </c>
      <c r="G62">
        <v>51.509998000000003</v>
      </c>
      <c r="H62">
        <v>25.809999000000001</v>
      </c>
      <c r="I62">
        <v>24.546478</v>
      </c>
      <c r="J62">
        <v>72.309997999999993</v>
      </c>
      <c r="K62">
        <v>13.49</v>
      </c>
      <c r="L62">
        <f>SUMPRODUCT(D62:K62,'Asset Allocation'!$D$33:$K$33)</f>
        <v>10503.617049</v>
      </c>
    </row>
    <row r="63" spans="1:12" x14ac:dyDescent="0.3">
      <c r="A63" s="1">
        <v>43593</v>
      </c>
      <c r="B63">
        <v>13.65</v>
      </c>
      <c r="C63">
        <v>36.099997999999999</v>
      </c>
      <c r="D63">
        <v>8.58</v>
      </c>
      <c r="E63">
        <v>53.830002</v>
      </c>
      <c r="F63">
        <v>26.49</v>
      </c>
      <c r="G63">
        <v>51.549999</v>
      </c>
      <c r="H63">
        <v>25.690000999999999</v>
      </c>
      <c r="I63">
        <v>24.22081</v>
      </c>
      <c r="J63">
        <v>71.769997000000004</v>
      </c>
      <c r="K63">
        <v>13.43</v>
      </c>
      <c r="L63">
        <f>SUMPRODUCT(D63:K63,'Asset Allocation'!$D$33:$K$33)</f>
        <v>10434.599765999999</v>
      </c>
    </row>
    <row r="64" spans="1:12" x14ac:dyDescent="0.3">
      <c r="A64" s="1">
        <v>43594</v>
      </c>
      <c r="B64">
        <v>13.67</v>
      </c>
      <c r="C64">
        <v>36.099997999999999</v>
      </c>
      <c r="D64">
        <v>8.6</v>
      </c>
      <c r="E64">
        <v>53.77</v>
      </c>
      <c r="F64">
        <v>26.52</v>
      </c>
      <c r="G64">
        <v>51.41</v>
      </c>
      <c r="H64">
        <v>25.83</v>
      </c>
      <c r="I64">
        <v>24.127758</v>
      </c>
      <c r="J64">
        <v>71.830001999999993</v>
      </c>
      <c r="K64">
        <v>13.47</v>
      </c>
      <c r="L64">
        <f>SUMPRODUCT(D64:K64,'Asset Allocation'!$D$33:$K$33)</f>
        <v>10442.937216</v>
      </c>
    </row>
    <row r="65" spans="1:12" x14ac:dyDescent="0.3">
      <c r="A65" s="1">
        <v>43595</v>
      </c>
      <c r="B65">
        <v>13.74</v>
      </c>
      <c r="C65">
        <v>35.840000000000003</v>
      </c>
      <c r="D65">
        <v>8.52</v>
      </c>
      <c r="E65">
        <v>53.669998</v>
      </c>
      <c r="F65">
        <v>26.52</v>
      </c>
      <c r="G65">
        <v>51.560001</v>
      </c>
      <c r="H65">
        <v>25.879999000000002</v>
      </c>
      <c r="I65">
        <v>24.062622000000001</v>
      </c>
      <c r="J65">
        <v>71.290001000000004</v>
      </c>
      <c r="K65">
        <v>13.49</v>
      </c>
      <c r="L65">
        <f>SUMPRODUCT(D65:K65,'Asset Allocation'!$D$33:$K$33)</f>
        <v>10397.215358000001</v>
      </c>
    </row>
    <row r="66" spans="1:12" x14ac:dyDescent="0.3">
      <c r="A66" s="1">
        <v>43598</v>
      </c>
      <c r="B66">
        <v>13.79</v>
      </c>
      <c r="C66">
        <v>35.840000000000003</v>
      </c>
      <c r="D66">
        <v>8.5399999999999991</v>
      </c>
      <c r="E66">
        <v>53.43</v>
      </c>
      <c r="F66">
        <v>26.530000999999999</v>
      </c>
      <c r="G66">
        <v>51.57</v>
      </c>
      <c r="H66">
        <v>25.860001</v>
      </c>
      <c r="I66">
        <v>24.211501999999999</v>
      </c>
      <c r="J66">
        <v>71.180000000000007</v>
      </c>
      <c r="K66">
        <v>13.46</v>
      </c>
      <c r="L66">
        <f>SUMPRODUCT(D66:K66,'Asset Allocation'!$D$33:$K$33)</f>
        <v>10405.759242</v>
      </c>
    </row>
    <row r="67" spans="1:12" x14ac:dyDescent="0.3">
      <c r="A67" s="1">
        <v>43599</v>
      </c>
      <c r="B67">
        <v>13.74</v>
      </c>
      <c r="C67">
        <v>35.700001</v>
      </c>
      <c r="D67">
        <v>8.43</v>
      </c>
      <c r="E67">
        <v>53.189999</v>
      </c>
      <c r="F67">
        <v>26.58</v>
      </c>
      <c r="G67">
        <v>51.599997999999999</v>
      </c>
      <c r="H67">
        <v>25.65</v>
      </c>
      <c r="I67">
        <v>23.774166000000001</v>
      </c>
      <c r="J67">
        <v>70.870002999999997</v>
      </c>
      <c r="K67">
        <v>13.35</v>
      </c>
      <c r="L67">
        <f>SUMPRODUCT(D67:K67,'Asset Allocation'!$D$33:$K$33)</f>
        <v>10295.528279</v>
      </c>
    </row>
    <row r="68" spans="1:12" x14ac:dyDescent="0.3">
      <c r="A68" s="1">
        <v>43600</v>
      </c>
      <c r="B68">
        <v>13.88</v>
      </c>
      <c r="C68">
        <v>36.110000999999997</v>
      </c>
      <c r="D68">
        <v>8.57</v>
      </c>
      <c r="E68">
        <v>53.650002000000001</v>
      </c>
      <c r="F68">
        <v>26.57</v>
      </c>
      <c r="G68">
        <v>51.619999</v>
      </c>
      <c r="H68">
        <v>25.85</v>
      </c>
      <c r="I68">
        <v>23.932352000000002</v>
      </c>
      <c r="J68">
        <v>71.559997999999993</v>
      </c>
      <c r="K68">
        <v>13.44</v>
      </c>
      <c r="L68">
        <f>SUMPRODUCT(D68:K68,'Asset Allocation'!$D$33:$K$33)</f>
        <v>10407.012322</v>
      </c>
    </row>
    <row r="69" spans="1:12" x14ac:dyDescent="0.3">
      <c r="A69" s="1">
        <v>43601</v>
      </c>
      <c r="B69">
        <v>13.97</v>
      </c>
      <c r="C69">
        <v>36.080002</v>
      </c>
      <c r="D69">
        <v>8.59</v>
      </c>
      <c r="E69">
        <v>53.799999</v>
      </c>
      <c r="F69">
        <v>26.68</v>
      </c>
      <c r="G69">
        <v>51.700001</v>
      </c>
      <c r="H69">
        <v>26.02</v>
      </c>
      <c r="I69">
        <v>23.997488000000001</v>
      </c>
      <c r="J69">
        <v>71.599997999999999</v>
      </c>
      <c r="K69">
        <v>13.48</v>
      </c>
      <c r="L69">
        <f>SUMPRODUCT(D69:K69,'Asset Allocation'!$D$33:$K$33)</f>
        <v>10438.963900999999</v>
      </c>
    </row>
    <row r="70" spans="1:12" x14ac:dyDescent="0.3">
      <c r="A70" s="1">
        <v>43602</v>
      </c>
      <c r="B70">
        <v>14.13</v>
      </c>
      <c r="C70">
        <v>36.43</v>
      </c>
      <c r="D70">
        <v>8.7100000000000009</v>
      </c>
      <c r="E70">
        <v>54.139999000000003</v>
      </c>
      <c r="F70">
        <v>26.68</v>
      </c>
      <c r="G70">
        <v>51.700001</v>
      </c>
      <c r="H70">
        <v>26.23</v>
      </c>
      <c r="I70">
        <v>24.202193999999999</v>
      </c>
      <c r="J70">
        <v>72.120002999999997</v>
      </c>
      <c r="K70">
        <v>13.6</v>
      </c>
      <c r="L70">
        <f>SUMPRODUCT(D70:K70,'Asset Allocation'!$D$33:$K$33)</f>
        <v>10540.048687</v>
      </c>
    </row>
    <row r="71" spans="1:12" x14ac:dyDescent="0.3">
      <c r="A71" s="1">
        <v>43605</v>
      </c>
      <c r="B71">
        <v>14.35</v>
      </c>
      <c r="C71">
        <v>36.299999</v>
      </c>
      <c r="D71">
        <v>8.67</v>
      </c>
      <c r="E71">
        <v>54.490001999999997</v>
      </c>
      <c r="F71">
        <v>26.620000999999998</v>
      </c>
      <c r="G71">
        <v>51.689999</v>
      </c>
      <c r="H71">
        <v>26.690000999999999</v>
      </c>
      <c r="I71">
        <v>24.109145999999999</v>
      </c>
      <c r="J71">
        <v>71.769997000000004</v>
      </c>
      <c r="K71">
        <v>13.92</v>
      </c>
      <c r="L71">
        <f>SUMPRODUCT(D71:K71,'Asset Allocation'!$D$33:$K$33)</f>
        <v>10556.916662</v>
      </c>
    </row>
    <row r="72" spans="1:12" x14ac:dyDescent="0.3">
      <c r="A72" s="1">
        <v>43606</v>
      </c>
      <c r="B72">
        <v>14.22</v>
      </c>
      <c r="C72">
        <v>36.25</v>
      </c>
      <c r="D72">
        <v>8.65</v>
      </c>
      <c r="E72">
        <v>54.48</v>
      </c>
      <c r="F72">
        <v>26.690000999999999</v>
      </c>
      <c r="G72">
        <v>51.639999000000003</v>
      </c>
      <c r="H72">
        <v>26.76</v>
      </c>
      <c r="I72">
        <v>24.034704000000001</v>
      </c>
      <c r="J72">
        <v>71.919998000000007</v>
      </c>
      <c r="K72">
        <v>14.03</v>
      </c>
      <c r="L72">
        <f>SUMPRODUCT(D72:K72,'Asset Allocation'!$D$33:$K$33)</f>
        <v>10549.084516000001</v>
      </c>
    </row>
    <row r="73" spans="1:12" x14ac:dyDescent="0.3">
      <c r="A73" s="1">
        <v>43607</v>
      </c>
      <c r="B73">
        <v>14.4</v>
      </c>
      <c r="C73">
        <v>36.509998000000003</v>
      </c>
      <c r="D73">
        <v>8.6999999999999993</v>
      </c>
      <c r="E73">
        <v>54.5</v>
      </c>
      <c r="F73">
        <v>26.690000999999999</v>
      </c>
      <c r="G73">
        <v>51.619999</v>
      </c>
      <c r="H73">
        <v>26.84</v>
      </c>
      <c r="I73">
        <v>24.192888</v>
      </c>
      <c r="J73">
        <v>71.959998999999996</v>
      </c>
      <c r="K73">
        <v>14.06</v>
      </c>
      <c r="L73">
        <f>SUMPRODUCT(D73:K73,'Asset Allocation'!$D$33:$K$33)</f>
        <v>10589.728353999999</v>
      </c>
    </row>
    <row r="74" spans="1:12" x14ac:dyDescent="0.3">
      <c r="A74" s="1">
        <v>43608</v>
      </c>
      <c r="B74">
        <v>14.4</v>
      </c>
      <c r="C74">
        <v>36.259998000000003</v>
      </c>
      <c r="D74">
        <v>8.66</v>
      </c>
      <c r="E74">
        <v>54.450001</v>
      </c>
      <c r="F74">
        <v>26.799999</v>
      </c>
      <c r="G74">
        <v>51.700001</v>
      </c>
      <c r="H74">
        <v>26.77</v>
      </c>
      <c r="I74">
        <v>24.118452000000001</v>
      </c>
      <c r="J74">
        <v>71.599997999999999</v>
      </c>
      <c r="K74">
        <v>13.98</v>
      </c>
      <c r="L74">
        <f>SUMPRODUCT(D74:K74,'Asset Allocation'!$D$33:$K$33)</f>
        <v>10555.356883</v>
      </c>
    </row>
    <row r="75" spans="1:12" x14ac:dyDescent="0.3">
      <c r="A75" s="1">
        <v>43609</v>
      </c>
      <c r="B75">
        <v>14.28</v>
      </c>
      <c r="C75">
        <v>35.919998</v>
      </c>
      <c r="D75">
        <v>8.61</v>
      </c>
      <c r="E75">
        <v>54.150002000000001</v>
      </c>
      <c r="F75">
        <v>26.84</v>
      </c>
      <c r="G75">
        <v>51.709999000000003</v>
      </c>
      <c r="H75">
        <v>26.6</v>
      </c>
      <c r="I75">
        <v>23.895132</v>
      </c>
      <c r="J75">
        <v>71.269997000000004</v>
      </c>
      <c r="K75">
        <v>13.9</v>
      </c>
      <c r="L75">
        <f>SUMPRODUCT(D75:K75,'Asset Allocation'!$D$33:$K$33)</f>
        <v>10487.831387999999</v>
      </c>
    </row>
    <row r="76" spans="1:12" x14ac:dyDescent="0.3">
      <c r="A76" s="1">
        <v>43612</v>
      </c>
      <c r="B76">
        <v>14.36</v>
      </c>
      <c r="C76">
        <v>35.740001999999997</v>
      </c>
      <c r="D76">
        <v>8.5500000000000007</v>
      </c>
      <c r="E76">
        <v>54.099997999999999</v>
      </c>
      <c r="F76">
        <v>26.82</v>
      </c>
      <c r="G76">
        <v>51.68</v>
      </c>
      <c r="H76">
        <v>26.6</v>
      </c>
      <c r="I76">
        <v>23.932352000000002</v>
      </c>
      <c r="J76">
        <v>71.239998</v>
      </c>
      <c r="K76">
        <v>13.9</v>
      </c>
      <c r="L76">
        <f>SUMPRODUCT(D76:K76,'Asset Allocation'!$D$33:$K$33)</f>
        <v>10464.542166000001</v>
      </c>
    </row>
    <row r="77" spans="1:12" x14ac:dyDescent="0.3">
      <c r="A77" s="1">
        <v>43613</v>
      </c>
      <c r="B77">
        <v>14.44</v>
      </c>
      <c r="C77">
        <v>35.889999000000003</v>
      </c>
      <c r="D77">
        <v>8.6</v>
      </c>
      <c r="E77">
        <v>54.259998000000003</v>
      </c>
      <c r="F77">
        <v>26.870000999999998</v>
      </c>
      <c r="G77">
        <v>51.700001</v>
      </c>
      <c r="H77">
        <v>26.709999</v>
      </c>
      <c r="I77">
        <v>23.606677999999999</v>
      </c>
      <c r="J77">
        <v>71.540001000000004</v>
      </c>
      <c r="K77">
        <v>13.97</v>
      </c>
      <c r="L77">
        <f>SUMPRODUCT(D77:K77,'Asset Allocation'!$D$33:$K$33)</f>
        <v>10474.774174</v>
      </c>
    </row>
    <row r="78" spans="1:12" x14ac:dyDescent="0.3">
      <c r="A78" s="1">
        <v>43614</v>
      </c>
      <c r="B78">
        <v>14.26</v>
      </c>
      <c r="C78">
        <v>35.25</v>
      </c>
      <c r="D78">
        <v>8.49</v>
      </c>
      <c r="E78">
        <v>53.779998999999997</v>
      </c>
      <c r="F78">
        <v>26.950001</v>
      </c>
      <c r="G78">
        <v>51.959999000000003</v>
      </c>
      <c r="H78">
        <v>26.540001</v>
      </c>
      <c r="I78">
        <v>23.467102000000001</v>
      </c>
      <c r="J78">
        <v>70.839995999999999</v>
      </c>
      <c r="K78">
        <v>13.89</v>
      </c>
      <c r="L78">
        <f>SUMPRODUCT(D78:K78,'Asset Allocation'!$D$33:$K$33)</f>
        <v>10378.130746999999</v>
      </c>
    </row>
    <row r="79" spans="1:12" x14ac:dyDescent="0.3">
      <c r="A79" s="1">
        <v>43615</v>
      </c>
      <c r="B79">
        <v>14.14</v>
      </c>
      <c r="C79">
        <v>35.159999999999997</v>
      </c>
      <c r="D79">
        <v>8.4499999999999993</v>
      </c>
      <c r="E79">
        <v>53.400002000000001</v>
      </c>
      <c r="F79">
        <v>26.875</v>
      </c>
      <c r="G79">
        <v>51.77</v>
      </c>
      <c r="H79">
        <v>26.32</v>
      </c>
      <c r="I79">
        <v>23.467102000000001</v>
      </c>
      <c r="J79">
        <v>70.440002000000007</v>
      </c>
      <c r="K79">
        <v>13.76</v>
      </c>
      <c r="L79">
        <f>SUMPRODUCT(D79:K79,'Asset Allocation'!$D$33:$K$33)</f>
        <v>10326.230877999998</v>
      </c>
    </row>
    <row r="80" spans="1:12" x14ac:dyDescent="0.3">
      <c r="A80" s="1">
        <v>43616</v>
      </c>
      <c r="B80">
        <v>14.11</v>
      </c>
      <c r="C80">
        <v>34.979999999999997</v>
      </c>
      <c r="D80">
        <v>8.44</v>
      </c>
      <c r="E80">
        <v>53.310001</v>
      </c>
      <c r="F80">
        <v>26.98</v>
      </c>
      <c r="G80">
        <v>51.900002000000001</v>
      </c>
      <c r="H80">
        <v>26.33</v>
      </c>
      <c r="I80">
        <v>23.150735999999998</v>
      </c>
      <c r="J80">
        <v>70.360000999999997</v>
      </c>
      <c r="K80">
        <v>13.77</v>
      </c>
      <c r="L80">
        <f>SUMPRODUCT(D80:K80,'Asset Allocation'!$D$33:$K$33)</f>
        <v>10291.073349</v>
      </c>
    </row>
    <row r="81" spans="1:12" x14ac:dyDescent="0.3">
      <c r="A81" s="1">
        <v>43619</v>
      </c>
      <c r="B81">
        <v>13.9</v>
      </c>
      <c r="C81">
        <v>34.340000000000003</v>
      </c>
      <c r="D81">
        <v>8.33</v>
      </c>
      <c r="E81">
        <v>52.869999</v>
      </c>
      <c r="F81">
        <v>26.825001</v>
      </c>
      <c r="G81">
        <v>52.080002</v>
      </c>
      <c r="H81">
        <v>26.059999000000001</v>
      </c>
      <c r="I81">
        <v>23.411276000000001</v>
      </c>
      <c r="J81">
        <v>70.050003000000004</v>
      </c>
      <c r="K81">
        <v>13.65</v>
      </c>
      <c r="L81">
        <f>SUMPRODUCT(D81:K81,'Asset Allocation'!$D$33:$K$33)</f>
        <v>10228.859668999999</v>
      </c>
    </row>
    <row r="82" spans="1:12" x14ac:dyDescent="0.3">
      <c r="A82" s="1">
        <v>43620</v>
      </c>
      <c r="B82">
        <v>13.89</v>
      </c>
      <c r="C82">
        <v>34.639999000000003</v>
      </c>
      <c r="D82">
        <v>8.31</v>
      </c>
      <c r="E82">
        <v>53</v>
      </c>
      <c r="F82">
        <v>26.84</v>
      </c>
      <c r="G82">
        <v>52.150002000000001</v>
      </c>
      <c r="H82">
        <v>26.1</v>
      </c>
      <c r="I82">
        <v>23.839303999999998</v>
      </c>
      <c r="J82">
        <v>70.169998000000007</v>
      </c>
      <c r="K82">
        <v>13.66</v>
      </c>
      <c r="L82">
        <f>SUMPRODUCT(D82:K82,'Asset Allocation'!$D$33:$K$33)</f>
        <v>10267.180116000001</v>
      </c>
    </row>
    <row r="83" spans="1:12" x14ac:dyDescent="0.3">
      <c r="A83" s="1">
        <v>43621</v>
      </c>
      <c r="B83">
        <v>13.98</v>
      </c>
      <c r="C83">
        <v>35.299999</v>
      </c>
      <c r="D83">
        <v>8.4499999999999993</v>
      </c>
      <c r="E83">
        <v>53.490001999999997</v>
      </c>
      <c r="F83">
        <v>26.864999999999998</v>
      </c>
      <c r="G83">
        <v>52.299999</v>
      </c>
      <c r="H83">
        <v>26.200001</v>
      </c>
      <c r="I83">
        <v>23.960270000000001</v>
      </c>
      <c r="J83">
        <v>70.669998000000007</v>
      </c>
      <c r="K83">
        <v>13.76</v>
      </c>
      <c r="L83">
        <f>SUMPRODUCT(D83:K83,'Asset Allocation'!$D$33:$K$33)</f>
        <v>10366.97334</v>
      </c>
    </row>
    <row r="84" spans="1:12" x14ac:dyDescent="0.3">
      <c r="A84" s="1">
        <v>43622</v>
      </c>
      <c r="B84">
        <v>14.02</v>
      </c>
      <c r="C84">
        <v>35.560001</v>
      </c>
      <c r="D84">
        <v>8.59</v>
      </c>
      <c r="E84">
        <v>53.799999</v>
      </c>
      <c r="F84">
        <v>26.93</v>
      </c>
      <c r="G84">
        <v>52.169998</v>
      </c>
      <c r="H84">
        <v>26.32</v>
      </c>
      <c r="I84">
        <v>24.109145999999999</v>
      </c>
      <c r="J84">
        <v>70.760002</v>
      </c>
      <c r="K84">
        <v>13.77</v>
      </c>
      <c r="L84">
        <f>SUMPRODUCT(D84:K84,'Asset Allocation'!$D$33:$K$33)</f>
        <v>10457.806544999999</v>
      </c>
    </row>
    <row r="85" spans="1:12" x14ac:dyDescent="0.3">
      <c r="A85" s="1">
        <v>43623</v>
      </c>
      <c r="B85">
        <v>14.02</v>
      </c>
      <c r="C85">
        <v>35.830002</v>
      </c>
      <c r="D85">
        <v>8.6199999999999992</v>
      </c>
      <c r="E85">
        <v>53.959999000000003</v>
      </c>
      <c r="F85">
        <v>26.9</v>
      </c>
      <c r="G85">
        <v>52.150002000000001</v>
      </c>
      <c r="H85">
        <v>26.559999000000001</v>
      </c>
      <c r="I85">
        <v>24.230114</v>
      </c>
      <c r="J85">
        <v>71.150002000000001</v>
      </c>
      <c r="K85">
        <v>13.87</v>
      </c>
      <c r="L85">
        <f>SUMPRODUCT(D85:K85,'Asset Allocation'!$D$33:$K$33)</f>
        <v>10508.769723000001</v>
      </c>
    </row>
    <row r="86" spans="1:12" x14ac:dyDescent="0.3">
      <c r="A86" s="1">
        <v>43627</v>
      </c>
      <c r="B86">
        <v>14.32</v>
      </c>
      <c r="C86">
        <v>36.259998000000003</v>
      </c>
      <c r="D86">
        <v>8.81</v>
      </c>
      <c r="E86">
        <v>54.75</v>
      </c>
      <c r="F86">
        <v>26.93</v>
      </c>
      <c r="G86">
        <v>52.380001</v>
      </c>
      <c r="H86">
        <v>26.969999000000001</v>
      </c>
      <c r="I86">
        <v>24.276634000000001</v>
      </c>
      <c r="J86">
        <v>72.720000999999996</v>
      </c>
      <c r="K86">
        <v>14.09</v>
      </c>
      <c r="L86">
        <f>SUMPRODUCT(D86:K86,'Asset Allocation'!$D$33:$K$33)</f>
        <v>10670.640468</v>
      </c>
    </row>
    <row r="87" spans="1:12" x14ac:dyDescent="0.3">
      <c r="A87" s="1">
        <v>43628</v>
      </c>
      <c r="B87">
        <v>14.44</v>
      </c>
      <c r="C87">
        <v>36.240001999999997</v>
      </c>
      <c r="D87">
        <v>8.76</v>
      </c>
      <c r="E87">
        <v>54.889999000000003</v>
      </c>
      <c r="F87">
        <v>27</v>
      </c>
      <c r="G87">
        <v>52.299999</v>
      </c>
      <c r="H87">
        <v>26.98</v>
      </c>
      <c r="I87">
        <v>24.323160000000001</v>
      </c>
      <c r="J87">
        <v>72.790001000000004</v>
      </c>
      <c r="K87">
        <v>14.11</v>
      </c>
      <c r="L87">
        <f>SUMPRODUCT(D87:K87,'Asset Allocation'!$D$33:$K$33)</f>
        <v>10661.681735</v>
      </c>
    </row>
    <row r="88" spans="1:12" x14ac:dyDescent="0.3">
      <c r="A88" s="1">
        <v>43629</v>
      </c>
      <c r="B88">
        <v>14.34</v>
      </c>
      <c r="C88">
        <v>36.270000000000003</v>
      </c>
      <c r="D88">
        <v>8.8000000000000007</v>
      </c>
      <c r="E88">
        <v>54.869999</v>
      </c>
      <c r="F88">
        <v>27.059999000000001</v>
      </c>
      <c r="G88">
        <v>52.27</v>
      </c>
      <c r="H88">
        <v>26.969999000000001</v>
      </c>
      <c r="I88">
        <v>24.285938000000002</v>
      </c>
      <c r="J88">
        <v>72.580001999999993</v>
      </c>
      <c r="K88">
        <v>14.07</v>
      </c>
      <c r="L88">
        <f>SUMPRODUCT(D88:K88,'Asset Allocation'!$D$33:$K$33)</f>
        <v>10670.140587</v>
      </c>
    </row>
    <row r="89" spans="1:12" x14ac:dyDescent="0.3">
      <c r="A89" s="1">
        <v>43630</v>
      </c>
      <c r="B89">
        <v>14.48</v>
      </c>
      <c r="C89">
        <v>36.689999</v>
      </c>
      <c r="D89">
        <v>8.8699999999999992</v>
      </c>
      <c r="E89">
        <v>55</v>
      </c>
      <c r="F89">
        <v>26.969999000000001</v>
      </c>
      <c r="G89">
        <v>52.43</v>
      </c>
      <c r="H89">
        <v>27.01</v>
      </c>
      <c r="I89">
        <v>24.388296</v>
      </c>
      <c r="J89">
        <v>72.849997999999999</v>
      </c>
      <c r="K89">
        <v>14.04</v>
      </c>
      <c r="L89">
        <f>SUMPRODUCT(D89:K89,'Asset Allocation'!$D$33:$K$33)</f>
        <v>10718.733428</v>
      </c>
    </row>
    <row r="90" spans="1:12" x14ac:dyDescent="0.3">
      <c r="A90" s="1">
        <v>43633</v>
      </c>
      <c r="B90">
        <v>14.77</v>
      </c>
      <c r="C90">
        <v>36.810001</v>
      </c>
      <c r="D90">
        <v>8.8800000000000008</v>
      </c>
      <c r="E90">
        <v>55.09</v>
      </c>
      <c r="F90">
        <v>27.049999</v>
      </c>
      <c r="G90">
        <v>52.52</v>
      </c>
      <c r="H90">
        <v>26.940000999999999</v>
      </c>
      <c r="I90">
        <v>24.347059000000002</v>
      </c>
      <c r="J90">
        <v>71.930000000000007</v>
      </c>
      <c r="K90">
        <v>14.04</v>
      </c>
      <c r="L90">
        <f>SUMPRODUCT(D90:K90,'Asset Allocation'!$D$33:$K$33)</f>
        <v>10704.937144000001</v>
      </c>
    </row>
    <row r="91" spans="1:12" x14ac:dyDescent="0.3">
      <c r="A91" s="1">
        <v>43634</v>
      </c>
      <c r="B91">
        <v>14.3</v>
      </c>
      <c r="C91">
        <v>36.869999</v>
      </c>
      <c r="D91">
        <v>8.9</v>
      </c>
      <c r="E91">
        <v>55.299999</v>
      </c>
      <c r="F91">
        <v>27.139999</v>
      </c>
      <c r="G91">
        <v>52.349997999999999</v>
      </c>
      <c r="H91">
        <v>27.09</v>
      </c>
      <c r="I91">
        <v>24.300204999999998</v>
      </c>
      <c r="J91">
        <v>72.199996999999996</v>
      </c>
      <c r="K91">
        <v>14.08</v>
      </c>
      <c r="L91">
        <f>SUMPRODUCT(D91:K91,'Asset Allocation'!$D$33:$K$33)</f>
        <v>10731.417549</v>
      </c>
    </row>
    <row r="92" spans="1:12" x14ac:dyDescent="0.3">
      <c r="A92" s="1">
        <v>43635</v>
      </c>
      <c r="B92">
        <v>14.53</v>
      </c>
      <c r="C92">
        <v>37.080002</v>
      </c>
      <c r="D92">
        <v>8.9700000000000006</v>
      </c>
      <c r="E92">
        <v>55.669998</v>
      </c>
      <c r="F92">
        <v>27.190000999999999</v>
      </c>
      <c r="G92">
        <v>52.470001000000003</v>
      </c>
      <c r="H92">
        <v>27.389999</v>
      </c>
      <c r="I92">
        <v>24.515747000000001</v>
      </c>
      <c r="J92">
        <v>73.050003000000004</v>
      </c>
      <c r="K92">
        <v>14.22</v>
      </c>
      <c r="L92">
        <f>SUMPRODUCT(D92:K92,'Asset Allocation'!$D$33:$K$33)</f>
        <v>10825.424136000001</v>
      </c>
    </row>
    <row r="93" spans="1:12" x14ac:dyDescent="0.3">
      <c r="A93" s="1">
        <v>43636</v>
      </c>
      <c r="B93">
        <v>14.49</v>
      </c>
      <c r="C93">
        <v>37.18</v>
      </c>
      <c r="D93">
        <v>9.0500000000000007</v>
      </c>
      <c r="E93">
        <v>55.990001999999997</v>
      </c>
      <c r="F93">
        <v>27.27</v>
      </c>
      <c r="G93">
        <v>52.75</v>
      </c>
      <c r="H93">
        <v>27.559999000000001</v>
      </c>
      <c r="I93">
        <v>24.534489000000001</v>
      </c>
      <c r="J93">
        <v>73.800003000000004</v>
      </c>
      <c r="K93">
        <v>14.24</v>
      </c>
      <c r="L93">
        <f>SUMPRODUCT(D93:K93,'Asset Allocation'!$D$33:$K$33)</f>
        <v>10894.076104</v>
      </c>
    </row>
    <row r="94" spans="1:12" x14ac:dyDescent="0.3">
      <c r="A94" s="1">
        <v>43637</v>
      </c>
      <c r="B94">
        <v>14.44</v>
      </c>
      <c r="C94">
        <v>37.009998000000003</v>
      </c>
      <c r="D94">
        <v>9.01</v>
      </c>
      <c r="E94">
        <v>55.849997999999999</v>
      </c>
      <c r="F94">
        <v>27.32</v>
      </c>
      <c r="G94">
        <v>52.849997999999999</v>
      </c>
      <c r="H94">
        <v>27.4</v>
      </c>
      <c r="I94">
        <v>24.740659999999998</v>
      </c>
      <c r="J94">
        <v>73.25</v>
      </c>
      <c r="K94">
        <v>14.2</v>
      </c>
      <c r="L94">
        <f>SUMPRODUCT(D94:K94,'Asset Allocation'!$D$33:$K$33)</f>
        <v>10871.366682</v>
      </c>
    </row>
    <row r="95" spans="1:12" x14ac:dyDescent="0.3">
      <c r="A95" s="1">
        <v>43640</v>
      </c>
      <c r="B95">
        <v>14.46</v>
      </c>
      <c r="C95">
        <v>36.990001999999997</v>
      </c>
      <c r="D95">
        <v>9.01</v>
      </c>
      <c r="E95">
        <v>55.740001999999997</v>
      </c>
      <c r="F95">
        <v>27.32</v>
      </c>
      <c r="G95">
        <v>52.740001999999997</v>
      </c>
      <c r="H95">
        <v>27.459999</v>
      </c>
      <c r="I95">
        <v>24.750033999999999</v>
      </c>
      <c r="J95">
        <v>73.339995999999999</v>
      </c>
      <c r="K95">
        <v>14.23</v>
      </c>
      <c r="L95">
        <f>SUMPRODUCT(D95:K95,'Asset Allocation'!$D$33:$K$33)</f>
        <v>10873.342875999999</v>
      </c>
    </row>
    <row r="96" spans="1:12" x14ac:dyDescent="0.3">
      <c r="A96" s="1">
        <v>43641</v>
      </c>
      <c r="B96">
        <v>14.45</v>
      </c>
      <c r="C96">
        <v>36.729999999999997</v>
      </c>
      <c r="D96">
        <v>8.93</v>
      </c>
      <c r="E96">
        <v>55.720001000000003</v>
      </c>
      <c r="F96">
        <v>27.32</v>
      </c>
      <c r="G96">
        <v>52.919998</v>
      </c>
      <c r="H96">
        <v>27.469999000000001</v>
      </c>
      <c r="I96">
        <v>24.712548999999999</v>
      </c>
      <c r="J96">
        <v>72.989998</v>
      </c>
      <c r="K96">
        <v>14.23</v>
      </c>
      <c r="L96">
        <f>SUMPRODUCT(D96:K96,'Asset Allocation'!$D$33:$K$33)</f>
        <v>10832.979154999999</v>
      </c>
    </row>
    <row r="97" spans="1:12" x14ac:dyDescent="0.3">
      <c r="A97" s="1">
        <v>43642</v>
      </c>
      <c r="B97">
        <v>14.39</v>
      </c>
      <c r="C97">
        <v>36.509998000000003</v>
      </c>
      <c r="D97">
        <v>8.84</v>
      </c>
      <c r="E97">
        <v>55.52</v>
      </c>
      <c r="F97">
        <v>27.290001</v>
      </c>
      <c r="G97">
        <v>52.880001</v>
      </c>
      <c r="H97">
        <v>27.389999</v>
      </c>
      <c r="I97">
        <v>24.543861</v>
      </c>
      <c r="J97">
        <v>72.769997000000004</v>
      </c>
      <c r="K97">
        <v>14.19</v>
      </c>
      <c r="L97">
        <f>SUMPRODUCT(D97:K97,'Asset Allocation'!$D$33:$K$33)</f>
        <v>10765.811934000001</v>
      </c>
    </row>
    <row r="98" spans="1:12" x14ac:dyDescent="0.3">
      <c r="A98" s="1">
        <v>43643</v>
      </c>
      <c r="B98">
        <v>14.5</v>
      </c>
      <c r="C98">
        <v>36.419998</v>
      </c>
      <c r="D98">
        <v>8.85</v>
      </c>
      <c r="E98">
        <v>55.5</v>
      </c>
      <c r="F98">
        <v>27.23</v>
      </c>
      <c r="G98">
        <v>52.799999</v>
      </c>
      <c r="H98">
        <v>27.51</v>
      </c>
      <c r="I98">
        <v>24.450146</v>
      </c>
      <c r="J98">
        <v>72.650002000000001</v>
      </c>
      <c r="K98">
        <v>14.24</v>
      </c>
      <c r="L98">
        <f>SUMPRODUCT(D98:K98,'Asset Allocation'!$D$33:$K$33)</f>
        <v>10767.712584000001</v>
      </c>
    </row>
    <row r="99" spans="1:12" x14ac:dyDescent="0.3">
      <c r="A99" s="1">
        <v>43644</v>
      </c>
      <c r="B99">
        <v>14.36</v>
      </c>
      <c r="C99">
        <v>36.419998</v>
      </c>
      <c r="D99">
        <v>8.86</v>
      </c>
      <c r="E99">
        <v>55.43</v>
      </c>
      <c r="F99">
        <v>27.27</v>
      </c>
      <c r="G99">
        <v>52.66</v>
      </c>
      <c r="H99">
        <v>27.379999000000002</v>
      </c>
      <c r="I99">
        <v>24.525120000000001</v>
      </c>
      <c r="J99">
        <v>72.430000000000007</v>
      </c>
      <c r="K99">
        <v>14.26</v>
      </c>
      <c r="L99">
        <f>SUMPRODUCT(D99:K99,'Asset Allocation'!$D$33:$K$33)</f>
        <v>10763.270250000001</v>
      </c>
    </row>
    <row r="100" spans="1:12" x14ac:dyDescent="0.3">
      <c r="A100" s="1">
        <v>43647</v>
      </c>
      <c r="B100">
        <v>14.22</v>
      </c>
      <c r="C100">
        <v>36</v>
      </c>
      <c r="D100">
        <v>8.6199999999999992</v>
      </c>
      <c r="E100">
        <v>55.02</v>
      </c>
      <c r="F100">
        <v>27.110001</v>
      </c>
      <c r="G100">
        <v>52.509998000000003</v>
      </c>
      <c r="H100">
        <v>27.120000999999998</v>
      </c>
      <c r="I100">
        <v>24.684435000000001</v>
      </c>
      <c r="J100">
        <v>73.550003000000004</v>
      </c>
      <c r="K100">
        <v>13.74</v>
      </c>
      <c r="L100">
        <f>SUMPRODUCT(D100:K100,'Asset Allocation'!$D$33:$K$33)</f>
        <v>10661.981522</v>
      </c>
    </row>
    <row r="101" spans="1:12" x14ac:dyDescent="0.3">
      <c r="A101" s="1">
        <v>43648</v>
      </c>
      <c r="B101">
        <v>14.31</v>
      </c>
      <c r="C101">
        <v>35.970001000000003</v>
      </c>
      <c r="D101">
        <v>8.65</v>
      </c>
      <c r="E101">
        <v>55</v>
      </c>
      <c r="F101">
        <v>27.17</v>
      </c>
      <c r="G101">
        <v>52.630001</v>
      </c>
      <c r="H101">
        <v>27.110001</v>
      </c>
      <c r="I101">
        <v>24.825005000000001</v>
      </c>
      <c r="J101">
        <v>73.620002999999997</v>
      </c>
      <c r="K101">
        <v>13.7</v>
      </c>
      <c r="L101">
        <f>SUMPRODUCT(D101:K101,'Asset Allocation'!$D$33:$K$33)</f>
        <v>10685.630541999999</v>
      </c>
    </row>
    <row r="102" spans="1:12" x14ac:dyDescent="0.3">
      <c r="A102" s="1">
        <v>43649</v>
      </c>
      <c r="B102">
        <v>14.38</v>
      </c>
      <c r="C102">
        <v>35.830002</v>
      </c>
      <c r="D102">
        <v>8.65</v>
      </c>
      <c r="E102">
        <v>55.23</v>
      </c>
      <c r="F102">
        <v>27.24</v>
      </c>
      <c r="G102">
        <v>52.740001999999997</v>
      </c>
      <c r="H102">
        <v>27.27</v>
      </c>
      <c r="I102">
        <v>24.881231</v>
      </c>
      <c r="J102">
        <v>73.370002999999997</v>
      </c>
      <c r="K102">
        <v>13.78</v>
      </c>
      <c r="L102">
        <f>SUMPRODUCT(D102:K102,'Asset Allocation'!$D$33:$K$33)</f>
        <v>10707.135908</v>
      </c>
    </row>
    <row r="103" spans="1:12" x14ac:dyDescent="0.3">
      <c r="A103" s="1">
        <v>43650</v>
      </c>
      <c r="B103">
        <v>14.38</v>
      </c>
      <c r="C103">
        <v>35.900002000000001</v>
      </c>
      <c r="D103">
        <v>8.69</v>
      </c>
      <c r="E103">
        <v>55.400002000000001</v>
      </c>
      <c r="F103">
        <v>27.23</v>
      </c>
      <c r="G103">
        <v>52.810001</v>
      </c>
      <c r="H103">
        <v>27.4</v>
      </c>
      <c r="I103">
        <v>25.078035</v>
      </c>
      <c r="J103">
        <v>73.580001999999993</v>
      </c>
      <c r="K103">
        <v>13.84</v>
      </c>
      <c r="L103">
        <f>SUMPRODUCT(D103:K103,'Asset Allocation'!$D$33:$K$33)</f>
        <v>10758.811115999999</v>
      </c>
    </row>
    <row r="104" spans="1:12" x14ac:dyDescent="0.3">
      <c r="A104" s="1">
        <v>43651</v>
      </c>
      <c r="B104">
        <v>14.38</v>
      </c>
      <c r="C104">
        <v>35.990001999999997</v>
      </c>
      <c r="D104">
        <v>8.7200000000000006</v>
      </c>
      <c r="E104">
        <v>55.400002000000001</v>
      </c>
      <c r="F104">
        <v>27.24</v>
      </c>
      <c r="G104">
        <v>52.919998</v>
      </c>
      <c r="H104">
        <v>27.58</v>
      </c>
      <c r="I104">
        <v>25.031175999999999</v>
      </c>
      <c r="J104">
        <v>73.709998999999996</v>
      </c>
      <c r="K104">
        <v>13.95</v>
      </c>
      <c r="L104">
        <f>SUMPRODUCT(D104:K104,'Asset Allocation'!$D$33:$K$33)</f>
        <v>10781.261199999999</v>
      </c>
    </row>
    <row r="105" spans="1:12" x14ac:dyDescent="0.3">
      <c r="A105" s="1">
        <v>43654</v>
      </c>
      <c r="B105">
        <v>14.27</v>
      </c>
      <c r="C105">
        <v>36.040000999999997</v>
      </c>
      <c r="D105">
        <v>8.68</v>
      </c>
      <c r="E105">
        <v>55.200001</v>
      </c>
      <c r="F105">
        <v>27.18</v>
      </c>
      <c r="G105">
        <v>52.740001999999997</v>
      </c>
      <c r="H105">
        <v>27.25</v>
      </c>
      <c r="I105">
        <v>24.909345999999999</v>
      </c>
      <c r="J105">
        <v>73.029999000000004</v>
      </c>
      <c r="K105">
        <v>13.76</v>
      </c>
      <c r="L105">
        <f>SUMPRODUCT(D105:K105,'Asset Allocation'!$D$33:$K$33)</f>
        <v>10714.283781000002</v>
      </c>
    </row>
    <row r="106" spans="1:12" x14ac:dyDescent="0.3">
      <c r="A106" s="1">
        <v>43655</v>
      </c>
      <c r="B106">
        <v>14.27</v>
      </c>
      <c r="C106">
        <v>35.990001999999997</v>
      </c>
      <c r="D106">
        <v>8.65</v>
      </c>
      <c r="E106">
        <v>55</v>
      </c>
      <c r="F106">
        <v>27.200001</v>
      </c>
      <c r="G106">
        <v>52.720001000000003</v>
      </c>
      <c r="H106">
        <v>27.15</v>
      </c>
      <c r="I106">
        <v>24.881231</v>
      </c>
      <c r="J106">
        <v>73.349997999999999</v>
      </c>
      <c r="K106">
        <v>13.73</v>
      </c>
      <c r="L106">
        <f>SUMPRODUCT(D106:K106,'Asset Allocation'!$D$33:$K$33)</f>
        <v>10689.485838000001</v>
      </c>
    </row>
    <row r="107" spans="1:12" x14ac:dyDescent="0.3">
      <c r="A107" s="1">
        <v>43656</v>
      </c>
      <c r="B107">
        <v>14.32</v>
      </c>
      <c r="C107">
        <v>36.259998000000003</v>
      </c>
      <c r="D107">
        <v>8.74</v>
      </c>
      <c r="E107">
        <v>55.25</v>
      </c>
      <c r="F107">
        <v>27.18</v>
      </c>
      <c r="G107">
        <v>52.630001</v>
      </c>
      <c r="H107">
        <v>27.290001</v>
      </c>
      <c r="I107">
        <v>24.956202999999999</v>
      </c>
      <c r="J107">
        <v>73.449996999999996</v>
      </c>
      <c r="K107">
        <v>13.78</v>
      </c>
      <c r="L107">
        <f>SUMPRODUCT(D107:K107,'Asset Allocation'!$D$33:$K$33)</f>
        <v>10753.063485999999</v>
      </c>
    </row>
    <row r="108" spans="1:12" x14ac:dyDescent="0.3">
      <c r="A108" s="1">
        <v>43657</v>
      </c>
      <c r="B108">
        <v>14.38</v>
      </c>
      <c r="C108">
        <v>36.220001000000003</v>
      </c>
      <c r="D108">
        <v>8.77</v>
      </c>
      <c r="E108">
        <v>55.400002000000001</v>
      </c>
      <c r="F108">
        <v>27.23</v>
      </c>
      <c r="G108">
        <v>52.59</v>
      </c>
      <c r="H108">
        <v>27.4</v>
      </c>
      <c r="I108">
        <v>24.956202999999999</v>
      </c>
      <c r="J108">
        <v>73.720000999999996</v>
      </c>
      <c r="K108">
        <v>13.84</v>
      </c>
      <c r="L108">
        <f>SUMPRODUCT(D108:K108,'Asset Allocation'!$D$33:$K$33)</f>
        <v>10782.453549999998</v>
      </c>
    </row>
    <row r="109" spans="1:12" x14ac:dyDescent="0.3">
      <c r="A109" s="1">
        <v>43658</v>
      </c>
      <c r="B109">
        <v>14.29</v>
      </c>
      <c r="C109">
        <v>36.169998</v>
      </c>
      <c r="D109">
        <v>8.7799999999999994</v>
      </c>
      <c r="E109">
        <v>55.279998999999997</v>
      </c>
      <c r="F109">
        <v>27.049999</v>
      </c>
      <c r="G109">
        <v>52.299999</v>
      </c>
      <c r="H109">
        <v>27.309999000000001</v>
      </c>
      <c r="I109">
        <v>25.068664999999999</v>
      </c>
      <c r="J109">
        <v>73.199996999999996</v>
      </c>
      <c r="K109">
        <v>13.8</v>
      </c>
      <c r="L109">
        <f>SUMPRODUCT(D109:K109,'Asset Allocation'!$D$33:$K$33)</f>
        <v>10777.885038999999</v>
      </c>
    </row>
    <row r="110" spans="1:12" x14ac:dyDescent="0.3">
      <c r="A110" s="1">
        <v>43661</v>
      </c>
      <c r="B110">
        <v>14.35</v>
      </c>
      <c r="C110">
        <v>36.090000000000003</v>
      </c>
      <c r="D110">
        <v>8.74</v>
      </c>
      <c r="E110">
        <v>55.07</v>
      </c>
      <c r="F110">
        <v>27.040001</v>
      </c>
      <c r="G110">
        <v>52.369999</v>
      </c>
      <c r="H110">
        <v>27.139999</v>
      </c>
      <c r="I110">
        <v>25.078035</v>
      </c>
      <c r="J110">
        <v>72.989998</v>
      </c>
      <c r="K110">
        <v>13.71</v>
      </c>
      <c r="L110">
        <f>SUMPRODUCT(D110:K110,'Asset Allocation'!$D$33:$K$33)</f>
        <v>10739.580911999999</v>
      </c>
    </row>
    <row r="111" spans="1:12" x14ac:dyDescent="0.3">
      <c r="A111" s="1">
        <v>43662</v>
      </c>
      <c r="B111">
        <v>14.25</v>
      </c>
      <c r="C111">
        <v>36.07</v>
      </c>
      <c r="D111">
        <v>8.7200000000000006</v>
      </c>
      <c r="E111">
        <v>55.029998999999997</v>
      </c>
      <c r="F111">
        <v>27.17</v>
      </c>
      <c r="G111">
        <v>52.490001999999997</v>
      </c>
      <c r="H111">
        <v>27.08</v>
      </c>
      <c r="I111">
        <v>25.012432</v>
      </c>
      <c r="J111">
        <v>72.75</v>
      </c>
      <c r="K111">
        <v>13.67</v>
      </c>
      <c r="L111">
        <f>SUMPRODUCT(D111:K111,'Asset Allocation'!$D$33:$K$33)</f>
        <v>10716.779113000001</v>
      </c>
    </row>
    <row r="112" spans="1:12" x14ac:dyDescent="0.3">
      <c r="A112" s="1">
        <v>43663</v>
      </c>
      <c r="B112">
        <v>14.25</v>
      </c>
      <c r="C112">
        <v>36.090000000000003</v>
      </c>
      <c r="D112">
        <v>8.74</v>
      </c>
      <c r="E112">
        <v>55.23</v>
      </c>
      <c r="F112">
        <v>27.209999</v>
      </c>
      <c r="G112">
        <v>52.57</v>
      </c>
      <c r="H112">
        <v>27.190000999999999</v>
      </c>
      <c r="I112">
        <v>24.853119</v>
      </c>
      <c r="J112">
        <v>73.150002000000001</v>
      </c>
      <c r="K112">
        <v>13.72</v>
      </c>
      <c r="L112">
        <f>SUMPRODUCT(D112:K112,'Asset Allocation'!$D$33:$K$33)</f>
        <v>10732.218332</v>
      </c>
    </row>
    <row r="113" spans="1:12" x14ac:dyDescent="0.3">
      <c r="A113" s="1">
        <v>43664</v>
      </c>
      <c r="B113">
        <v>14.2</v>
      </c>
      <c r="C113">
        <v>35.560001</v>
      </c>
      <c r="D113">
        <v>8.65</v>
      </c>
      <c r="E113">
        <v>54.700001</v>
      </c>
      <c r="F113">
        <v>27.26</v>
      </c>
      <c r="G113">
        <v>52.490001999999997</v>
      </c>
      <c r="H113">
        <v>27.07</v>
      </c>
      <c r="I113">
        <v>25.003063000000001</v>
      </c>
      <c r="J113">
        <v>72.199996999999996</v>
      </c>
      <c r="K113">
        <v>13.66</v>
      </c>
      <c r="L113">
        <f>SUMPRODUCT(D113:K113,'Asset Allocation'!$D$33:$K$33)</f>
        <v>10666.563415000001</v>
      </c>
    </row>
    <row r="114" spans="1:12" x14ac:dyDescent="0.3">
      <c r="A114" s="1">
        <v>43665</v>
      </c>
      <c r="B114">
        <v>14.39</v>
      </c>
      <c r="C114">
        <v>35.729999999999997</v>
      </c>
      <c r="D114">
        <v>8.68</v>
      </c>
      <c r="E114">
        <v>55.080002</v>
      </c>
      <c r="F114">
        <v>27.25</v>
      </c>
      <c r="G114">
        <v>52.720001000000003</v>
      </c>
      <c r="H114">
        <v>27.33</v>
      </c>
      <c r="I114">
        <v>24.871860999999999</v>
      </c>
      <c r="J114">
        <v>72.730002999999996</v>
      </c>
      <c r="K114">
        <v>13.76</v>
      </c>
      <c r="L114">
        <f>SUMPRODUCT(D114:K114,'Asset Allocation'!$D$33:$K$33)</f>
        <v>10707.780166</v>
      </c>
    </row>
    <row r="115" spans="1:12" x14ac:dyDescent="0.3">
      <c r="A115" s="1">
        <v>43668</v>
      </c>
      <c r="B115">
        <v>14.33</v>
      </c>
      <c r="C115">
        <v>35.659999999999997</v>
      </c>
      <c r="D115">
        <v>8.6300000000000008</v>
      </c>
      <c r="E115">
        <v>54.959999000000003</v>
      </c>
      <c r="F115">
        <v>27.26</v>
      </c>
      <c r="G115">
        <v>52.700001</v>
      </c>
      <c r="H115">
        <v>27.27</v>
      </c>
      <c r="I115">
        <v>24.853119</v>
      </c>
      <c r="J115">
        <v>72.470000999999996</v>
      </c>
      <c r="K115">
        <v>13.72</v>
      </c>
      <c r="L115">
        <f>SUMPRODUCT(D115:K115,'Asset Allocation'!$D$33:$K$33)</f>
        <v>10673.548208999999</v>
      </c>
    </row>
    <row r="116" spans="1:12" x14ac:dyDescent="0.3">
      <c r="A116" s="1">
        <v>43669</v>
      </c>
      <c r="B116">
        <v>14.45</v>
      </c>
      <c r="C116">
        <v>35.779998999999997</v>
      </c>
      <c r="D116">
        <v>8.69</v>
      </c>
      <c r="E116">
        <v>55.16</v>
      </c>
      <c r="F116">
        <v>27.34</v>
      </c>
      <c r="G116">
        <v>52.720001000000003</v>
      </c>
      <c r="H116">
        <v>27.4</v>
      </c>
      <c r="I116">
        <v>25.031175999999999</v>
      </c>
      <c r="J116">
        <v>72.809997999999993</v>
      </c>
      <c r="K116">
        <v>13.8</v>
      </c>
      <c r="L116">
        <f>SUMPRODUCT(D116:K116,'Asset Allocation'!$D$33:$K$33)</f>
        <v>10734.641107999998</v>
      </c>
    </row>
    <row r="117" spans="1:12" x14ac:dyDescent="0.3">
      <c r="A117" s="1">
        <v>43670</v>
      </c>
      <c r="B117">
        <v>14.57</v>
      </c>
      <c r="C117">
        <v>36.25</v>
      </c>
      <c r="D117">
        <v>8.77</v>
      </c>
      <c r="E117">
        <v>55.59</v>
      </c>
      <c r="F117">
        <v>27.360001</v>
      </c>
      <c r="G117">
        <v>52.759998000000003</v>
      </c>
      <c r="H117">
        <v>27.610001</v>
      </c>
      <c r="I117">
        <v>25.171748999999998</v>
      </c>
      <c r="J117">
        <v>73.339995999999999</v>
      </c>
      <c r="K117">
        <v>13.92</v>
      </c>
      <c r="L117">
        <f>SUMPRODUCT(D117:K117,'Asset Allocation'!$D$33:$K$33)</f>
        <v>10817.780428</v>
      </c>
    </row>
    <row r="118" spans="1:12" x14ac:dyDescent="0.3">
      <c r="A118" s="1">
        <v>43671</v>
      </c>
      <c r="B118">
        <v>14.42</v>
      </c>
      <c r="C118">
        <v>36.590000000000003</v>
      </c>
      <c r="D118">
        <v>8.8000000000000007</v>
      </c>
      <c r="E118">
        <v>55.869999</v>
      </c>
      <c r="F118">
        <v>27.459999</v>
      </c>
      <c r="G118">
        <v>52.849997999999999</v>
      </c>
      <c r="H118">
        <v>27.790001</v>
      </c>
      <c r="I118">
        <v>25.078035</v>
      </c>
      <c r="J118">
        <v>73.720000999999996</v>
      </c>
      <c r="K118">
        <v>13.97</v>
      </c>
      <c r="L118">
        <f>SUMPRODUCT(D118:K118,'Asset Allocation'!$D$33:$K$33)</f>
        <v>10850.621055</v>
      </c>
    </row>
    <row r="119" spans="1:12" x14ac:dyDescent="0.3">
      <c r="A119" s="1">
        <v>43672</v>
      </c>
      <c r="B119">
        <v>14.41</v>
      </c>
      <c r="C119">
        <v>36.549999</v>
      </c>
      <c r="D119">
        <v>8.81</v>
      </c>
      <c r="E119">
        <v>55.75</v>
      </c>
      <c r="F119">
        <v>27.49</v>
      </c>
      <c r="G119">
        <v>52.84</v>
      </c>
      <c r="H119">
        <v>27.73</v>
      </c>
      <c r="I119">
        <v>25.209236000000001</v>
      </c>
      <c r="J119">
        <v>73.800003000000004</v>
      </c>
      <c r="K119">
        <v>14</v>
      </c>
      <c r="L119">
        <f>SUMPRODUCT(D119:K119,'Asset Allocation'!$D$33:$K$33)</f>
        <v>10858.164338000002</v>
      </c>
    </row>
    <row r="120" spans="1:12" x14ac:dyDescent="0.3">
      <c r="A120" s="1">
        <v>43675</v>
      </c>
      <c r="B120">
        <v>14.65</v>
      </c>
      <c r="C120">
        <v>36.810001</v>
      </c>
      <c r="D120">
        <v>8.9</v>
      </c>
      <c r="E120">
        <v>56</v>
      </c>
      <c r="F120">
        <v>27.549999</v>
      </c>
      <c r="G120">
        <v>52.810001</v>
      </c>
      <c r="H120">
        <v>27.85</v>
      </c>
      <c r="I120">
        <v>25.199863000000001</v>
      </c>
      <c r="J120">
        <v>73.660004000000001</v>
      </c>
      <c r="K120">
        <v>14.04</v>
      </c>
      <c r="L120">
        <f>SUMPRODUCT(D120:K120,'Asset Allocation'!$D$33:$K$33)</f>
        <v>10909.728274000001</v>
      </c>
    </row>
    <row r="121" spans="1:12" x14ac:dyDescent="0.3">
      <c r="A121" s="1">
        <v>43676</v>
      </c>
      <c r="B121">
        <v>14.5</v>
      </c>
      <c r="C121">
        <v>36.950001</v>
      </c>
      <c r="D121">
        <v>8.9</v>
      </c>
      <c r="E121">
        <v>56.200001</v>
      </c>
      <c r="F121">
        <v>27.57</v>
      </c>
      <c r="G121">
        <v>52.700001</v>
      </c>
      <c r="H121">
        <v>27.93</v>
      </c>
      <c r="I121">
        <v>25.124893</v>
      </c>
      <c r="J121">
        <v>74.169998000000007</v>
      </c>
      <c r="K121">
        <v>14.1</v>
      </c>
      <c r="L121">
        <f>SUMPRODUCT(D121:K121,'Asset Allocation'!$D$33:$K$33)</f>
        <v>10923.820809000003</v>
      </c>
    </row>
    <row r="122" spans="1:12" x14ac:dyDescent="0.3">
      <c r="A122" s="1">
        <v>43677</v>
      </c>
      <c r="B122">
        <v>14.44</v>
      </c>
      <c r="C122">
        <v>37.009998000000003</v>
      </c>
      <c r="D122">
        <v>8.86</v>
      </c>
      <c r="E122">
        <v>55.959999000000003</v>
      </c>
      <c r="F122">
        <v>27.6</v>
      </c>
      <c r="G122">
        <v>52.849997999999999</v>
      </c>
      <c r="H122">
        <v>27.790001</v>
      </c>
      <c r="I122">
        <v>24.862490000000001</v>
      </c>
      <c r="J122">
        <v>73.180000000000007</v>
      </c>
      <c r="K122">
        <v>14.03</v>
      </c>
      <c r="L122">
        <f>SUMPRODUCT(D122:K122,'Asset Allocation'!$D$33:$K$33)</f>
        <v>10852.154171</v>
      </c>
    </row>
    <row r="123" spans="1:12" x14ac:dyDescent="0.3">
      <c r="A123" s="1">
        <v>43678</v>
      </c>
      <c r="B123">
        <v>14.4</v>
      </c>
      <c r="C123">
        <v>36.880001</v>
      </c>
      <c r="D123">
        <v>8.81</v>
      </c>
      <c r="E123">
        <v>55.740001999999997</v>
      </c>
      <c r="F123">
        <v>27.530000999999999</v>
      </c>
      <c r="G123">
        <v>52.740001999999997</v>
      </c>
      <c r="H123">
        <v>27.709999</v>
      </c>
      <c r="I123">
        <v>24.600090000000002</v>
      </c>
      <c r="J123">
        <v>73.139999000000003</v>
      </c>
      <c r="K123">
        <v>13.97</v>
      </c>
      <c r="L123">
        <f>SUMPRODUCT(D123:K123,'Asset Allocation'!$D$33:$K$33)</f>
        <v>10794.747734</v>
      </c>
    </row>
    <row r="124" spans="1:12" x14ac:dyDescent="0.3">
      <c r="A124" s="1">
        <v>43679</v>
      </c>
      <c r="B124">
        <v>14.09</v>
      </c>
      <c r="C124">
        <v>36.419998</v>
      </c>
      <c r="D124">
        <v>8.81</v>
      </c>
      <c r="E124">
        <v>55.57</v>
      </c>
      <c r="F124">
        <v>27.74</v>
      </c>
      <c r="G124">
        <v>53.150002000000001</v>
      </c>
      <c r="H124">
        <v>27.610001</v>
      </c>
      <c r="I124">
        <v>24.478259999999999</v>
      </c>
      <c r="J124">
        <v>72.699996999999996</v>
      </c>
      <c r="K124">
        <v>13.85</v>
      </c>
      <c r="L124">
        <f>SUMPRODUCT(D124:K124,'Asset Allocation'!$D$33:$K$33)</f>
        <v>10764.480388</v>
      </c>
    </row>
    <row r="125" spans="1:12" x14ac:dyDescent="0.3">
      <c r="A125" s="1">
        <v>43682</v>
      </c>
      <c r="B125">
        <v>14.09</v>
      </c>
      <c r="C125">
        <v>36.419998</v>
      </c>
      <c r="D125">
        <v>8.7799999999999994</v>
      </c>
      <c r="E125">
        <v>55.41</v>
      </c>
      <c r="F125">
        <v>27.76</v>
      </c>
      <c r="G125">
        <v>53.27</v>
      </c>
      <c r="H125">
        <v>27.57</v>
      </c>
      <c r="I125">
        <v>23.869114</v>
      </c>
      <c r="J125">
        <v>72.019997000000004</v>
      </c>
      <c r="K125">
        <v>13.73</v>
      </c>
      <c r="L125">
        <f>SUMPRODUCT(D125:K125,'Asset Allocation'!$D$33:$K$33)</f>
        <v>10681.473761999998</v>
      </c>
    </row>
    <row r="126" spans="1:12" x14ac:dyDescent="0.3">
      <c r="A126" s="1">
        <v>43683</v>
      </c>
      <c r="B126">
        <v>13.64</v>
      </c>
      <c r="C126">
        <v>35.349997999999999</v>
      </c>
      <c r="D126">
        <v>8.49</v>
      </c>
      <c r="E126">
        <v>53.790000999999997</v>
      </c>
      <c r="F126">
        <v>27.82</v>
      </c>
      <c r="G126">
        <v>53.419998</v>
      </c>
      <c r="H126">
        <v>26.559999000000001</v>
      </c>
      <c r="I126">
        <v>24.09403</v>
      </c>
      <c r="J126">
        <v>71.069999999999993</v>
      </c>
      <c r="K126">
        <v>13.35</v>
      </c>
      <c r="L126">
        <f>SUMPRODUCT(D126:K126,'Asset Allocation'!$D$33:$K$33)</f>
        <v>10437.056548999999</v>
      </c>
    </row>
    <row r="127" spans="1:12" x14ac:dyDescent="0.3">
      <c r="A127" s="1">
        <v>43684</v>
      </c>
      <c r="B127">
        <v>13.6</v>
      </c>
      <c r="C127">
        <v>35.990001999999997</v>
      </c>
      <c r="D127">
        <v>8.66</v>
      </c>
      <c r="E127">
        <v>54.209999000000003</v>
      </c>
      <c r="F127">
        <v>27.940000999999999</v>
      </c>
      <c r="G127">
        <v>53.57</v>
      </c>
      <c r="H127">
        <v>26.559999000000001</v>
      </c>
      <c r="I127">
        <v>24.065916000000001</v>
      </c>
      <c r="J127">
        <v>71.760002</v>
      </c>
      <c r="K127">
        <v>13.44</v>
      </c>
      <c r="L127">
        <f>SUMPRODUCT(D127:K127,'Asset Allocation'!$D$33:$K$33)</f>
        <v>10529.018694999999</v>
      </c>
    </row>
    <row r="128" spans="1:12" x14ac:dyDescent="0.3">
      <c r="A128" s="1">
        <v>43685</v>
      </c>
      <c r="B128">
        <v>13.8</v>
      </c>
      <c r="C128">
        <v>35.880001</v>
      </c>
      <c r="D128">
        <v>8.74</v>
      </c>
      <c r="E128">
        <v>54.349997999999999</v>
      </c>
      <c r="F128">
        <v>27.950001</v>
      </c>
      <c r="G128">
        <v>53.549999</v>
      </c>
      <c r="H128">
        <v>26.74</v>
      </c>
      <c r="I128">
        <v>24.459517000000002</v>
      </c>
      <c r="J128">
        <v>71.849997999999999</v>
      </c>
      <c r="K128">
        <v>13.46</v>
      </c>
      <c r="L128">
        <f>SUMPRODUCT(D128:K128,'Asset Allocation'!$D$33:$K$33)</f>
        <v>10614.348355999999</v>
      </c>
    </row>
    <row r="129" spans="1:12" x14ac:dyDescent="0.3">
      <c r="A129" s="1">
        <v>43686</v>
      </c>
      <c r="B129">
        <v>13.73</v>
      </c>
      <c r="C129">
        <v>36.07</v>
      </c>
      <c r="D129">
        <v>8.8000000000000007</v>
      </c>
      <c r="E129">
        <v>54.549999</v>
      </c>
      <c r="F129">
        <v>27.959999</v>
      </c>
      <c r="G129">
        <v>53.5</v>
      </c>
      <c r="H129">
        <v>26.860001</v>
      </c>
      <c r="I129">
        <v>24.337686999999999</v>
      </c>
      <c r="J129">
        <v>71.800003000000004</v>
      </c>
      <c r="K129">
        <v>13.56</v>
      </c>
      <c r="L129">
        <f>SUMPRODUCT(D129:K129,'Asset Allocation'!$D$33:$K$33)</f>
        <v>10643.491155</v>
      </c>
    </row>
    <row r="130" spans="1:12" x14ac:dyDescent="0.3">
      <c r="A130" s="1">
        <v>43689</v>
      </c>
      <c r="B130">
        <v>13.7</v>
      </c>
      <c r="C130">
        <v>36.110000999999997</v>
      </c>
      <c r="D130">
        <v>8.82</v>
      </c>
      <c r="E130">
        <v>54.599997999999999</v>
      </c>
      <c r="F130">
        <v>27.940000999999999</v>
      </c>
      <c r="G130">
        <v>53.490001999999997</v>
      </c>
      <c r="H130">
        <v>26.889999</v>
      </c>
      <c r="I130">
        <v>24.08466</v>
      </c>
      <c r="J130">
        <v>71.879997000000003</v>
      </c>
      <c r="K130">
        <v>13.58</v>
      </c>
      <c r="L130">
        <f>SUMPRODUCT(D130:K130,'Asset Allocation'!$D$33:$K$33)</f>
        <v>10634.940570000001</v>
      </c>
    </row>
    <row r="131" spans="1:12" x14ac:dyDescent="0.3">
      <c r="A131" s="1">
        <v>43690</v>
      </c>
      <c r="B131">
        <v>13.68</v>
      </c>
      <c r="C131">
        <v>35.700001</v>
      </c>
      <c r="D131">
        <v>8.73</v>
      </c>
      <c r="E131">
        <v>54.360000999999997</v>
      </c>
      <c r="F131">
        <v>27.99</v>
      </c>
      <c r="G131">
        <v>53.68</v>
      </c>
      <c r="H131">
        <v>26.77</v>
      </c>
      <c r="I131">
        <v>24.365803</v>
      </c>
      <c r="J131">
        <v>71.529999000000004</v>
      </c>
      <c r="K131">
        <v>13.5</v>
      </c>
      <c r="L131">
        <f>SUMPRODUCT(D131:K131,'Asset Allocation'!$D$33:$K$33)</f>
        <v>10600.279083000001</v>
      </c>
    </row>
    <row r="132" spans="1:12" x14ac:dyDescent="0.3">
      <c r="A132" s="1">
        <v>43691</v>
      </c>
      <c r="B132">
        <v>13.8</v>
      </c>
      <c r="C132">
        <v>36.080002</v>
      </c>
      <c r="D132">
        <v>8.84</v>
      </c>
      <c r="E132">
        <v>54.580002</v>
      </c>
      <c r="F132">
        <v>27.940000999999999</v>
      </c>
      <c r="G132">
        <v>53.700001</v>
      </c>
      <c r="H132">
        <v>26.940000999999999</v>
      </c>
      <c r="I132">
        <v>23.700430000000001</v>
      </c>
      <c r="J132">
        <v>71.680000000000007</v>
      </c>
      <c r="K132">
        <v>13.5</v>
      </c>
      <c r="L132">
        <f>SUMPRODUCT(D132:K132,'Asset Allocation'!$D$33:$K$33)</f>
        <v>10609.857128000001</v>
      </c>
    </row>
    <row r="133" spans="1:12" x14ac:dyDescent="0.3">
      <c r="A133" s="1">
        <v>43692</v>
      </c>
      <c r="B133">
        <v>13.38</v>
      </c>
      <c r="C133">
        <v>35.159999999999997</v>
      </c>
      <c r="D133">
        <v>8.64</v>
      </c>
      <c r="E133">
        <v>53.599997999999999</v>
      </c>
      <c r="F133">
        <v>28.059999000000001</v>
      </c>
      <c r="G133">
        <v>53.849997999999999</v>
      </c>
      <c r="H133">
        <v>26.209999</v>
      </c>
      <c r="I133">
        <v>23.728546000000001</v>
      </c>
      <c r="J133">
        <v>70.410004000000001</v>
      </c>
      <c r="K133">
        <v>13.22</v>
      </c>
      <c r="L133">
        <f>SUMPRODUCT(D133:K133,'Asset Allocation'!$D$33:$K$33)</f>
        <v>10424.774864000001</v>
      </c>
    </row>
    <row r="134" spans="1:12" x14ac:dyDescent="0.3">
      <c r="A134" s="1">
        <v>43693</v>
      </c>
      <c r="B134">
        <v>13.39</v>
      </c>
      <c r="C134">
        <v>35.099997999999999</v>
      </c>
      <c r="D134">
        <v>8.67</v>
      </c>
      <c r="E134">
        <v>53.529998999999997</v>
      </c>
      <c r="F134">
        <v>28.059999000000001</v>
      </c>
      <c r="G134">
        <v>54.02</v>
      </c>
      <c r="H134">
        <v>26.190000999999999</v>
      </c>
      <c r="I134">
        <v>24.08466</v>
      </c>
      <c r="J134">
        <v>70.629997000000003</v>
      </c>
      <c r="K134">
        <v>13.24</v>
      </c>
      <c r="L134">
        <f>SUMPRODUCT(D134:K134,'Asset Allocation'!$D$33:$K$33)</f>
        <v>10466.410749000001</v>
      </c>
    </row>
    <row r="135" spans="1:12" x14ac:dyDescent="0.3">
      <c r="A135" s="1">
        <v>43696</v>
      </c>
      <c r="B135">
        <v>13.49</v>
      </c>
      <c r="C135">
        <v>35.759998000000003</v>
      </c>
      <c r="D135">
        <v>8.7899999999999991</v>
      </c>
      <c r="E135">
        <v>54.34</v>
      </c>
      <c r="F135">
        <v>28.01</v>
      </c>
      <c r="G135">
        <v>53.970001000000003</v>
      </c>
      <c r="H135">
        <v>26.48</v>
      </c>
      <c r="I135">
        <v>24.365803</v>
      </c>
      <c r="J135">
        <v>71.349997999999999</v>
      </c>
      <c r="K135">
        <v>13.32</v>
      </c>
      <c r="L135">
        <f>SUMPRODUCT(D135:K135,'Asset Allocation'!$D$33:$K$33)</f>
        <v>10600.79903</v>
      </c>
    </row>
    <row r="136" spans="1:12" x14ac:dyDescent="0.3">
      <c r="A136" s="1">
        <v>43697</v>
      </c>
      <c r="B136">
        <v>13.61</v>
      </c>
      <c r="C136">
        <v>35.990001999999997</v>
      </c>
      <c r="D136">
        <v>8.82</v>
      </c>
      <c r="E136">
        <v>54.619999</v>
      </c>
      <c r="F136">
        <v>27.98</v>
      </c>
      <c r="G136">
        <v>53.700001</v>
      </c>
      <c r="H136">
        <v>26.77</v>
      </c>
      <c r="I136">
        <v>24.140885999999998</v>
      </c>
      <c r="J136">
        <v>71.610000999999997</v>
      </c>
      <c r="K136">
        <v>13.47</v>
      </c>
      <c r="L136">
        <f>SUMPRODUCT(D136:K136,'Asset Allocation'!$D$33:$K$33)</f>
        <v>10628.376171</v>
      </c>
    </row>
    <row r="137" spans="1:12" x14ac:dyDescent="0.3">
      <c r="A137" s="1">
        <v>43698</v>
      </c>
      <c r="B137">
        <v>13.55</v>
      </c>
      <c r="C137">
        <v>35.75</v>
      </c>
      <c r="D137">
        <v>8.8000000000000007</v>
      </c>
      <c r="E137">
        <v>54.369999</v>
      </c>
      <c r="F137">
        <v>28</v>
      </c>
      <c r="G137">
        <v>53.759998000000003</v>
      </c>
      <c r="H137">
        <v>26.540001</v>
      </c>
      <c r="I137">
        <v>24.318947000000001</v>
      </c>
      <c r="J137">
        <v>71.279999000000004</v>
      </c>
      <c r="K137">
        <v>13.44</v>
      </c>
      <c r="L137">
        <f>SUMPRODUCT(D137:K137,'Asset Allocation'!$D$33:$K$33)</f>
        <v>10605.179459000001</v>
      </c>
    </row>
    <row r="138" spans="1:12" x14ac:dyDescent="0.3">
      <c r="A138" s="1">
        <v>43699</v>
      </c>
      <c r="B138">
        <v>13.58</v>
      </c>
      <c r="C138">
        <v>36.060001</v>
      </c>
      <c r="D138">
        <v>8.9</v>
      </c>
      <c r="E138">
        <v>54.650002000000001</v>
      </c>
      <c r="F138">
        <v>28</v>
      </c>
      <c r="G138">
        <v>53.950001</v>
      </c>
      <c r="H138">
        <v>26.65</v>
      </c>
      <c r="I138">
        <v>24.337686999999999</v>
      </c>
      <c r="J138">
        <v>71.669998000000007</v>
      </c>
      <c r="K138">
        <v>13.45</v>
      </c>
      <c r="L138">
        <f>SUMPRODUCT(D138:K138,'Asset Allocation'!$D$33:$K$33)</f>
        <v>10671.071132000001</v>
      </c>
    </row>
    <row r="139" spans="1:12" x14ac:dyDescent="0.3">
      <c r="A139" s="1">
        <v>43700</v>
      </c>
      <c r="B139">
        <v>13.59</v>
      </c>
      <c r="C139">
        <v>36.259998000000003</v>
      </c>
      <c r="D139">
        <v>8.93</v>
      </c>
      <c r="E139">
        <v>54.759998000000003</v>
      </c>
      <c r="F139">
        <v>27.940000999999999</v>
      </c>
      <c r="G139">
        <v>53.77</v>
      </c>
      <c r="H139">
        <v>26.719999000000001</v>
      </c>
      <c r="I139">
        <v>23.737916999999999</v>
      </c>
      <c r="J139">
        <v>71.930000000000007</v>
      </c>
      <c r="K139">
        <v>13.46</v>
      </c>
      <c r="L139">
        <f>SUMPRODUCT(D139:K139,'Asset Allocation'!$D$33:$K$33)</f>
        <v>10644.380714000001</v>
      </c>
    </row>
    <row r="140" spans="1:12" x14ac:dyDescent="0.3">
      <c r="A140" s="1">
        <v>43703</v>
      </c>
      <c r="B140">
        <v>13.39</v>
      </c>
      <c r="C140">
        <v>35.130001</v>
      </c>
      <c r="D140">
        <v>8.69</v>
      </c>
      <c r="E140">
        <v>53.689999</v>
      </c>
      <c r="F140">
        <v>28.09</v>
      </c>
      <c r="G140">
        <v>54.09</v>
      </c>
      <c r="H140">
        <v>26.370000999999998</v>
      </c>
      <c r="I140">
        <v>23.972201999999999</v>
      </c>
      <c r="J140">
        <v>70.849997999999999</v>
      </c>
      <c r="K140">
        <v>13.27</v>
      </c>
      <c r="L140">
        <f>SUMPRODUCT(D140:K140,'Asset Allocation'!$D$33:$K$33)</f>
        <v>10486.699374999998</v>
      </c>
    </row>
    <row r="141" spans="1:12" x14ac:dyDescent="0.3">
      <c r="A141" s="1">
        <v>43704</v>
      </c>
      <c r="B141">
        <v>13.5</v>
      </c>
      <c r="C141">
        <v>35.5</v>
      </c>
      <c r="D141">
        <v>8.7899999999999991</v>
      </c>
      <c r="E141">
        <v>54.09</v>
      </c>
      <c r="F141">
        <v>28.01</v>
      </c>
      <c r="G141">
        <v>53.990001999999997</v>
      </c>
      <c r="H141">
        <v>26.52</v>
      </c>
      <c r="I141">
        <v>23.887861000000001</v>
      </c>
      <c r="J141">
        <v>71.120002999999997</v>
      </c>
      <c r="K141">
        <v>13.37</v>
      </c>
      <c r="L141">
        <f>SUMPRODUCT(D141:K141,'Asset Allocation'!$D$33:$K$33)</f>
        <v>10549.526087999999</v>
      </c>
    </row>
    <row r="142" spans="1:12" x14ac:dyDescent="0.3">
      <c r="A142" s="1">
        <v>43705</v>
      </c>
      <c r="B142">
        <v>13.63</v>
      </c>
      <c r="C142">
        <v>35.470001000000003</v>
      </c>
      <c r="D142">
        <v>8.8000000000000007</v>
      </c>
      <c r="E142">
        <v>54.25</v>
      </c>
      <c r="F142">
        <v>28.07</v>
      </c>
      <c r="G142">
        <v>54.099997999999999</v>
      </c>
      <c r="H142">
        <v>26.67</v>
      </c>
      <c r="I142">
        <v>24.075291</v>
      </c>
      <c r="J142">
        <v>71.610000999999997</v>
      </c>
      <c r="K142">
        <v>13.44</v>
      </c>
      <c r="L142">
        <f>SUMPRODUCT(D142:K142,'Asset Allocation'!$D$33:$K$33)</f>
        <v>10593.26504</v>
      </c>
    </row>
    <row r="143" spans="1:12" x14ac:dyDescent="0.3">
      <c r="A143" s="1">
        <v>43706</v>
      </c>
      <c r="B143">
        <v>13.62</v>
      </c>
      <c r="C143">
        <v>35.709999000000003</v>
      </c>
      <c r="D143">
        <v>8.7899999999999991</v>
      </c>
      <c r="E143">
        <v>54.389999000000003</v>
      </c>
      <c r="F143">
        <v>28.1</v>
      </c>
      <c r="G143">
        <v>54.07</v>
      </c>
      <c r="H143">
        <v>26.690000999999999</v>
      </c>
      <c r="I143">
        <v>24.300204999999998</v>
      </c>
      <c r="J143">
        <v>71.5</v>
      </c>
      <c r="K143">
        <v>13.45</v>
      </c>
      <c r="L143">
        <f>SUMPRODUCT(D143:K143,'Asset Allocation'!$D$33:$K$33)</f>
        <v>10613.907660999999</v>
      </c>
    </row>
    <row r="144" spans="1:12" x14ac:dyDescent="0.3">
      <c r="A144" s="1">
        <v>43707</v>
      </c>
      <c r="B144">
        <v>13.81</v>
      </c>
      <c r="C144">
        <v>36.290000999999997</v>
      </c>
      <c r="D144">
        <v>8.9499999999999993</v>
      </c>
      <c r="E144">
        <v>55</v>
      </c>
      <c r="F144">
        <v>28.07</v>
      </c>
      <c r="G144">
        <v>54.16</v>
      </c>
      <c r="H144">
        <v>27.1</v>
      </c>
      <c r="I144">
        <v>24.365803</v>
      </c>
      <c r="J144">
        <v>72.569999999999993</v>
      </c>
      <c r="K144">
        <v>13.65</v>
      </c>
      <c r="L144">
        <f>SUMPRODUCT(D144:K144,'Asset Allocation'!$D$33:$K$33)</f>
        <v>10751.339058</v>
      </c>
    </row>
    <row r="145" spans="1:12" x14ac:dyDescent="0.3">
      <c r="A145" s="1">
        <v>43710</v>
      </c>
      <c r="B145">
        <v>13.82</v>
      </c>
      <c r="C145">
        <v>36.110000999999997</v>
      </c>
      <c r="D145">
        <v>8.8800000000000008</v>
      </c>
      <c r="E145">
        <v>54.799999</v>
      </c>
      <c r="F145">
        <v>27.940000999999999</v>
      </c>
      <c r="G145">
        <v>54.139999000000003</v>
      </c>
      <c r="H145">
        <v>27.049999</v>
      </c>
      <c r="I145">
        <v>24.272091</v>
      </c>
      <c r="J145">
        <v>72.379997000000003</v>
      </c>
      <c r="K145">
        <v>13.63</v>
      </c>
      <c r="L145">
        <f>SUMPRODUCT(D145:K145,'Asset Allocation'!$D$33:$K$33)</f>
        <v>10701.179674999999</v>
      </c>
    </row>
    <row r="146" spans="1:12" x14ac:dyDescent="0.3">
      <c r="A146" s="1">
        <v>43711</v>
      </c>
      <c r="B146">
        <v>13.86</v>
      </c>
      <c r="C146">
        <v>36.25</v>
      </c>
      <c r="D146">
        <v>8.86</v>
      </c>
      <c r="E146">
        <v>54.860000999999997</v>
      </c>
      <c r="F146">
        <v>27.93</v>
      </c>
      <c r="G146">
        <v>54.200001</v>
      </c>
      <c r="H146">
        <v>26.99</v>
      </c>
      <c r="I146">
        <v>24.534489000000001</v>
      </c>
      <c r="J146">
        <v>72.449996999999996</v>
      </c>
      <c r="K146">
        <v>13.59</v>
      </c>
      <c r="L146">
        <f>SUMPRODUCT(D146:K146,'Asset Allocation'!$D$33:$K$33)</f>
        <v>10714.826051</v>
      </c>
    </row>
    <row r="147" spans="1:12" x14ac:dyDescent="0.3">
      <c r="A147" s="1">
        <v>43712</v>
      </c>
      <c r="B147">
        <v>13.75</v>
      </c>
      <c r="C147">
        <v>35.900002000000001</v>
      </c>
      <c r="D147">
        <v>8.85</v>
      </c>
      <c r="E147">
        <v>54.75</v>
      </c>
      <c r="F147">
        <v>27.91</v>
      </c>
      <c r="G147">
        <v>54.27</v>
      </c>
      <c r="H147">
        <v>26.959999</v>
      </c>
      <c r="I147">
        <v>24.787519</v>
      </c>
      <c r="J147">
        <v>72.199996999999996</v>
      </c>
      <c r="K147">
        <v>13.53</v>
      </c>
      <c r="L147">
        <f>SUMPRODUCT(D147:K147,'Asset Allocation'!$D$33:$K$33)</f>
        <v>10722.676522</v>
      </c>
    </row>
    <row r="148" spans="1:12" x14ac:dyDescent="0.3">
      <c r="A148" s="1">
        <v>43713</v>
      </c>
      <c r="B148">
        <v>13.97</v>
      </c>
      <c r="C148">
        <v>36.409999999999997</v>
      </c>
      <c r="D148">
        <v>8.89</v>
      </c>
      <c r="E148">
        <v>55.439999</v>
      </c>
      <c r="F148">
        <v>27.879999000000002</v>
      </c>
      <c r="G148">
        <v>54.110000999999997</v>
      </c>
      <c r="H148">
        <v>27.24</v>
      </c>
      <c r="I148">
        <v>24.853119</v>
      </c>
      <c r="J148">
        <v>72.949996999999996</v>
      </c>
      <c r="K148">
        <v>13.71</v>
      </c>
      <c r="L148">
        <f>SUMPRODUCT(D148:K148,'Asset Allocation'!$D$33:$K$33)</f>
        <v>10801.408153</v>
      </c>
    </row>
    <row r="149" spans="1:12" x14ac:dyDescent="0.3">
      <c r="A149" s="1">
        <v>43714</v>
      </c>
      <c r="B149">
        <v>14.11</v>
      </c>
      <c r="C149">
        <v>36.5</v>
      </c>
      <c r="D149">
        <v>8.9499999999999993</v>
      </c>
      <c r="E149">
        <v>55.549999</v>
      </c>
      <c r="F149">
        <v>27.73</v>
      </c>
      <c r="G149">
        <v>53.900002000000001</v>
      </c>
      <c r="H149">
        <v>27.4</v>
      </c>
      <c r="I149">
        <v>24.974948999999999</v>
      </c>
      <c r="J149">
        <v>73</v>
      </c>
      <c r="K149">
        <v>13.81</v>
      </c>
      <c r="L149">
        <f>SUMPRODUCT(D149:K149,'Asset Allocation'!$D$33:$K$33)</f>
        <v>10852.195575</v>
      </c>
    </row>
    <row r="150" spans="1:12" x14ac:dyDescent="0.3">
      <c r="A150" s="1">
        <v>43717</v>
      </c>
      <c r="B150">
        <v>14.09</v>
      </c>
      <c r="C150">
        <v>36.459999000000003</v>
      </c>
      <c r="D150">
        <v>8.92</v>
      </c>
      <c r="E150">
        <v>55.43</v>
      </c>
      <c r="F150">
        <v>27.809999000000001</v>
      </c>
      <c r="G150">
        <v>53.860000999999997</v>
      </c>
      <c r="H150">
        <v>27.41</v>
      </c>
      <c r="I150">
        <v>25.124893</v>
      </c>
      <c r="J150">
        <v>72.949996999999996</v>
      </c>
      <c r="K150">
        <v>13.85</v>
      </c>
      <c r="L150">
        <f>SUMPRODUCT(D150:K150,'Asset Allocation'!$D$33:$K$33)</f>
        <v>10848.350756</v>
      </c>
    </row>
    <row r="151" spans="1:12" x14ac:dyDescent="0.3">
      <c r="A151" s="1">
        <v>43718</v>
      </c>
      <c r="B151">
        <v>14.06</v>
      </c>
      <c r="C151">
        <v>36.700001</v>
      </c>
      <c r="D151">
        <v>8.83</v>
      </c>
      <c r="E151">
        <v>55.310001</v>
      </c>
      <c r="F151">
        <v>27.74</v>
      </c>
      <c r="G151">
        <v>53.689999</v>
      </c>
      <c r="H151">
        <v>27.299999</v>
      </c>
      <c r="I151">
        <v>25.321693</v>
      </c>
      <c r="J151">
        <v>72.669998000000007</v>
      </c>
      <c r="K151">
        <v>13.85</v>
      </c>
      <c r="L151">
        <f>SUMPRODUCT(D151:K151,'Asset Allocation'!$D$33:$K$33)</f>
        <v>10812.795539000001</v>
      </c>
    </row>
    <row r="152" spans="1:12" x14ac:dyDescent="0.3">
      <c r="A152" s="1">
        <v>43719</v>
      </c>
      <c r="B152">
        <v>14.24</v>
      </c>
      <c r="C152">
        <v>36.869999</v>
      </c>
      <c r="D152">
        <v>8.77</v>
      </c>
      <c r="E152">
        <v>55.43</v>
      </c>
      <c r="F152">
        <v>27.66</v>
      </c>
      <c r="G152">
        <v>53.580002</v>
      </c>
      <c r="H152">
        <v>27.389999</v>
      </c>
      <c r="I152">
        <v>25.359176999999999</v>
      </c>
      <c r="J152">
        <v>73.069999999999993</v>
      </c>
      <c r="K152">
        <v>13.95</v>
      </c>
      <c r="L152">
        <f>SUMPRODUCT(D152:K152,'Asset Allocation'!$D$33:$K$33)</f>
        <v>10808.479152</v>
      </c>
    </row>
    <row r="153" spans="1:12" x14ac:dyDescent="0.3">
      <c r="A153" s="1">
        <v>43720</v>
      </c>
      <c r="B153">
        <v>14.26</v>
      </c>
      <c r="C153">
        <v>37.270000000000003</v>
      </c>
      <c r="D153">
        <v>8.8000000000000007</v>
      </c>
      <c r="E153">
        <v>55.799999</v>
      </c>
      <c r="F153">
        <v>27.629999000000002</v>
      </c>
      <c r="G153">
        <v>53.529998999999997</v>
      </c>
      <c r="H153">
        <v>27.440000999999999</v>
      </c>
      <c r="I153">
        <v>25.349807999999999</v>
      </c>
      <c r="J153">
        <v>73.599997999999999</v>
      </c>
      <c r="K153">
        <v>14.02</v>
      </c>
      <c r="L153">
        <f>SUMPRODUCT(D153:K153,'Asset Allocation'!$D$33:$K$33)</f>
        <v>10845.083490999999</v>
      </c>
    </row>
    <row r="154" spans="1:12" x14ac:dyDescent="0.3">
      <c r="A154" s="1">
        <v>43721</v>
      </c>
      <c r="B154">
        <v>14.36</v>
      </c>
      <c r="C154">
        <v>37.270000000000003</v>
      </c>
      <c r="D154">
        <v>8.8699999999999992</v>
      </c>
      <c r="E154">
        <v>55.889999000000003</v>
      </c>
      <c r="F154">
        <v>27.549999</v>
      </c>
      <c r="G154">
        <v>53.580002</v>
      </c>
      <c r="H154">
        <v>27.51</v>
      </c>
      <c r="I154">
        <v>25.246718999999999</v>
      </c>
      <c r="J154">
        <v>73.910004000000001</v>
      </c>
      <c r="K154">
        <v>14.05</v>
      </c>
      <c r="L154">
        <f>SUMPRODUCT(D154:K154,'Asset Allocation'!$D$33:$K$33)</f>
        <v>10877.107851000001</v>
      </c>
    </row>
    <row r="155" spans="1:12" x14ac:dyDescent="0.3">
      <c r="A155" s="1">
        <v>43724</v>
      </c>
      <c r="B155">
        <v>14.4</v>
      </c>
      <c r="C155">
        <v>36.950001</v>
      </c>
      <c r="D155">
        <v>8.8000000000000007</v>
      </c>
      <c r="E155">
        <v>55.759998000000003</v>
      </c>
      <c r="F155">
        <v>27.549999</v>
      </c>
      <c r="G155">
        <v>53.34</v>
      </c>
      <c r="H155">
        <v>27.52</v>
      </c>
      <c r="I155">
        <v>25.274833999999998</v>
      </c>
      <c r="J155">
        <v>73.730002999999996</v>
      </c>
      <c r="K155">
        <v>14.06</v>
      </c>
      <c r="L155">
        <f>SUMPRODUCT(D155:K155,'Asset Allocation'!$D$33:$K$33)</f>
        <v>10844.495687999999</v>
      </c>
    </row>
    <row r="156" spans="1:12" x14ac:dyDescent="0.3">
      <c r="A156" s="1">
        <v>43725</v>
      </c>
      <c r="B156">
        <v>14.4</v>
      </c>
      <c r="C156">
        <v>37.310001</v>
      </c>
      <c r="D156">
        <v>8.86</v>
      </c>
      <c r="E156">
        <v>55.900002000000001</v>
      </c>
      <c r="F156">
        <v>27.639999</v>
      </c>
      <c r="G156">
        <v>53.400002000000001</v>
      </c>
      <c r="H156">
        <v>27.629999000000002</v>
      </c>
      <c r="I156">
        <v>25.284206000000001</v>
      </c>
      <c r="J156">
        <v>73.900002000000001</v>
      </c>
      <c r="K156">
        <v>14.03</v>
      </c>
      <c r="L156">
        <f>SUMPRODUCT(D156:K156,'Asset Allocation'!$D$33:$K$33)</f>
        <v>10884.961752000001</v>
      </c>
    </row>
    <row r="157" spans="1:12" x14ac:dyDescent="0.3">
      <c r="A157" s="1">
        <v>43726</v>
      </c>
      <c r="B157">
        <v>14.33</v>
      </c>
      <c r="C157">
        <v>37.189999</v>
      </c>
      <c r="D157">
        <v>8.89</v>
      </c>
      <c r="E157">
        <v>55.91</v>
      </c>
      <c r="F157">
        <v>27.66</v>
      </c>
      <c r="G157">
        <v>53.41</v>
      </c>
      <c r="H157">
        <v>27.57</v>
      </c>
      <c r="I157">
        <v>25.265464999999999</v>
      </c>
      <c r="J157">
        <v>73.889999000000003</v>
      </c>
      <c r="K157">
        <v>14.02</v>
      </c>
      <c r="L157">
        <f>SUMPRODUCT(D157:K157,'Asset Allocation'!$D$33:$K$33)</f>
        <v>10891.459976</v>
      </c>
    </row>
    <row r="158" spans="1:12" x14ac:dyDescent="0.3">
      <c r="A158" s="1">
        <v>43727</v>
      </c>
      <c r="B158">
        <v>14.34</v>
      </c>
      <c r="C158">
        <v>37.43</v>
      </c>
      <c r="D158">
        <v>8.9600000000000009</v>
      </c>
      <c r="E158">
        <v>56.23</v>
      </c>
      <c r="F158">
        <v>27.75</v>
      </c>
      <c r="G158">
        <v>53.549999</v>
      </c>
      <c r="H158">
        <v>27.73</v>
      </c>
      <c r="I158">
        <v>25.246718999999999</v>
      </c>
      <c r="J158">
        <v>74.449996999999996</v>
      </c>
      <c r="K158">
        <v>14.09</v>
      </c>
      <c r="L158">
        <f>SUMPRODUCT(D158:K158,'Asset Allocation'!$D$33:$K$33)</f>
        <v>10949.507792</v>
      </c>
    </row>
    <row r="159" spans="1:12" x14ac:dyDescent="0.3">
      <c r="A159" s="1">
        <v>43728</v>
      </c>
      <c r="B159">
        <v>14.43</v>
      </c>
      <c r="C159">
        <v>37.549999</v>
      </c>
      <c r="D159">
        <v>8.98</v>
      </c>
      <c r="E159">
        <v>56.349997999999999</v>
      </c>
      <c r="F159">
        <v>27.83</v>
      </c>
      <c r="G159">
        <v>53.560001</v>
      </c>
      <c r="H159">
        <v>27.77</v>
      </c>
      <c r="I159">
        <v>25.279807999999999</v>
      </c>
      <c r="J159">
        <v>74.769997000000004</v>
      </c>
      <c r="K159">
        <v>14.16</v>
      </c>
      <c r="L159">
        <f>SUMPRODUCT(D159:K159,'Asset Allocation'!$D$33:$K$33)</f>
        <v>10972.353368</v>
      </c>
    </row>
    <row r="160" spans="1:12" x14ac:dyDescent="0.3">
      <c r="A160" s="1">
        <v>43731</v>
      </c>
      <c r="B160">
        <v>14.46</v>
      </c>
      <c r="C160">
        <v>37.549999</v>
      </c>
      <c r="D160">
        <v>8.9700000000000006</v>
      </c>
      <c r="E160">
        <v>56.43</v>
      </c>
      <c r="F160">
        <v>27.879999000000002</v>
      </c>
      <c r="G160">
        <v>53.639999000000003</v>
      </c>
      <c r="H160">
        <v>27.870000999999998</v>
      </c>
      <c r="I160">
        <v>25.128544000000002</v>
      </c>
      <c r="J160">
        <v>75.019997000000004</v>
      </c>
      <c r="K160">
        <v>14.18</v>
      </c>
      <c r="L160">
        <f>SUMPRODUCT(D160:K160,'Asset Allocation'!$D$33:$K$33)</f>
        <v>10968.944811999998</v>
      </c>
    </row>
    <row r="161" spans="1:12" x14ac:dyDescent="0.3">
      <c r="A161" s="1">
        <v>43732</v>
      </c>
      <c r="B161">
        <v>14.44</v>
      </c>
      <c r="C161">
        <v>37.650002000000001</v>
      </c>
      <c r="D161">
        <v>8.98</v>
      </c>
      <c r="E161">
        <v>56.43</v>
      </c>
      <c r="F161">
        <v>27.91</v>
      </c>
      <c r="G161">
        <v>53.799999</v>
      </c>
      <c r="H161">
        <v>27.9</v>
      </c>
      <c r="I161">
        <v>25.232538000000002</v>
      </c>
      <c r="J161">
        <v>74.989998</v>
      </c>
      <c r="K161">
        <v>14.22</v>
      </c>
      <c r="L161">
        <f>SUMPRODUCT(D161:K161,'Asset Allocation'!$D$33:$K$33)</f>
        <v>10983.588239999999</v>
      </c>
    </row>
    <row r="162" spans="1:12" x14ac:dyDescent="0.3">
      <c r="A162" s="1">
        <v>43733</v>
      </c>
      <c r="B162">
        <v>14.29</v>
      </c>
      <c r="C162">
        <v>37.229999999999997</v>
      </c>
      <c r="D162">
        <v>8.9</v>
      </c>
      <c r="E162">
        <v>56.110000999999997</v>
      </c>
      <c r="F162">
        <v>27.969999000000001</v>
      </c>
      <c r="G162">
        <v>53.84</v>
      </c>
      <c r="H162">
        <v>27.700001</v>
      </c>
      <c r="I162">
        <v>25.185269999999999</v>
      </c>
      <c r="J162">
        <v>73.940002000000007</v>
      </c>
      <c r="K162">
        <v>14.1</v>
      </c>
      <c r="L162">
        <f>SUMPRODUCT(D162:K162,'Asset Allocation'!$D$33:$K$33)</f>
        <v>10906.183357</v>
      </c>
    </row>
    <row r="163" spans="1:12" x14ac:dyDescent="0.3">
      <c r="A163" s="1">
        <v>43734</v>
      </c>
      <c r="B163">
        <v>14.24</v>
      </c>
      <c r="C163">
        <v>37.419998</v>
      </c>
      <c r="D163">
        <v>8.92</v>
      </c>
      <c r="E163">
        <v>55.950001</v>
      </c>
      <c r="F163">
        <v>27.950001</v>
      </c>
      <c r="G163">
        <v>53.799999</v>
      </c>
      <c r="H163">
        <v>27.540001</v>
      </c>
      <c r="I163">
        <v>25.204177999999999</v>
      </c>
      <c r="J163">
        <v>73.819999999999993</v>
      </c>
      <c r="K163">
        <v>14.07</v>
      </c>
      <c r="L163">
        <f>SUMPRODUCT(D163:K163,'Asset Allocation'!$D$33:$K$33)</f>
        <v>10896.729416999999</v>
      </c>
    </row>
    <row r="164" spans="1:12" x14ac:dyDescent="0.3">
      <c r="A164" s="1">
        <v>43735</v>
      </c>
      <c r="B164">
        <v>14.34</v>
      </c>
      <c r="C164">
        <v>37.32</v>
      </c>
      <c r="D164">
        <v>8.9600000000000009</v>
      </c>
      <c r="E164">
        <v>56.169998</v>
      </c>
      <c r="F164">
        <v>27.98</v>
      </c>
      <c r="G164">
        <v>53.740001999999997</v>
      </c>
      <c r="H164">
        <v>27.73</v>
      </c>
      <c r="I164">
        <v>25.289265</v>
      </c>
      <c r="J164">
        <v>73.800003000000004</v>
      </c>
      <c r="K164">
        <v>14.13</v>
      </c>
      <c r="L164">
        <f>SUMPRODUCT(D164:K164,'Asset Allocation'!$D$33:$K$33)</f>
        <v>10941.726754000001</v>
      </c>
    </row>
    <row r="165" spans="1:12" x14ac:dyDescent="0.3">
      <c r="A165" s="1">
        <v>43738</v>
      </c>
      <c r="B165">
        <v>14.35</v>
      </c>
      <c r="C165">
        <v>37.459999000000003</v>
      </c>
      <c r="D165">
        <v>8.89</v>
      </c>
      <c r="E165">
        <v>56.099997999999999</v>
      </c>
      <c r="F165">
        <v>27.950001</v>
      </c>
      <c r="G165">
        <v>53.759998000000003</v>
      </c>
      <c r="H165">
        <v>27.620000999999998</v>
      </c>
      <c r="I165">
        <v>24.939465999999999</v>
      </c>
      <c r="J165">
        <v>73.919998000000007</v>
      </c>
      <c r="K165">
        <v>14.14</v>
      </c>
      <c r="L165">
        <f>SUMPRODUCT(D165:K165,'Asset Allocation'!$D$33:$K$33)</f>
        <v>10874.754040000002</v>
      </c>
    </row>
    <row r="166" spans="1:12" x14ac:dyDescent="0.3">
      <c r="A166" s="1">
        <v>43739</v>
      </c>
      <c r="B166">
        <v>14.4</v>
      </c>
      <c r="C166">
        <v>37.799999</v>
      </c>
      <c r="D166">
        <v>9</v>
      </c>
      <c r="E166">
        <v>56.18</v>
      </c>
      <c r="F166">
        <v>27.889999</v>
      </c>
      <c r="G166">
        <v>53.650002000000001</v>
      </c>
      <c r="H166">
        <v>27.84</v>
      </c>
      <c r="I166">
        <v>24.495132000000002</v>
      </c>
      <c r="J166">
        <v>74.489998</v>
      </c>
      <c r="K166">
        <v>14.2</v>
      </c>
      <c r="L166">
        <f>SUMPRODUCT(D166:K166,'Asset Allocation'!$D$33:$K$33)</f>
        <v>10907.261324000001</v>
      </c>
    </row>
    <row r="167" spans="1:12" x14ac:dyDescent="0.3">
      <c r="A167" s="1">
        <v>43740</v>
      </c>
      <c r="B167">
        <v>14.16</v>
      </c>
      <c r="C167">
        <v>37.150002000000001</v>
      </c>
      <c r="D167">
        <v>8.91</v>
      </c>
      <c r="E167">
        <v>55.32</v>
      </c>
      <c r="F167">
        <v>27.93</v>
      </c>
      <c r="G167">
        <v>53.68</v>
      </c>
      <c r="H167">
        <v>27.43</v>
      </c>
      <c r="I167">
        <v>24.636942000000001</v>
      </c>
      <c r="J167">
        <v>73.839995999999999</v>
      </c>
      <c r="K167">
        <v>13.96</v>
      </c>
      <c r="L167">
        <f>SUMPRODUCT(D167:K167,'Asset Allocation'!$D$33:$K$33)</f>
        <v>10811.936956</v>
      </c>
    </row>
    <row r="168" spans="1:12" x14ac:dyDescent="0.3">
      <c r="A168" s="1">
        <v>43741</v>
      </c>
      <c r="B168">
        <v>13.82</v>
      </c>
      <c r="C168">
        <v>36.43</v>
      </c>
      <c r="D168">
        <v>8.73</v>
      </c>
      <c r="E168">
        <v>54.599997999999999</v>
      </c>
      <c r="F168">
        <v>28.030000999999999</v>
      </c>
      <c r="G168">
        <v>53.700001</v>
      </c>
      <c r="H168">
        <v>26.83</v>
      </c>
      <c r="I168">
        <v>24.986737999999999</v>
      </c>
      <c r="J168">
        <v>73</v>
      </c>
      <c r="K168">
        <v>13.64</v>
      </c>
      <c r="L168">
        <f>SUMPRODUCT(D168:K168,'Asset Allocation'!$D$33:$K$33)</f>
        <v>10687.819390000001</v>
      </c>
    </row>
    <row r="169" spans="1:12" x14ac:dyDescent="0.3">
      <c r="A169" s="1">
        <v>43742</v>
      </c>
      <c r="B169">
        <v>13.84</v>
      </c>
      <c r="C169">
        <v>36.470001000000003</v>
      </c>
      <c r="D169">
        <v>8.7899999999999991</v>
      </c>
      <c r="E169">
        <v>54.669998</v>
      </c>
      <c r="F169">
        <v>28.09</v>
      </c>
      <c r="G169">
        <v>53.82</v>
      </c>
      <c r="H169">
        <v>26.91</v>
      </c>
      <c r="I169">
        <v>24.854382000000001</v>
      </c>
      <c r="J169">
        <v>72.620002999999997</v>
      </c>
      <c r="K169">
        <v>13.67</v>
      </c>
      <c r="L169">
        <f>SUMPRODUCT(D169:K169,'Asset Allocation'!$D$33:$K$33)</f>
        <v>10703.566816</v>
      </c>
    </row>
    <row r="170" spans="1:12" x14ac:dyDescent="0.3">
      <c r="A170" s="1">
        <v>43745</v>
      </c>
      <c r="B170">
        <v>13.87</v>
      </c>
      <c r="C170">
        <v>36.770000000000003</v>
      </c>
      <c r="D170">
        <v>8.8800000000000008</v>
      </c>
      <c r="E170">
        <v>54.990001999999997</v>
      </c>
      <c r="F170">
        <v>28.110001</v>
      </c>
      <c r="G170">
        <v>53.869999</v>
      </c>
      <c r="H170">
        <v>27.1</v>
      </c>
      <c r="I170">
        <v>24.457318999999998</v>
      </c>
      <c r="J170">
        <v>72.900002000000001</v>
      </c>
      <c r="K170">
        <v>13.72</v>
      </c>
      <c r="L170">
        <f>SUMPRODUCT(D170:K170,'Asset Allocation'!$D$33:$K$33)</f>
        <v>10735.29954</v>
      </c>
    </row>
    <row r="171" spans="1:12" x14ac:dyDescent="0.3">
      <c r="A171" s="1">
        <v>43746</v>
      </c>
      <c r="B171">
        <v>13.97</v>
      </c>
      <c r="C171">
        <v>36.860000999999997</v>
      </c>
      <c r="D171">
        <v>8.92</v>
      </c>
      <c r="E171">
        <v>55.049999</v>
      </c>
      <c r="F171">
        <v>28.09</v>
      </c>
      <c r="G171">
        <v>53.650002000000001</v>
      </c>
      <c r="H171">
        <v>27.209999</v>
      </c>
      <c r="I171">
        <v>24.627489000000001</v>
      </c>
      <c r="J171">
        <v>73.279999000000004</v>
      </c>
      <c r="K171">
        <v>13.78</v>
      </c>
      <c r="L171">
        <f>SUMPRODUCT(D171:K171,'Asset Allocation'!$D$33:$K$33)</f>
        <v>10781.373931000002</v>
      </c>
    </row>
    <row r="172" spans="1:12" x14ac:dyDescent="0.3">
      <c r="A172" s="1">
        <v>43747</v>
      </c>
      <c r="B172">
        <v>13.81</v>
      </c>
      <c r="C172">
        <v>36.290000999999997</v>
      </c>
      <c r="D172">
        <v>8.81</v>
      </c>
      <c r="E172">
        <v>54.689999</v>
      </c>
      <c r="F172">
        <v>28.110001</v>
      </c>
      <c r="G172">
        <v>53.880001</v>
      </c>
      <c r="H172">
        <v>27.049999</v>
      </c>
      <c r="I172">
        <v>24.788205999999999</v>
      </c>
      <c r="J172">
        <v>72.639999000000003</v>
      </c>
      <c r="K172">
        <v>13.65</v>
      </c>
      <c r="L172">
        <f>SUMPRODUCT(D172:K172,'Asset Allocation'!$D$33:$K$33)</f>
        <v>10716.775593</v>
      </c>
    </row>
    <row r="173" spans="1:12" x14ac:dyDescent="0.3">
      <c r="A173" s="1">
        <v>43748</v>
      </c>
      <c r="B173">
        <v>13.51</v>
      </c>
      <c r="C173">
        <v>36.380001</v>
      </c>
      <c r="D173">
        <v>8.85</v>
      </c>
      <c r="E173">
        <v>54.599997999999999</v>
      </c>
      <c r="F173">
        <v>28.110001</v>
      </c>
      <c r="G173">
        <v>53.759998000000003</v>
      </c>
      <c r="H173">
        <v>26.68</v>
      </c>
      <c r="I173">
        <v>25.052916</v>
      </c>
      <c r="J173">
        <v>72.739998</v>
      </c>
      <c r="K173">
        <v>13.64</v>
      </c>
      <c r="L173">
        <f>SUMPRODUCT(D173:K173,'Asset Allocation'!$D$33:$K$33)</f>
        <v>10727.61067</v>
      </c>
    </row>
    <row r="174" spans="1:12" x14ac:dyDescent="0.3">
      <c r="A174" s="1">
        <v>43749</v>
      </c>
      <c r="B174">
        <v>13.69</v>
      </c>
      <c r="C174">
        <v>36.689999</v>
      </c>
      <c r="D174">
        <v>8.94</v>
      </c>
      <c r="E174">
        <v>55.099997999999999</v>
      </c>
      <c r="F174">
        <v>27.91</v>
      </c>
      <c r="G174">
        <v>53.529998999999997</v>
      </c>
      <c r="H174">
        <v>26.91</v>
      </c>
      <c r="I174">
        <v>24.996193000000002</v>
      </c>
      <c r="J174">
        <v>73.389999000000003</v>
      </c>
      <c r="K174">
        <v>13.76</v>
      </c>
      <c r="L174">
        <f>SUMPRODUCT(D174:K174,'Asset Allocation'!$D$33:$K$33)</f>
        <v>10803.612505999999</v>
      </c>
    </row>
    <row r="175" spans="1:12" x14ac:dyDescent="0.3">
      <c r="A175" s="1">
        <v>43752</v>
      </c>
      <c r="B175">
        <v>13.84</v>
      </c>
      <c r="C175">
        <v>37.080002</v>
      </c>
      <c r="D175">
        <v>9.01</v>
      </c>
      <c r="E175">
        <v>55.41</v>
      </c>
      <c r="F175">
        <v>27.84</v>
      </c>
      <c r="G175">
        <v>53.439999</v>
      </c>
      <c r="H175">
        <v>27.049999</v>
      </c>
      <c r="I175">
        <v>25.185269999999999</v>
      </c>
      <c r="J175">
        <v>74.260002</v>
      </c>
      <c r="K175">
        <v>13.89</v>
      </c>
      <c r="L175">
        <f>SUMPRODUCT(D175:K175,'Asset Allocation'!$D$33:$K$33)</f>
        <v>10882.083177999999</v>
      </c>
    </row>
    <row r="176" spans="1:12" x14ac:dyDescent="0.3">
      <c r="A176" s="1">
        <v>43753</v>
      </c>
      <c r="B176">
        <v>13.72</v>
      </c>
      <c r="C176">
        <v>37.07</v>
      </c>
      <c r="D176">
        <v>9.0299999999999994</v>
      </c>
      <c r="E176">
        <v>55.549999</v>
      </c>
      <c r="F176">
        <v>27.9</v>
      </c>
      <c r="G176">
        <v>53.52</v>
      </c>
      <c r="H176">
        <v>27.120000999999998</v>
      </c>
      <c r="I176">
        <v>25.138002</v>
      </c>
      <c r="J176">
        <v>74.330001999999993</v>
      </c>
      <c r="K176">
        <v>13.89</v>
      </c>
      <c r="L176">
        <f>SUMPRODUCT(D176:K176,'Asset Allocation'!$D$33:$K$33)</f>
        <v>10897.398230999999</v>
      </c>
    </row>
    <row r="177" spans="1:12" x14ac:dyDescent="0.3">
      <c r="A177" s="1">
        <v>43754</v>
      </c>
      <c r="B177">
        <v>13.87</v>
      </c>
      <c r="C177">
        <v>37.520000000000003</v>
      </c>
      <c r="D177">
        <v>9.16</v>
      </c>
      <c r="E177">
        <v>56</v>
      </c>
      <c r="F177">
        <v>27.83</v>
      </c>
      <c r="G177">
        <v>53.380001</v>
      </c>
      <c r="H177">
        <v>27.440000999999999</v>
      </c>
      <c r="I177">
        <v>25.194724999999998</v>
      </c>
      <c r="J177">
        <v>75.059997999999993</v>
      </c>
      <c r="K177">
        <v>14.08</v>
      </c>
      <c r="L177">
        <f>SUMPRODUCT(D177:K177,'Asset Allocation'!$D$33:$K$33)</f>
        <v>11004.706392</v>
      </c>
    </row>
    <row r="178" spans="1:12" x14ac:dyDescent="0.3">
      <c r="A178" s="1">
        <v>43755</v>
      </c>
      <c r="B178">
        <v>13.85</v>
      </c>
      <c r="C178">
        <v>37.25</v>
      </c>
      <c r="D178">
        <v>9.06</v>
      </c>
      <c r="E178">
        <v>55.759998000000003</v>
      </c>
      <c r="F178">
        <v>27.75</v>
      </c>
      <c r="G178">
        <v>53.41</v>
      </c>
      <c r="H178">
        <v>27.209999</v>
      </c>
      <c r="I178">
        <v>25.185269999999999</v>
      </c>
      <c r="J178">
        <v>74.690002000000007</v>
      </c>
      <c r="K178">
        <v>13.98</v>
      </c>
      <c r="L178">
        <f>SUMPRODUCT(D178:K178,'Asset Allocation'!$D$33:$K$33)</f>
        <v>10933.053100000001</v>
      </c>
    </row>
    <row r="179" spans="1:12" x14ac:dyDescent="0.3">
      <c r="A179" s="1">
        <v>43756</v>
      </c>
      <c r="B179">
        <v>13.72</v>
      </c>
      <c r="C179">
        <v>37.080002</v>
      </c>
      <c r="D179">
        <v>9.0299999999999994</v>
      </c>
      <c r="E179">
        <v>55.419998</v>
      </c>
      <c r="F179">
        <v>27.73</v>
      </c>
      <c r="G179">
        <v>53.290000999999997</v>
      </c>
      <c r="H179">
        <v>27.049999</v>
      </c>
      <c r="I179">
        <v>25.364892999999999</v>
      </c>
      <c r="J179">
        <v>74.339995999999999</v>
      </c>
      <c r="K179">
        <v>13.92</v>
      </c>
      <c r="L179">
        <f>SUMPRODUCT(D179:K179,'Asset Allocation'!$D$33:$K$33)</f>
        <v>10907.080593999999</v>
      </c>
    </row>
    <row r="180" spans="1:12" x14ac:dyDescent="0.3">
      <c r="A180" s="1">
        <v>43759</v>
      </c>
      <c r="B180">
        <v>13.74</v>
      </c>
      <c r="C180">
        <v>36.979999999999997</v>
      </c>
      <c r="D180">
        <v>9</v>
      </c>
      <c r="E180">
        <v>55.560001</v>
      </c>
      <c r="F180">
        <v>27.639999</v>
      </c>
      <c r="G180">
        <v>53.349997999999999</v>
      </c>
      <c r="H180">
        <v>27.08</v>
      </c>
      <c r="I180">
        <v>25.383804000000001</v>
      </c>
      <c r="J180">
        <v>74.150002000000001</v>
      </c>
      <c r="K180">
        <v>13.93</v>
      </c>
      <c r="L180">
        <f>SUMPRODUCT(D180:K180,'Asset Allocation'!$D$33:$K$33)</f>
        <v>10901.547211000001</v>
      </c>
    </row>
    <row r="181" spans="1:12" x14ac:dyDescent="0.3">
      <c r="A181" s="1">
        <v>43760</v>
      </c>
      <c r="B181">
        <v>13.82</v>
      </c>
      <c r="C181">
        <v>37.189999</v>
      </c>
      <c r="D181">
        <v>9.01</v>
      </c>
      <c r="E181">
        <v>55.639999000000003</v>
      </c>
      <c r="F181">
        <v>27.59</v>
      </c>
      <c r="G181">
        <v>53.259998000000003</v>
      </c>
      <c r="H181">
        <v>27.18</v>
      </c>
      <c r="I181">
        <v>25.421617999999999</v>
      </c>
      <c r="J181">
        <v>74.510002</v>
      </c>
      <c r="K181">
        <v>14.01</v>
      </c>
      <c r="L181">
        <f>SUMPRODUCT(D181:K181,'Asset Allocation'!$D$33:$K$33)</f>
        <v>10923.979137</v>
      </c>
    </row>
    <row r="182" spans="1:12" x14ac:dyDescent="0.3">
      <c r="A182" s="1">
        <v>43761</v>
      </c>
      <c r="B182">
        <v>13.78</v>
      </c>
      <c r="C182">
        <v>37.279998999999997</v>
      </c>
      <c r="D182">
        <v>8.93</v>
      </c>
      <c r="E182">
        <v>55.66</v>
      </c>
      <c r="F182">
        <v>27.74</v>
      </c>
      <c r="G182">
        <v>53.200001</v>
      </c>
      <c r="H182">
        <v>27.16</v>
      </c>
      <c r="I182">
        <v>25.345988999999999</v>
      </c>
      <c r="J182">
        <v>74.360000999999997</v>
      </c>
      <c r="K182">
        <v>13.97</v>
      </c>
      <c r="L182">
        <f>SUMPRODUCT(D182:K182,'Asset Allocation'!$D$33:$K$33)</f>
        <v>10882.595067999999</v>
      </c>
    </row>
    <row r="183" spans="1:12" x14ac:dyDescent="0.3">
      <c r="A183" s="1">
        <v>43762</v>
      </c>
      <c r="B183">
        <v>13.95</v>
      </c>
      <c r="C183">
        <v>37.389999000000003</v>
      </c>
      <c r="D183">
        <v>8.9600000000000009</v>
      </c>
      <c r="E183">
        <v>55.75</v>
      </c>
      <c r="F183">
        <v>27.780000999999999</v>
      </c>
      <c r="G183">
        <v>53.27</v>
      </c>
      <c r="H183">
        <v>27.27</v>
      </c>
      <c r="I183">
        <v>25.478344</v>
      </c>
      <c r="J183">
        <v>74.849997999999999</v>
      </c>
      <c r="K183">
        <v>14.05</v>
      </c>
      <c r="L183">
        <f>SUMPRODUCT(D183:K183,'Asset Allocation'!$D$33:$K$33)</f>
        <v>10924.107555999999</v>
      </c>
    </row>
    <row r="184" spans="1:12" x14ac:dyDescent="0.3">
      <c r="A184" s="1">
        <v>43763</v>
      </c>
      <c r="B184">
        <v>13.99</v>
      </c>
      <c r="C184">
        <v>37.439999</v>
      </c>
      <c r="D184">
        <v>9.07</v>
      </c>
      <c r="E184">
        <v>56.07</v>
      </c>
      <c r="F184">
        <v>27.799999</v>
      </c>
      <c r="G184">
        <v>53.299999</v>
      </c>
      <c r="H184">
        <v>27.450001</v>
      </c>
      <c r="I184">
        <v>25.553974</v>
      </c>
      <c r="J184">
        <v>75.410004000000001</v>
      </c>
      <c r="K184">
        <v>14.11</v>
      </c>
      <c r="L184">
        <f>SUMPRODUCT(D184:K184,'Asset Allocation'!$D$33:$K$33)</f>
        <v>11007.751890000001</v>
      </c>
    </row>
    <row r="185" spans="1:12" x14ac:dyDescent="0.3">
      <c r="A185" s="1">
        <v>43766</v>
      </c>
      <c r="B185">
        <v>14.01</v>
      </c>
      <c r="C185">
        <v>37.729999999999997</v>
      </c>
      <c r="D185">
        <v>9.16</v>
      </c>
      <c r="E185">
        <v>56.189999</v>
      </c>
      <c r="F185">
        <v>27.75</v>
      </c>
      <c r="G185">
        <v>53.279998999999997</v>
      </c>
      <c r="H185">
        <v>27.450001</v>
      </c>
      <c r="I185">
        <v>25.620152999999998</v>
      </c>
      <c r="J185">
        <v>75.629997000000003</v>
      </c>
      <c r="K185">
        <v>14.12</v>
      </c>
      <c r="L185">
        <f>SUMPRODUCT(D185:K185,'Asset Allocation'!$D$33:$K$33)</f>
        <v>11057.383147</v>
      </c>
    </row>
    <row r="186" spans="1:12" x14ac:dyDescent="0.3">
      <c r="A186" s="1">
        <v>43767</v>
      </c>
      <c r="B186">
        <v>14.04</v>
      </c>
      <c r="C186">
        <v>37.709999000000003</v>
      </c>
      <c r="D186">
        <v>9.16</v>
      </c>
      <c r="E186">
        <v>56.110000999999997</v>
      </c>
      <c r="F186">
        <v>27.67</v>
      </c>
      <c r="G186">
        <v>53</v>
      </c>
      <c r="H186">
        <v>27.48</v>
      </c>
      <c r="I186">
        <v>25.639057000000001</v>
      </c>
      <c r="J186">
        <v>75.290001000000004</v>
      </c>
      <c r="K186">
        <v>14.1</v>
      </c>
      <c r="L186">
        <f>SUMPRODUCT(D186:K186,'Asset Allocation'!$D$33:$K$33)</f>
        <v>11053.228955</v>
      </c>
    </row>
    <row r="187" spans="1:12" x14ac:dyDescent="0.3">
      <c r="A187" s="1">
        <v>43768</v>
      </c>
      <c r="B187">
        <v>13.93</v>
      </c>
      <c r="C187">
        <v>37.57</v>
      </c>
      <c r="D187">
        <v>9.1</v>
      </c>
      <c r="E187">
        <v>55.810001</v>
      </c>
      <c r="F187">
        <v>27.709999</v>
      </c>
      <c r="G187">
        <v>53.25</v>
      </c>
      <c r="H187">
        <v>27.25</v>
      </c>
      <c r="I187">
        <v>25.544519000000001</v>
      </c>
      <c r="J187">
        <v>75.190002000000007</v>
      </c>
      <c r="K187">
        <v>13.99</v>
      </c>
      <c r="L187">
        <f>SUMPRODUCT(D187:K187,'Asset Allocation'!$D$33:$K$33)</f>
        <v>10991.778700999999</v>
      </c>
    </row>
    <row r="188" spans="1:12" x14ac:dyDescent="0.3">
      <c r="A188" s="1">
        <v>43769</v>
      </c>
      <c r="B188">
        <v>13.82</v>
      </c>
      <c r="C188">
        <v>37.240001999999997</v>
      </c>
      <c r="D188">
        <v>9.1300000000000008</v>
      </c>
      <c r="E188">
        <v>55.860000999999997</v>
      </c>
      <c r="F188">
        <v>27.65</v>
      </c>
      <c r="G188">
        <v>53.200001</v>
      </c>
      <c r="H188">
        <v>27.129999000000002</v>
      </c>
      <c r="I188">
        <v>25.761959000000001</v>
      </c>
      <c r="J188">
        <v>74.959998999999996</v>
      </c>
      <c r="K188">
        <v>13.9</v>
      </c>
      <c r="L188">
        <f>SUMPRODUCT(D188:K188,'Asset Allocation'!$D$33:$K$33)</f>
        <v>11012.868429</v>
      </c>
    </row>
    <row r="189" spans="1:12" x14ac:dyDescent="0.3">
      <c r="A189" s="1">
        <v>43770</v>
      </c>
      <c r="B189">
        <v>13.81</v>
      </c>
      <c r="C189">
        <v>37.349997999999999</v>
      </c>
      <c r="D189">
        <v>9.1300000000000008</v>
      </c>
      <c r="E189">
        <v>55.900002000000001</v>
      </c>
      <c r="F189">
        <v>27.66</v>
      </c>
      <c r="G189">
        <v>53.529998999999997</v>
      </c>
      <c r="H189">
        <v>27.18</v>
      </c>
      <c r="I189">
        <v>25.875408</v>
      </c>
      <c r="J189">
        <v>75.019997000000004</v>
      </c>
      <c r="K189">
        <v>13.9</v>
      </c>
      <c r="L189">
        <f>SUMPRODUCT(D189:K189,'Asset Allocation'!$D$33:$K$33)</f>
        <v>11028.525124</v>
      </c>
    </row>
    <row r="190" spans="1:12" x14ac:dyDescent="0.3">
      <c r="A190" s="1">
        <v>43773</v>
      </c>
      <c r="B190">
        <v>13.92</v>
      </c>
      <c r="C190">
        <v>37.709999000000003</v>
      </c>
      <c r="D190">
        <v>9.17</v>
      </c>
      <c r="E190">
        <v>56.099997999999999</v>
      </c>
      <c r="F190">
        <v>27.57</v>
      </c>
      <c r="G190">
        <v>53.43</v>
      </c>
      <c r="H190">
        <v>27.24</v>
      </c>
      <c r="I190">
        <v>25.894317999999998</v>
      </c>
      <c r="J190">
        <v>75.449996999999996</v>
      </c>
      <c r="K190">
        <v>13.88</v>
      </c>
      <c r="L190">
        <f>SUMPRODUCT(D190:K190,'Asset Allocation'!$D$33:$K$33)</f>
        <v>11064.251228000001</v>
      </c>
    </row>
    <row r="191" spans="1:12" x14ac:dyDescent="0.3">
      <c r="A191" s="1">
        <v>43774</v>
      </c>
      <c r="B191">
        <v>14</v>
      </c>
      <c r="C191">
        <v>38.130001</v>
      </c>
      <c r="D191">
        <v>9.1999999999999993</v>
      </c>
      <c r="E191">
        <v>56.41</v>
      </c>
      <c r="F191">
        <v>27.5</v>
      </c>
      <c r="G191">
        <v>53.32</v>
      </c>
      <c r="H191">
        <v>27.32</v>
      </c>
      <c r="I191">
        <v>25.941586999999998</v>
      </c>
      <c r="J191">
        <v>76.099997999999999</v>
      </c>
      <c r="K191">
        <v>13.97</v>
      </c>
      <c r="L191">
        <f>SUMPRODUCT(D191:K191,'Asset Allocation'!$D$33:$K$33)</f>
        <v>11107.166453999998</v>
      </c>
    </row>
    <row r="192" spans="1:12" x14ac:dyDescent="0.3">
      <c r="A192" s="1">
        <v>43775</v>
      </c>
      <c r="B192">
        <v>13.95</v>
      </c>
      <c r="C192">
        <v>38.099997999999999</v>
      </c>
      <c r="D192">
        <v>9.15</v>
      </c>
      <c r="E192">
        <v>56.150002000000001</v>
      </c>
      <c r="F192">
        <v>27.42</v>
      </c>
      <c r="G192">
        <v>53.220001000000003</v>
      </c>
      <c r="H192">
        <v>27.129999000000002</v>
      </c>
      <c r="I192">
        <v>26.017216000000001</v>
      </c>
      <c r="J192">
        <v>75.959998999999996</v>
      </c>
      <c r="K192">
        <v>13.92</v>
      </c>
      <c r="L192">
        <f>SUMPRODUCT(D192:K192,'Asset Allocation'!$D$33:$K$33)</f>
        <v>11068.17057</v>
      </c>
    </row>
    <row r="193" spans="1:12" x14ac:dyDescent="0.3">
      <c r="A193" s="1">
        <v>43776</v>
      </c>
      <c r="B193">
        <v>14.07</v>
      </c>
      <c r="C193">
        <v>38.259998000000003</v>
      </c>
      <c r="D193">
        <v>9.2100000000000009</v>
      </c>
      <c r="E193">
        <v>56.490001999999997</v>
      </c>
      <c r="F193">
        <v>27.52</v>
      </c>
      <c r="G193">
        <v>53.139999000000003</v>
      </c>
      <c r="H193">
        <v>27.389999</v>
      </c>
      <c r="I193">
        <v>26.083393000000001</v>
      </c>
      <c r="J193">
        <v>76.510002</v>
      </c>
      <c r="K193">
        <v>14.05</v>
      </c>
      <c r="L193">
        <f>SUMPRODUCT(D193:K193,'Asset Allocation'!$D$33:$K$33)</f>
        <v>11137.141834</v>
      </c>
    </row>
    <row r="194" spans="1:12" x14ac:dyDescent="0.3">
      <c r="A194" s="1">
        <v>43777</v>
      </c>
      <c r="B194">
        <v>14.08</v>
      </c>
      <c r="C194">
        <v>38.270000000000003</v>
      </c>
      <c r="D194">
        <v>9.1999999999999993</v>
      </c>
      <c r="E194">
        <v>56.450001</v>
      </c>
      <c r="F194">
        <v>27.4</v>
      </c>
      <c r="G194">
        <v>52.98</v>
      </c>
      <c r="H194">
        <v>27.379999000000002</v>
      </c>
      <c r="I194">
        <v>25.988852999999999</v>
      </c>
      <c r="J194">
        <v>76.180000000000007</v>
      </c>
      <c r="K194">
        <v>14.05</v>
      </c>
      <c r="L194">
        <f>SUMPRODUCT(D194:K194,'Asset Allocation'!$D$33:$K$33)</f>
        <v>11118.111327000001</v>
      </c>
    </row>
    <row r="195" spans="1:12" x14ac:dyDescent="0.3">
      <c r="A195" s="1">
        <v>43780</v>
      </c>
      <c r="B195">
        <v>14.17</v>
      </c>
      <c r="C195">
        <v>38.5</v>
      </c>
      <c r="D195">
        <v>9.26</v>
      </c>
      <c r="E195">
        <v>56.700001</v>
      </c>
      <c r="F195">
        <v>27.41</v>
      </c>
      <c r="G195">
        <v>52.970001000000003</v>
      </c>
      <c r="H195">
        <v>27.629999000000002</v>
      </c>
      <c r="I195">
        <v>25.979400999999999</v>
      </c>
      <c r="J195">
        <v>76.269997000000004</v>
      </c>
      <c r="K195">
        <v>14.2</v>
      </c>
      <c r="L195">
        <f>SUMPRODUCT(D195:K195,'Asset Allocation'!$D$33:$K$33)</f>
        <v>11169.928413000001</v>
      </c>
    </row>
    <row r="196" spans="1:12" x14ac:dyDescent="0.3">
      <c r="A196" s="1">
        <v>43781</v>
      </c>
      <c r="B196">
        <v>14.14</v>
      </c>
      <c r="C196">
        <v>38.520000000000003</v>
      </c>
      <c r="D196">
        <v>9.26</v>
      </c>
      <c r="E196">
        <v>56.68</v>
      </c>
      <c r="F196">
        <v>27.450001</v>
      </c>
      <c r="G196">
        <v>52.970001000000003</v>
      </c>
      <c r="H196">
        <v>27.58</v>
      </c>
      <c r="I196">
        <v>25.960491000000001</v>
      </c>
      <c r="J196">
        <v>76.410004000000001</v>
      </c>
      <c r="K196">
        <v>14.14</v>
      </c>
      <c r="L196">
        <f>SUMPRODUCT(D196:K196,'Asset Allocation'!$D$33:$K$33)</f>
        <v>11165.982281999999</v>
      </c>
    </row>
    <row r="197" spans="1:12" x14ac:dyDescent="0.3">
      <c r="A197" s="1">
        <v>43782</v>
      </c>
      <c r="B197">
        <v>14.02</v>
      </c>
      <c r="C197">
        <v>38.470001000000003</v>
      </c>
      <c r="D197">
        <v>9.2799999999999994</v>
      </c>
      <c r="E197">
        <v>56.639999000000003</v>
      </c>
      <c r="F197">
        <v>27.48</v>
      </c>
      <c r="G197">
        <v>52.970001000000003</v>
      </c>
      <c r="H197">
        <v>27.379999000000002</v>
      </c>
      <c r="I197">
        <v>25.922675999999999</v>
      </c>
      <c r="J197">
        <v>76.160004000000001</v>
      </c>
      <c r="K197">
        <v>14.04</v>
      </c>
      <c r="L197">
        <f>SUMPRODUCT(D197:K197,'Asset Allocation'!$D$33:$K$33)</f>
        <v>11151.710083</v>
      </c>
    </row>
    <row r="198" spans="1:12" x14ac:dyDescent="0.3">
      <c r="A198" s="1">
        <v>43783</v>
      </c>
      <c r="B198">
        <v>14.05</v>
      </c>
      <c r="C198">
        <v>38.75</v>
      </c>
      <c r="D198">
        <v>9.35</v>
      </c>
      <c r="E198">
        <v>56.849997999999999</v>
      </c>
      <c r="F198">
        <v>27.66</v>
      </c>
      <c r="G198">
        <v>53.099997999999999</v>
      </c>
      <c r="H198">
        <v>27.549999</v>
      </c>
      <c r="I198">
        <v>26.083393000000001</v>
      </c>
      <c r="J198">
        <v>76.5</v>
      </c>
      <c r="K198">
        <v>14.09</v>
      </c>
      <c r="L198">
        <f>SUMPRODUCT(D198:K198,'Asset Allocation'!$D$33:$K$33)</f>
        <v>11218.521649999999</v>
      </c>
    </row>
    <row r="199" spans="1:12" x14ac:dyDescent="0.3">
      <c r="A199" s="1">
        <v>43784</v>
      </c>
      <c r="B199">
        <v>14.21</v>
      </c>
      <c r="C199">
        <v>38.939999</v>
      </c>
      <c r="D199">
        <v>9.41</v>
      </c>
      <c r="E199">
        <v>57.200001</v>
      </c>
      <c r="F199">
        <v>27.700001</v>
      </c>
      <c r="G199">
        <v>53.16</v>
      </c>
      <c r="H199">
        <v>27.799999</v>
      </c>
      <c r="I199">
        <v>26.07394</v>
      </c>
      <c r="J199">
        <v>76.949996999999996</v>
      </c>
      <c r="K199">
        <v>14.2</v>
      </c>
      <c r="L199">
        <f>SUMPRODUCT(D199:K199,'Asset Allocation'!$D$33:$K$33)</f>
        <v>11279.278767</v>
      </c>
    </row>
    <row r="200" spans="1:12" x14ac:dyDescent="0.3">
      <c r="A200" s="1">
        <v>43787</v>
      </c>
      <c r="B200">
        <v>14.2</v>
      </c>
      <c r="C200">
        <v>38.849997999999999</v>
      </c>
      <c r="D200">
        <v>9.4700000000000006</v>
      </c>
      <c r="E200">
        <v>57.02</v>
      </c>
      <c r="F200">
        <v>27.709999</v>
      </c>
      <c r="G200">
        <v>53.200001</v>
      </c>
      <c r="H200">
        <v>27.690000999999999</v>
      </c>
      <c r="I200">
        <v>25.988852999999999</v>
      </c>
      <c r="J200">
        <v>76.839995999999999</v>
      </c>
      <c r="K200">
        <v>14.12</v>
      </c>
      <c r="L200">
        <f>SUMPRODUCT(D200:K200,'Asset Allocation'!$D$33:$K$33)</f>
        <v>11279.821372</v>
      </c>
    </row>
    <row r="201" spans="1:12" x14ac:dyDescent="0.3">
      <c r="A201" s="1">
        <v>43788</v>
      </c>
      <c r="B201">
        <v>14.28</v>
      </c>
      <c r="C201">
        <v>39.060001</v>
      </c>
      <c r="D201">
        <v>9.5399999999999991</v>
      </c>
      <c r="E201">
        <v>57.389999000000003</v>
      </c>
      <c r="F201">
        <v>27.75</v>
      </c>
      <c r="G201">
        <v>53.23</v>
      </c>
      <c r="H201">
        <v>27.860001</v>
      </c>
      <c r="I201">
        <v>25.913222999999999</v>
      </c>
      <c r="J201">
        <v>77.260002</v>
      </c>
      <c r="K201">
        <v>14.18</v>
      </c>
      <c r="L201">
        <f>SUMPRODUCT(D201:K201,'Asset Allocation'!$D$33:$K$33)</f>
        <v>11333.667237</v>
      </c>
    </row>
    <row r="202" spans="1:12" x14ac:dyDescent="0.3">
      <c r="A202" s="1">
        <v>43789</v>
      </c>
      <c r="B202">
        <v>14.1</v>
      </c>
      <c r="C202">
        <v>38.729999999999997</v>
      </c>
      <c r="D202">
        <v>9.49</v>
      </c>
      <c r="E202">
        <v>56.970001000000003</v>
      </c>
      <c r="F202">
        <v>27.84</v>
      </c>
      <c r="G202">
        <v>53.32</v>
      </c>
      <c r="H202">
        <v>27.52</v>
      </c>
      <c r="I202">
        <v>25.932130999999998</v>
      </c>
      <c r="J202">
        <v>76.739998</v>
      </c>
      <c r="K202">
        <v>14.03</v>
      </c>
      <c r="L202">
        <f>SUMPRODUCT(D202:K202,'Asset Allocation'!$D$33:$K$33)</f>
        <v>11267.733276999999</v>
      </c>
    </row>
    <row r="203" spans="1:12" x14ac:dyDescent="0.3">
      <c r="A203" s="1">
        <v>43790</v>
      </c>
      <c r="B203">
        <v>13.96</v>
      </c>
      <c r="C203">
        <v>38.709999000000003</v>
      </c>
      <c r="D203">
        <v>9.48</v>
      </c>
      <c r="E203">
        <v>56.669998</v>
      </c>
      <c r="F203">
        <v>27.85</v>
      </c>
      <c r="G203">
        <v>53.299999</v>
      </c>
      <c r="H203">
        <v>27.309999000000001</v>
      </c>
      <c r="I203">
        <v>26.017216000000001</v>
      </c>
      <c r="J203">
        <v>76.660004000000001</v>
      </c>
      <c r="K203">
        <v>13.91</v>
      </c>
      <c r="L203">
        <f>SUMPRODUCT(D203:K203,'Asset Allocation'!$D$33:$K$33)</f>
        <v>11243.510484</v>
      </c>
    </row>
    <row r="204" spans="1:12" x14ac:dyDescent="0.3">
      <c r="A204" s="1">
        <v>43791</v>
      </c>
      <c r="B204">
        <v>14.01</v>
      </c>
      <c r="C204">
        <v>38.889999000000003</v>
      </c>
      <c r="D204">
        <v>9.49</v>
      </c>
      <c r="E204">
        <v>56.939999</v>
      </c>
      <c r="F204">
        <v>27.82</v>
      </c>
      <c r="G204">
        <v>53.189999</v>
      </c>
      <c r="H204">
        <v>27.469999000000001</v>
      </c>
      <c r="I204">
        <v>26.121210000000001</v>
      </c>
      <c r="J204">
        <v>76.910004000000001</v>
      </c>
      <c r="K204">
        <v>13.97</v>
      </c>
      <c r="L204">
        <f>SUMPRODUCT(D204:K204,'Asset Allocation'!$D$33:$K$33)</f>
        <v>11281.704007000002</v>
      </c>
    </row>
    <row r="205" spans="1:12" x14ac:dyDescent="0.3">
      <c r="A205" s="1">
        <v>43794</v>
      </c>
      <c r="B205">
        <v>14.1</v>
      </c>
      <c r="C205">
        <v>39.040000999999997</v>
      </c>
      <c r="D205">
        <v>9.5</v>
      </c>
      <c r="E205">
        <v>57.150002000000001</v>
      </c>
      <c r="F205">
        <v>27.82</v>
      </c>
      <c r="G205">
        <v>53.220001000000003</v>
      </c>
      <c r="H205">
        <v>27.559999000000001</v>
      </c>
      <c r="I205">
        <v>26.149571999999999</v>
      </c>
      <c r="J205">
        <v>77</v>
      </c>
      <c r="K205">
        <v>14</v>
      </c>
      <c r="L205">
        <f>SUMPRODUCT(D205:K205,'Asset Allocation'!$D$33:$K$33)</f>
        <v>11303.913199999999</v>
      </c>
    </row>
    <row r="206" spans="1:12" x14ac:dyDescent="0.3">
      <c r="A206" s="1">
        <v>43795</v>
      </c>
      <c r="B206">
        <v>14.17</v>
      </c>
      <c r="C206">
        <v>39.290000999999997</v>
      </c>
      <c r="D206">
        <v>9.58</v>
      </c>
      <c r="E206">
        <v>57.470001000000003</v>
      </c>
      <c r="F206">
        <v>27.809999000000001</v>
      </c>
      <c r="G206">
        <v>53.34</v>
      </c>
      <c r="H206">
        <v>27.77</v>
      </c>
      <c r="I206">
        <v>26.234659000000001</v>
      </c>
      <c r="J206">
        <v>77.410004000000001</v>
      </c>
      <c r="K206">
        <v>14.1</v>
      </c>
      <c r="L206">
        <f>SUMPRODUCT(D206:K206,'Asset Allocation'!$D$33:$K$33)</f>
        <v>11376.310769000002</v>
      </c>
    </row>
    <row r="207" spans="1:12" x14ac:dyDescent="0.3">
      <c r="A207" s="1">
        <v>43796</v>
      </c>
      <c r="B207">
        <v>14.32</v>
      </c>
      <c r="C207">
        <v>39.270000000000003</v>
      </c>
      <c r="D207">
        <v>9.65</v>
      </c>
      <c r="E207">
        <v>57.799999</v>
      </c>
      <c r="F207">
        <v>27.93</v>
      </c>
      <c r="G207">
        <v>53.41</v>
      </c>
      <c r="H207">
        <v>28.049999</v>
      </c>
      <c r="I207">
        <v>26.140115999999999</v>
      </c>
      <c r="J207">
        <v>77.620002999999997</v>
      </c>
      <c r="K207">
        <v>14.23</v>
      </c>
      <c r="L207">
        <f>SUMPRODUCT(D207:K207,'Asset Allocation'!$D$33:$K$33)</f>
        <v>11431.729909</v>
      </c>
    </row>
    <row r="208" spans="1:12" x14ac:dyDescent="0.3">
      <c r="A208" s="1">
        <v>43797</v>
      </c>
      <c r="B208">
        <v>14.36</v>
      </c>
      <c r="C208">
        <v>39.409999999999997</v>
      </c>
      <c r="D208">
        <v>9.67</v>
      </c>
      <c r="E208">
        <v>57.849997999999999</v>
      </c>
      <c r="F208">
        <v>27.959999</v>
      </c>
      <c r="G208">
        <v>53.41</v>
      </c>
      <c r="H208">
        <v>28.120000999999998</v>
      </c>
      <c r="I208">
        <v>25.998305999999999</v>
      </c>
      <c r="J208">
        <v>77.629997000000003</v>
      </c>
      <c r="K208">
        <v>14.26</v>
      </c>
      <c r="L208">
        <f>SUMPRODUCT(D208:K208,'Asset Allocation'!$D$33:$K$33)</f>
        <v>11434.564266000001</v>
      </c>
    </row>
    <row r="209" spans="1:12" x14ac:dyDescent="0.3">
      <c r="A209" s="1">
        <v>43798</v>
      </c>
      <c r="B209">
        <v>14.29</v>
      </c>
      <c r="C209">
        <v>39.409999999999997</v>
      </c>
      <c r="D209">
        <v>9.67</v>
      </c>
      <c r="E209">
        <v>57.779998999999997</v>
      </c>
      <c r="F209">
        <v>27.91</v>
      </c>
      <c r="G209">
        <v>53.330002</v>
      </c>
      <c r="H209">
        <v>28.040001</v>
      </c>
      <c r="I209">
        <v>25.818681999999999</v>
      </c>
      <c r="J209">
        <v>77.139999000000003</v>
      </c>
      <c r="K209">
        <v>14.2</v>
      </c>
      <c r="L209">
        <f>SUMPRODUCT(D209:K209,'Asset Allocation'!$D$33:$K$33)</f>
        <v>11403.926669</v>
      </c>
    </row>
    <row r="210" spans="1:12" x14ac:dyDescent="0.3">
      <c r="A210" s="1">
        <v>43801</v>
      </c>
      <c r="B210">
        <v>14.35</v>
      </c>
      <c r="C210">
        <v>39.419998</v>
      </c>
      <c r="D210">
        <v>9.69</v>
      </c>
      <c r="E210">
        <v>57.93</v>
      </c>
      <c r="F210">
        <v>27.790001</v>
      </c>
      <c r="G210">
        <v>53.240001999999997</v>
      </c>
      <c r="H210">
        <v>28.1</v>
      </c>
      <c r="I210">
        <v>26.026672000000001</v>
      </c>
      <c r="J210">
        <v>77.370002999999997</v>
      </c>
      <c r="K210">
        <v>14.27</v>
      </c>
      <c r="L210">
        <f>SUMPRODUCT(D210:K210,'Asset Allocation'!$D$33:$K$33)</f>
        <v>11443.123834</v>
      </c>
    </row>
    <row r="211" spans="1:12" x14ac:dyDescent="0.3">
      <c r="A211" s="1">
        <v>43802</v>
      </c>
      <c r="B211">
        <v>14.01</v>
      </c>
      <c r="C211">
        <v>38.729999999999997</v>
      </c>
      <c r="D211">
        <v>9.48</v>
      </c>
      <c r="E211">
        <v>56.880001</v>
      </c>
      <c r="F211">
        <v>27.629999000000002</v>
      </c>
      <c r="G211">
        <v>53.16</v>
      </c>
      <c r="H211">
        <v>27.48</v>
      </c>
      <c r="I211">
        <v>26.064487</v>
      </c>
      <c r="J211">
        <v>76.139999000000003</v>
      </c>
      <c r="K211">
        <v>13.93</v>
      </c>
      <c r="L211">
        <f>SUMPRODUCT(D211:K211,'Asset Allocation'!$D$33:$K$33)</f>
        <v>11260.385907</v>
      </c>
    </row>
    <row r="212" spans="1:12" x14ac:dyDescent="0.3">
      <c r="A212" s="1">
        <v>43803</v>
      </c>
      <c r="B212">
        <v>13.8</v>
      </c>
      <c r="C212">
        <v>38.380001</v>
      </c>
      <c r="D212">
        <v>9.43</v>
      </c>
      <c r="E212">
        <v>56.380001</v>
      </c>
      <c r="F212">
        <v>27.85</v>
      </c>
      <c r="G212">
        <v>53.380001</v>
      </c>
      <c r="H212">
        <v>27.09</v>
      </c>
      <c r="I212">
        <v>26.29138</v>
      </c>
      <c r="J212">
        <v>75.949996999999996</v>
      </c>
      <c r="K212">
        <v>13.74</v>
      </c>
      <c r="L212">
        <f>SUMPRODUCT(D212:K212,'Asset Allocation'!$D$33:$K$33)</f>
        <v>11210.338677</v>
      </c>
    </row>
    <row r="213" spans="1:12" x14ac:dyDescent="0.3">
      <c r="A213" s="1">
        <v>43804</v>
      </c>
      <c r="B213">
        <v>13.94</v>
      </c>
      <c r="C213">
        <v>38.520000000000003</v>
      </c>
      <c r="D213">
        <v>9.4700000000000006</v>
      </c>
      <c r="E213">
        <v>56.82</v>
      </c>
      <c r="F213">
        <v>27.799999</v>
      </c>
      <c r="G213">
        <v>53.32</v>
      </c>
      <c r="H213">
        <v>27.360001</v>
      </c>
      <c r="I213">
        <v>26.253567</v>
      </c>
      <c r="J213">
        <v>76.269997000000004</v>
      </c>
      <c r="K213">
        <v>13.89</v>
      </c>
      <c r="L213">
        <f>SUMPRODUCT(D213:K213,'Asset Allocation'!$D$33:$K$33)</f>
        <v>11263.70679</v>
      </c>
    </row>
    <row r="214" spans="1:12" x14ac:dyDescent="0.3">
      <c r="A214" s="1">
        <v>43805</v>
      </c>
      <c r="B214">
        <v>13.95</v>
      </c>
      <c r="C214">
        <v>38.709999000000003</v>
      </c>
      <c r="D214">
        <v>9.5</v>
      </c>
      <c r="E214">
        <v>56.939999</v>
      </c>
      <c r="F214">
        <v>27.76</v>
      </c>
      <c r="G214">
        <v>53.23</v>
      </c>
      <c r="H214">
        <v>27.41</v>
      </c>
      <c r="I214">
        <v>26.225203</v>
      </c>
      <c r="J214">
        <v>76.550003000000004</v>
      </c>
      <c r="K214">
        <v>13.88</v>
      </c>
      <c r="L214">
        <f>SUMPRODUCT(D214:K214,'Asset Allocation'!$D$33:$K$33)</f>
        <v>11285.427460999999</v>
      </c>
    </row>
    <row r="215" spans="1:12" x14ac:dyDescent="0.3">
      <c r="A215" s="1">
        <v>43808</v>
      </c>
      <c r="B215">
        <v>14.11</v>
      </c>
      <c r="C215">
        <v>39.060001</v>
      </c>
      <c r="D215">
        <v>9.56</v>
      </c>
      <c r="E215">
        <v>57.279998999999997</v>
      </c>
      <c r="F215">
        <v>27.700001</v>
      </c>
      <c r="G215">
        <v>53.169998</v>
      </c>
      <c r="H215">
        <v>27.57</v>
      </c>
      <c r="I215">
        <v>26.253567</v>
      </c>
      <c r="J215">
        <v>76.959998999999996</v>
      </c>
      <c r="K215">
        <v>13.97</v>
      </c>
      <c r="L215">
        <f>SUMPRODUCT(D215:K215,'Asset Allocation'!$D$33:$K$33)</f>
        <v>11342.186709</v>
      </c>
    </row>
    <row r="216" spans="1:12" x14ac:dyDescent="0.3">
      <c r="A216" s="1">
        <v>43809</v>
      </c>
      <c r="B216">
        <v>14.1</v>
      </c>
      <c r="C216">
        <v>38.990001999999997</v>
      </c>
      <c r="D216">
        <v>9.5299999999999994</v>
      </c>
      <c r="E216">
        <v>57.099997999999999</v>
      </c>
      <c r="F216">
        <v>27.77</v>
      </c>
      <c r="G216">
        <v>53.18</v>
      </c>
      <c r="H216">
        <v>27.450001</v>
      </c>
      <c r="I216">
        <v>26.565546000000001</v>
      </c>
      <c r="J216">
        <v>76.870002999999997</v>
      </c>
      <c r="K216">
        <v>13.92</v>
      </c>
      <c r="L216">
        <f>SUMPRODUCT(D216:K216,'Asset Allocation'!$D$33:$K$33)</f>
        <v>11340.27699</v>
      </c>
    </row>
    <row r="217" spans="1:12" x14ac:dyDescent="0.3">
      <c r="A217" s="1">
        <v>43810</v>
      </c>
      <c r="B217">
        <v>14.17</v>
      </c>
      <c r="C217">
        <v>39.110000999999997</v>
      </c>
      <c r="D217">
        <v>9.5299999999999994</v>
      </c>
      <c r="E217">
        <v>57.279998999999997</v>
      </c>
      <c r="F217">
        <v>27.719999000000001</v>
      </c>
      <c r="G217">
        <v>53.16</v>
      </c>
      <c r="H217">
        <v>27.66</v>
      </c>
      <c r="I217">
        <v>26.489912</v>
      </c>
      <c r="J217">
        <v>76.889999000000003</v>
      </c>
      <c r="K217">
        <v>13.99</v>
      </c>
      <c r="L217">
        <f>SUMPRODUCT(D217:K217,'Asset Allocation'!$D$33:$K$33)</f>
        <v>11355.772379</v>
      </c>
    </row>
    <row r="218" spans="1:12" x14ac:dyDescent="0.3">
      <c r="A218" s="1">
        <v>43811</v>
      </c>
      <c r="B218">
        <v>14.16</v>
      </c>
      <c r="C218">
        <v>38.799999</v>
      </c>
      <c r="D218">
        <v>9.52</v>
      </c>
      <c r="E218">
        <v>57.130001</v>
      </c>
      <c r="F218">
        <v>27.74</v>
      </c>
      <c r="G218">
        <v>53.32</v>
      </c>
      <c r="H218">
        <v>27.469999000000001</v>
      </c>
      <c r="I218">
        <v>26.669537999999999</v>
      </c>
      <c r="J218">
        <v>76.949996999999996</v>
      </c>
      <c r="K218">
        <v>13.89</v>
      </c>
      <c r="L218">
        <f>SUMPRODUCT(D218:K218,'Asset Allocation'!$D$33:$K$33)</f>
        <v>11348.890195</v>
      </c>
    </row>
    <row r="219" spans="1:12" x14ac:dyDescent="0.3">
      <c r="A219" s="1">
        <v>43812</v>
      </c>
      <c r="B219">
        <v>14.32</v>
      </c>
      <c r="C219">
        <v>39.099997999999999</v>
      </c>
      <c r="D219">
        <v>9.56</v>
      </c>
      <c r="E219">
        <v>57.439999</v>
      </c>
      <c r="F219">
        <v>27.5</v>
      </c>
      <c r="G219">
        <v>53.099997999999999</v>
      </c>
      <c r="H219">
        <v>27.6</v>
      </c>
      <c r="I219">
        <v>26.716808</v>
      </c>
      <c r="J219">
        <v>77.400002000000001</v>
      </c>
      <c r="K219">
        <v>14.02</v>
      </c>
      <c r="L219">
        <f>SUMPRODUCT(D219:K219,'Asset Allocation'!$D$33:$K$33)</f>
        <v>11396.525477000001</v>
      </c>
    </row>
    <row r="220" spans="1:12" x14ac:dyDescent="0.3">
      <c r="A220" s="1">
        <v>43815</v>
      </c>
      <c r="B220">
        <v>14.52</v>
      </c>
      <c r="C220">
        <v>39.299999</v>
      </c>
      <c r="D220">
        <v>9.67</v>
      </c>
      <c r="E220">
        <v>58.02</v>
      </c>
      <c r="F220">
        <v>27.68</v>
      </c>
      <c r="G220">
        <v>53.279998999999997</v>
      </c>
      <c r="H220">
        <v>28.049999</v>
      </c>
      <c r="I220">
        <v>26.688445999999999</v>
      </c>
      <c r="J220">
        <v>78.379997000000003</v>
      </c>
      <c r="K220">
        <v>14.24</v>
      </c>
      <c r="L220">
        <f>SUMPRODUCT(D220:K220,'Asset Allocation'!$D$33:$K$33)</f>
        <v>11506.146244</v>
      </c>
    </row>
    <row r="221" spans="1:12" x14ac:dyDescent="0.3">
      <c r="A221" s="1">
        <v>43816</v>
      </c>
      <c r="B221">
        <v>14.53</v>
      </c>
      <c r="C221">
        <v>39.400002000000001</v>
      </c>
      <c r="D221">
        <v>9.74</v>
      </c>
      <c r="E221">
        <v>58.099997999999999</v>
      </c>
      <c r="F221">
        <v>27.67</v>
      </c>
      <c r="G221">
        <v>53.259998000000003</v>
      </c>
      <c r="H221">
        <v>28.040001</v>
      </c>
      <c r="I221">
        <v>26.754622999999999</v>
      </c>
      <c r="J221">
        <v>78.800003000000004</v>
      </c>
      <c r="K221">
        <v>14.21</v>
      </c>
      <c r="L221">
        <f>SUMPRODUCT(D221:K221,'Asset Allocation'!$D$33:$K$33)</f>
        <v>11548.277612000002</v>
      </c>
    </row>
    <row r="222" spans="1:12" x14ac:dyDescent="0.3">
      <c r="A222" s="1">
        <v>43817</v>
      </c>
      <c r="B222">
        <v>14.53</v>
      </c>
      <c r="C222">
        <v>39.599997999999999</v>
      </c>
      <c r="D222">
        <v>9.77</v>
      </c>
      <c r="E222">
        <v>58.169998</v>
      </c>
      <c r="F222">
        <v>27.620000999999998</v>
      </c>
      <c r="G222">
        <v>53.16</v>
      </c>
      <c r="H222">
        <v>28.07</v>
      </c>
      <c r="I222">
        <v>26.920491999999999</v>
      </c>
      <c r="J222">
        <v>78.860000999999997</v>
      </c>
      <c r="K222">
        <v>14.22</v>
      </c>
      <c r="L222">
        <f>SUMPRODUCT(D222:K222,'Asset Allocation'!$D$33:$K$33)</f>
        <v>11580.272248000001</v>
      </c>
    </row>
    <row r="223" spans="1:12" x14ac:dyDescent="0.3">
      <c r="A223" s="1">
        <v>43818</v>
      </c>
      <c r="B223">
        <v>14.5</v>
      </c>
      <c r="C223">
        <v>39.450001</v>
      </c>
      <c r="D223">
        <v>9.73</v>
      </c>
      <c r="E223">
        <v>58.009998000000003</v>
      </c>
      <c r="F223">
        <v>27.52</v>
      </c>
      <c r="G223">
        <v>53.200001</v>
      </c>
      <c r="H223">
        <v>27.950001</v>
      </c>
      <c r="I223">
        <v>26.920491999999999</v>
      </c>
      <c r="J223">
        <v>78.459998999999996</v>
      </c>
      <c r="K223">
        <v>14.17</v>
      </c>
      <c r="L223">
        <f>SUMPRODUCT(D223:K223,'Asset Allocation'!$D$33:$K$33)</f>
        <v>11543.952289999999</v>
      </c>
    </row>
    <row r="224" spans="1:12" x14ac:dyDescent="0.3">
      <c r="A224" s="1">
        <v>43819</v>
      </c>
      <c r="B224">
        <v>14.47</v>
      </c>
      <c r="C224">
        <v>39.470001000000003</v>
      </c>
      <c r="D224">
        <v>9.77</v>
      </c>
      <c r="E224">
        <v>58</v>
      </c>
      <c r="F224">
        <v>27.469999000000001</v>
      </c>
      <c r="G224">
        <v>53.169998</v>
      </c>
      <c r="H224">
        <v>27.889999</v>
      </c>
      <c r="I224">
        <v>26.901426000000001</v>
      </c>
      <c r="J224">
        <v>78.379997000000003</v>
      </c>
      <c r="K224">
        <v>14.11</v>
      </c>
      <c r="L224">
        <f>SUMPRODUCT(D224:K224,'Asset Allocation'!$D$33:$K$33)</f>
        <v>11552.682524</v>
      </c>
    </row>
    <row r="225" spans="1:12" x14ac:dyDescent="0.3">
      <c r="A225" s="1">
        <v>43822</v>
      </c>
      <c r="B225">
        <v>14.39</v>
      </c>
      <c r="C225">
        <v>39.57</v>
      </c>
      <c r="D225">
        <v>9.8000000000000007</v>
      </c>
      <c r="E225">
        <v>57.919998</v>
      </c>
      <c r="F225">
        <v>27.450001</v>
      </c>
      <c r="G225">
        <v>53.18</v>
      </c>
      <c r="H225">
        <v>27.77</v>
      </c>
      <c r="I225">
        <v>26.968157000000001</v>
      </c>
      <c r="J225">
        <v>78.519997000000004</v>
      </c>
      <c r="K225">
        <v>14.08</v>
      </c>
      <c r="L225">
        <f>SUMPRODUCT(D225:K225,'Asset Allocation'!$D$33:$K$33)</f>
        <v>11560.921382</v>
      </c>
    </row>
    <row r="226" spans="1:12" x14ac:dyDescent="0.3">
      <c r="A226" s="1">
        <v>43823</v>
      </c>
      <c r="B226">
        <v>14.34</v>
      </c>
      <c r="C226">
        <v>39.479999999999997</v>
      </c>
      <c r="D226">
        <v>9.7899999999999991</v>
      </c>
      <c r="E226">
        <v>57.950001</v>
      </c>
      <c r="F226">
        <v>27.43</v>
      </c>
      <c r="G226">
        <v>53.049999</v>
      </c>
      <c r="H226">
        <v>27.84</v>
      </c>
      <c r="I226">
        <v>26.977688000000001</v>
      </c>
      <c r="J226">
        <v>77.800003000000004</v>
      </c>
      <c r="K226">
        <v>14.04</v>
      </c>
      <c r="L226">
        <f>SUMPRODUCT(D226:K226,'Asset Allocation'!$D$33:$K$33)</f>
        <v>11553.711249</v>
      </c>
    </row>
    <row r="227" spans="1:12" x14ac:dyDescent="0.3">
      <c r="A227" s="1">
        <v>43826</v>
      </c>
      <c r="B227">
        <v>14.42</v>
      </c>
      <c r="C227">
        <v>39.549999</v>
      </c>
      <c r="D227">
        <v>9.81</v>
      </c>
      <c r="E227">
        <v>58.18</v>
      </c>
      <c r="F227">
        <v>27.450001</v>
      </c>
      <c r="G227">
        <v>53.209999000000003</v>
      </c>
      <c r="H227">
        <v>27.9</v>
      </c>
      <c r="I227">
        <v>26.853764000000002</v>
      </c>
      <c r="J227">
        <v>77.739998</v>
      </c>
      <c r="K227">
        <v>14.12</v>
      </c>
      <c r="L227">
        <f>SUMPRODUCT(D227:K227,'Asset Allocation'!$D$33:$K$33)</f>
        <v>11563.423676</v>
      </c>
    </row>
    <row r="228" spans="1:12" x14ac:dyDescent="0.3">
      <c r="A228" s="1">
        <v>43829</v>
      </c>
      <c r="B228">
        <v>14.36</v>
      </c>
      <c r="C228">
        <v>39.229999999999997</v>
      </c>
      <c r="D228">
        <v>9.75</v>
      </c>
      <c r="E228">
        <v>57.950001</v>
      </c>
      <c r="F228">
        <v>27.48</v>
      </c>
      <c r="G228">
        <v>53.299999</v>
      </c>
      <c r="H228">
        <v>27.9</v>
      </c>
      <c r="I228">
        <v>26.93956</v>
      </c>
      <c r="J228">
        <v>77.339995999999999</v>
      </c>
      <c r="K228">
        <v>14.12</v>
      </c>
      <c r="L228">
        <f>SUMPRODUCT(D228:K228,'Asset Allocation'!$D$33:$K$33)</f>
        <v>11532.112143</v>
      </c>
    </row>
    <row r="229" spans="1:12" x14ac:dyDescent="0.3">
      <c r="A229" s="1">
        <v>43830</v>
      </c>
      <c r="B229">
        <v>14.2</v>
      </c>
      <c r="C229">
        <v>39.029998999999997</v>
      </c>
      <c r="D229">
        <v>9.67</v>
      </c>
      <c r="E229">
        <v>57.48</v>
      </c>
      <c r="F229">
        <v>27.370000999999998</v>
      </c>
      <c r="G229">
        <v>53.09</v>
      </c>
      <c r="H229">
        <v>27.440000999999999</v>
      </c>
      <c r="I229">
        <v>27.006288999999999</v>
      </c>
      <c r="J229">
        <v>76.669998000000007</v>
      </c>
      <c r="K229">
        <v>13.93</v>
      </c>
      <c r="L229">
        <f>SUMPRODUCT(D229:K229,'Asset Allocation'!$D$33:$K$33)</f>
        <v>11445.780896</v>
      </c>
    </row>
    <row r="230" spans="1:12" x14ac:dyDescent="0.3">
      <c r="A230" s="1">
        <v>43832</v>
      </c>
      <c r="B230">
        <v>14.26</v>
      </c>
      <c r="C230">
        <v>38.909999999999997</v>
      </c>
      <c r="D230">
        <v>9.7100000000000009</v>
      </c>
      <c r="E230">
        <v>57.220001000000003</v>
      </c>
      <c r="F230">
        <v>27.299999</v>
      </c>
      <c r="G230">
        <v>52.91</v>
      </c>
      <c r="H230">
        <v>27.42</v>
      </c>
      <c r="I230">
        <v>26.806099</v>
      </c>
      <c r="J230">
        <v>77.300003000000004</v>
      </c>
      <c r="K230">
        <v>13.56</v>
      </c>
      <c r="L230">
        <f>SUMPRODUCT(D230:K230,'Asset Allocation'!$D$33:$K$33)</f>
        <v>11441.924595</v>
      </c>
    </row>
    <row r="231" spans="1:12" x14ac:dyDescent="0.3">
      <c r="A231" s="1">
        <v>43833</v>
      </c>
      <c r="B231">
        <v>14.29</v>
      </c>
      <c r="C231">
        <v>38.849997999999999</v>
      </c>
      <c r="D231">
        <v>9.7899999999999991</v>
      </c>
      <c r="E231">
        <v>57.490001999999997</v>
      </c>
      <c r="F231">
        <v>27.48</v>
      </c>
      <c r="G231">
        <v>52.98</v>
      </c>
      <c r="H231">
        <v>27.59</v>
      </c>
      <c r="I231">
        <v>26.815628</v>
      </c>
      <c r="J231">
        <v>77.75</v>
      </c>
      <c r="K231">
        <v>13.66</v>
      </c>
      <c r="L231">
        <f>SUMPRODUCT(D231:K231,'Asset Allocation'!$D$33:$K$33)</f>
        <v>11503.634086</v>
      </c>
    </row>
    <row r="232" spans="1:12" x14ac:dyDescent="0.3">
      <c r="A232" s="1">
        <v>43836</v>
      </c>
      <c r="B232">
        <v>14.21</v>
      </c>
      <c r="C232">
        <v>38.799999</v>
      </c>
      <c r="D232">
        <v>9.7799999999999994</v>
      </c>
      <c r="E232">
        <v>57.599997999999999</v>
      </c>
      <c r="F232">
        <v>27.559999000000001</v>
      </c>
      <c r="G232">
        <v>53.259998000000003</v>
      </c>
      <c r="H232">
        <v>27.450001</v>
      </c>
      <c r="I232">
        <v>26.710771999999999</v>
      </c>
      <c r="J232">
        <v>77.489998</v>
      </c>
      <c r="K232">
        <v>13.62</v>
      </c>
      <c r="L232">
        <f>SUMPRODUCT(D232:K232,'Asset Allocation'!$D$33:$K$33)</f>
        <v>11481.446356</v>
      </c>
    </row>
    <row r="233" spans="1:12" x14ac:dyDescent="0.3">
      <c r="A233" s="1">
        <v>43837</v>
      </c>
      <c r="B233">
        <v>14.42</v>
      </c>
      <c r="C233">
        <v>39.189999</v>
      </c>
      <c r="D233">
        <v>9.86</v>
      </c>
      <c r="E233">
        <v>58</v>
      </c>
      <c r="F233">
        <v>27.620000999999998</v>
      </c>
      <c r="G233">
        <v>53.049999</v>
      </c>
      <c r="H233">
        <v>27.84</v>
      </c>
      <c r="I233">
        <v>26.758431999999999</v>
      </c>
      <c r="J233">
        <v>78.400002000000001</v>
      </c>
      <c r="K233">
        <v>13.8</v>
      </c>
      <c r="L233">
        <f>SUMPRODUCT(D233:K233,'Asset Allocation'!$D$33:$K$33)</f>
        <v>11573.34518</v>
      </c>
    </row>
    <row r="234" spans="1:12" x14ac:dyDescent="0.3">
      <c r="A234" s="1">
        <v>43838</v>
      </c>
      <c r="B234">
        <v>14.35</v>
      </c>
      <c r="C234">
        <v>39.040000999999997</v>
      </c>
      <c r="D234">
        <v>9.89</v>
      </c>
      <c r="E234">
        <v>58.09</v>
      </c>
      <c r="F234">
        <v>27.67</v>
      </c>
      <c r="G234">
        <v>53.080002</v>
      </c>
      <c r="H234">
        <v>27.77</v>
      </c>
      <c r="I234">
        <v>26.891891000000001</v>
      </c>
      <c r="J234">
        <v>78.160004000000001</v>
      </c>
      <c r="K234">
        <v>13.79</v>
      </c>
      <c r="L234">
        <f>SUMPRODUCT(D234:K234,'Asset Allocation'!$D$33:$K$33)</f>
        <v>11592.132682000001</v>
      </c>
    </row>
    <row r="235" spans="1:12" x14ac:dyDescent="0.3">
      <c r="A235" s="1">
        <v>43839</v>
      </c>
      <c r="B235">
        <v>14.45</v>
      </c>
      <c r="C235">
        <v>39.57</v>
      </c>
      <c r="D235">
        <v>10.039999999999999</v>
      </c>
      <c r="E235">
        <v>58.349997999999999</v>
      </c>
      <c r="F235">
        <v>27.629999000000002</v>
      </c>
      <c r="G235">
        <v>53</v>
      </c>
      <c r="H235">
        <v>28</v>
      </c>
      <c r="I235">
        <v>26.787034999999999</v>
      </c>
      <c r="J235">
        <v>78.769997000000004</v>
      </c>
      <c r="K235">
        <v>13.84</v>
      </c>
      <c r="L235">
        <f>SUMPRODUCT(D235:K235,'Asset Allocation'!$D$33:$K$33)</f>
        <v>11678.194889999999</v>
      </c>
    </row>
    <row r="236" spans="1:12" x14ac:dyDescent="0.3">
      <c r="A236" s="1">
        <v>43840</v>
      </c>
      <c r="B236">
        <v>14.55</v>
      </c>
      <c r="C236">
        <v>39.709999000000003</v>
      </c>
      <c r="D236">
        <v>10.1</v>
      </c>
      <c r="E236">
        <v>58.73</v>
      </c>
      <c r="F236">
        <v>27.559999000000001</v>
      </c>
      <c r="G236">
        <v>53.02</v>
      </c>
      <c r="H236">
        <v>28.24</v>
      </c>
      <c r="I236">
        <v>26.949090999999999</v>
      </c>
      <c r="J236">
        <v>78.970000999999996</v>
      </c>
      <c r="K236">
        <v>13.97</v>
      </c>
      <c r="L236">
        <f>SUMPRODUCT(D236:K236,'Asset Allocation'!$D$33:$K$33)</f>
        <v>11750.671839999999</v>
      </c>
    </row>
    <row r="237" spans="1:12" x14ac:dyDescent="0.3">
      <c r="A237" s="1">
        <v>43843</v>
      </c>
      <c r="B237">
        <v>14.45</v>
      </c>
      <c r="C237">
        <v>39.299999</v>
      </c>
      <c r="D237">
        <v>10.02</v>
      </c>
      <c r="E237">
        <v>58.439999</v>
      </c>
      <c r="F237">
        <v>27.66</v>
      </c>
      <c r="G237">
        <v>53.130001</v>
      </c>
      <c r="H237">
        <v>28.09</v>
      </c>
      <c r="I237">
        <v>26.977688000000001</v>
      </c>
      <c r="J237">
        <v>78.489998</v>
      </c>
      <c r="K237">
        <v>13.91</v>
      </c>
      <c r="L237">
        <f>SUMPRODUCT(D237:K237,'Asset Allocation'!$D$33:$K$33)</f>
        <v>11692.441101</v>
      </c>
    </row>
    <row r="238" spans="1:12" x14ac:dyDescent="0.3">
      <c r="A238" s="1">
        <v>43844</v>
      </c>
      <c r="B238">
        <v>14.61</v>
      </c>
      <c r="C238">
        <v>39.580002</v>
      </c>
      <c r="D238">
        <v>10.08</v>
      </c>
      <c r="E238">
        <v>58.790000999999997</v>
      </c>
      <c r="F238">
        <v>27.6</v>
      </c>
      <c r="G238">
        <v>52.950001</v>
      </c>
      <c r="H238">
        <v>28.35</v>
      </c>
      <c r="I238">
        <v>26.996753999999999</v>
      </c>
      <c r="J238">
        <v>78.830001999999993</v>
      </c>
      <c r="K238">
        <v>14.01</v>
      </c>
      <c r="L238">
        <f>SUMPRODUCT(D238:K238,'Asset Allocation'!$D$33:$K$33)</f>
        <v>11754.810910999999</v>
      </c>
    </row>
    <row r="239" spans="1:12" x14ac:dyDescent="0.3">
      <c r="A239" s="1">
        <v>43845</v>
      </c>
      <c r="B239">
        <v>14.63</v>
      </c>
      <c r="C239">
        <v>39.599997999999999</v>
      </c>
      <c r="D239">
        <v>10.06</v>
      </c>
      <c r="E239">
        <v>58.810001</v>
      </c>
      <c r="F239">
        <v>27.67</v>
      </c>
      <c r="G239">
        <v>53.049999</v>
      </c>
      <c r="H239">
        <v>28.48</v>
      </c>
      <c r="I239">
        <v>27.177876999999999</v>
      </c>
      <c r="J239">
        <v>78.680000000000007</v>
      </c>
      <c r="K239">
        <v>14.07</v>
      </c>
      <c r="L239">
        <f>SUMPRODUCT(D239:K239,'Asset Allocation'!$D$33:$K$33)</f>
        <v>11770.127461</v>
      </c>
    </row>
    <row r="240" spans="1:12" x14ac:dyDescent="0.3">
      <c r="A240" s="1">
        <v>43846</v>
      </c>
      <c r="B240">
        <v>14.68</v>
      </c>
      <c r="C240">
        <v>39.669998</v>
      </c>
      <c r="D240">
        <v>10.130000000000001</v>
      </c>
      <c r="E240">
        <v>59.119999</v>
      </c>
      <c r="F240">
        <v>27.700001</v>
      </c>
      <c r="G240">
        <v>53.200001</v>
      </c>
      <c r="H240">
        <v>28.68</v>
      </c>
      <c r="I240">
        <v>27.254141000000001</v>
      </c>
      <c r="J240">
        <v>78.75</v>
      </c>
      <c r="K240">
        <v>14.16</v>
      </c>
      <c r="L240">
        <f>SUMPRODUCT(D240:K240,'Asset Allocation'!$D$33:$K$33)</f>
        <v>11831.896087000001</v>
      </c>
    </row>
    <row r="241" spans="1:12" x14ac:dyDescent="0.3">
      <c r="A241" s="1">
        <v>43847</v>
      </c>
      <c r="B241">
        <v>14.78</v>
      </c>
      <c r="C241">
        <v>39.990001999999997</v>
      </c>
      <c r="D241">
        <v>10.19</v>
      </c>
      <c r="E241">
        <v>59.349997999999999</v>
      </c>
      <c r="F241">
        <v>27.719999000000001</v>
      </c>
      <c r="G241">
        <v>53.119999</v>
      </c>
      <c r="H241">
        <v>28.790001</v>
      </c>
      <c r="I241">
        <v>27.120681999999999</v>
      </c>
      <c r="J241">
        <v>79.139999000000003</v>
      </c>
      <c r="K241">
        <v>14.23</v>
      </c>
      <c r="L241">
        <f>SUMPRODUCT(D241:K241,'Asset Allocation'!$D$33:$K$33)</f>
        <v>11866.668629999998</v>
      </c>
    </row>
    <row r="242" spans="1:12" x14ac:dyDescent="0.3">
      <c r="A242" s="1">
        <v>43850</v>
      </c>
      <c r="B242">
        <v>14.81</v>
      </c>
      <c r="C242">
        <v>40.029998999999997</v>
      </c>
      <c r="D242">
        <v>10.25</v>
      </c>
      <c r="E242">
        <v>59.560001</v>
      </c>
      <c r="F242">
        <v>27.75</v>
      </c>
      <c r="G242">
        <v>53.200001</v>
      </c>
      <c r="H242">
        <v>28.85</v>
      </c>
      <c r="I242">
        <v>27.168344000000001</v>
      </c>
      <c r="J242">
        <v>79.519997000000004</v>
      </c>
      <c r="K242">
        <v>14.24</v>
      </c>
      <c r="L242">
        <f>SUMPRODUCT(D242:K242,'Asset Allocation'!$D$33:$K$33)</f>
        <v>11912.597581000002</v>
      </c>
    </row>
    <row r="243" spans="1:12" x14ac:dyDescent="0.3">
      <c r="A243" s="1">
        <v>43851</v>
      </c>
      <c r="B243">
        <v>14.71</v>
      </c>
      <c r="C243">
        <v>40.020000000000003</v>
      </c>
      <c r="D243">
        <v>10.23</v>
      </c>
      <c r="E243">
        <v>59.349997999999999</v>
      </c>
      <c r="F243">
        <v>27.780000999999999</v>
      </c>
      <c r="G243">
        <v>53.259998000000003</v>
      </c>
      <c r="H243">
        <v>28.799999</v>
      </c>
      <c r="I243">
        <v>27.139745999999999</v>
      </c>
      <c r="J243">
        <v>79.139999000000003</v>
      </c>
      <c r="K243">
        <v>14.195</v>
      </c>
      <c r="L243">
        <f>SUMPRODUCT(D243:K243,'Asset Allocation'!$D$33:$K$33)</f>
        <v>11885.087994</v>
      </c>
    </row>
    <row r="244" spans="1:12" x14ac:dyDescent="0.3">
      <c r="A244" s="1">
        <v>43852</v>
      </c>
      <c r="B244">
        <v>14.87</v>
      </c>
      <c r="C244">
        <v>40.270000000000003</v>
      </c>
      <c r="D244">
        <v>10.37</v>
      </c>
      <c r="E244">
        <v>59.880001</v>
      </c>
      <c r="F244">
        <v>27.889999</v>
      </c>
      <c r="G244">
        <v>53.299999</v>
      </c>
      <c r="H244">
        <v>29.07</v>
      </c>
      <c r="I244">
        <v>26.910958999999998</v>
      </c>
      <c r="J244">
        <v>79.889999000000003</v>
      </c>
      <c r="K244">
        <v>14.36</v>
      </c>
      <c r="L244">
        <f>SUMPRODUCT(D244:K244,'Asset Allocation'!$D$33:$K$33)</f>
        <v>11971.762498999999</v>
      </c>
    </row>
    <row r="245" spans="1:12" x14ac:dyDescent="0.3">
      <c r="A245" s="1">
        <v>43853</v>
      </c>
      <c r="B245">
        <v>14.73</v>
      </c>
      <c r="C245">
        <v>39.970001000000003</v>
      </c>
      <c r="D245">
        <v>10.29</v>
      </c>
      <c r="E245">
        <v>59.470001000000003</v>
      </c>
      <c r="F245">
        <v>27.889999</v>
      </c>
      <c r="G245">
        <v>53.25</v>
      </c>
      <c r="H245">
        <v>28.879999000000002</v>
      </c>
      <c r="I245">
        <v>26.586845</v>
      </c>
      <c r="J245">
        <v>78.919998000000007</v>
      </c>
      <c r="K245">
        <v>14.23</v>
      </c>
      <c r="L245">
        <f>SUMPRODUCT(D245:K245,'Asset Allocation'!$D$33:$K$33)</f>
        <v>11868.858611000001</v>
      </c>
    </row>
    <row r="246" spans="1:12" x14ac:dyDescent="0.3">
      <c r="A246" s="1">
        <v>43854</v>
      </c>
      <c r="B246">
        <v>14.74</v>
      </c>
      <c r="C246">
        <v>40.189999</v>
      </c>
      <c r="D246">
        <v>10.34</v>
      </c>
      <c r="E246">
        <v>59.599997999999999</v>
      </c>
      <c r="F246">
        <v>27.950001</v>
      </c>
      <c r="G246">
        <v>53.490001999999997</v>
      </c>
      <c r="H246">
        <v>28.889999</v>
      </c>
      <c r="I246">
        <v>26.739370000000001</v>
      </c>
      <c r="J246">
        <v>79.180000000000007</v>
      </c>
      <c r="K246">
        <v>14.27</v>
      </c>
      <c r="L246">
        <f>SUMPRODUCT(D246:K246,'Asset Allocation'!$D$33:$K$33)</f>
        <v>11911.485672000001</v>
      </c>
    </row>
    <row r="247" spans="1:12" x14ac:dyDescent="0.3">
      <c r="A247" s="1">
        <v>43858</v>
      </c>
      <c r="B247">
        <v>14.34</v>
      </c>
      <c r="C247">
        <v>39.68</v>
      </c>
      <c r="D247">
        <v>10.210000000000001</v>
      </c>
      <c r="E247">
        <v>58.939999</v>
      </c>
      <c r="F247">
        <v>28.139999</v>
      </c>
      <c r="G247">
        <v>53.799999</v>
      </c>
      <c r="H247">
        <v>28.51</v>
      </c>
      <c r="I247">
        <v>26.596375999999999</v>
      </c>
      <c r="J247">
        <v>78.379997000000003</v>
      </c>
      <c r="K247">
        <v>14.04</v>
      </c>
      <c r="L247">
        <f>SUMPRODUCT(D247:K247,'Asset Allocation'!$D$33:$K$33)</f>
        <v>11783.388255</v>
      </c>
    </row>
    <row r="248" spans="1:12" x14ac:dyDescent="0.3">
      <c r="A248" s="1">
        <v>43859</v>
      </c>
      <c r="B248">
        <v>14.55</v>
      </c>
      <c r="C248">
        <v>40.029998999999997</v>
      </c>
      <c r="D248">
        <v>10.35</v>
      </c>
      <c r="E248">
        <v>59.27</v>
      </c>
      <c r="F248">
        <v>28.059999000000001</v>
      </c>
      <c r="G248">
        <v>53.709999000000003</v>
      </c>
      <c r="H248">
        <v>28.66</v>
      </c>
      <c r="I248">
        <v>26.720306000000001</v>
      </c>
      <c r="J248">
        <v>78.790001000000004</v>
      </c>
      <c r="K248">
        <v>14.17</v>
      </c>
      <c r="L248">
        <f>SUMPRODUCT(D248:K248,'Asset Allocation'!$D$33:$K$33)</f>
        <v>11879.43633</v>
      </c>
    </row>
    <row r="249" spans="1:12" x14ac:dyDescent="0.3">
      <c r="A249" s="1">
        <v>43860</v>
      </c>
      <c r="B249">
        <v>14.42</v>
      </c>
      <c r="C249">
        <v>39.770000000000003</v>
      </c>
      <c r="D249">
        <v>10.29</v>
      </c>
      <c r="E249">
        <v>59.09</v>
      </c>
      <c r="F249">
        <v>28.15</v>
      </c>
      <c r="G249">
        <v>53.91</v>
      </c>
      <c r="H249">
        <v>28.549999</v>
      </c>
      <c r="I249">
        <v>26.262732</v>
      </c>
      <c r="J249">
        <v>78.160004000000001</v>
      </c>
      <c r="K249">
        <v>14.1</v>
      </c>
      <c r="L249">
        <f>SUMPRODUCT(D249:K249,'Asset Allocation'!$D$33:$K$33)</f>
        <v>11792.424938</v>
      </c>
    </row>
    <row r="250" spans="1:12" x14ac:dyDescent="0.3">
      <c r="A250" s="1">
        <v>43861</v>
      </c>
      <c r="B250">
        <v>14.5</v>
      </c>
      <c r="C250">
        <v>40.290000999999997</v>
      </c>
      <c r="D250">
        <v>10.42</v>
      </c>
      <c r="E250">
        <v>59.310001</v>
      </c>
      <c r="F250">
        <v>28.17</v>
      </c>
      <c r="G250">
        <v>53.939999</v>
      </c>
      <c r="H250">
        <v>28.59</v>
      </c>
      <c r="I250">
        <v>26.358060999999999</v>
      </c>
      <c r="J250">
        <v>78.580001999999993</v>
      </c>
      <c r="K250">
        <v>14.13</v>
      </c>
      <c r="L250">
        <f>SUMPRODUCT(D250:K250,'Asset Allocation'!$D$33:$K$33)</f>
        <v>11870.143312999999</v>
      </c>
    </row>
    <row r="251" spans="1:12" x14ac:dyDescent="0.3">
      <c r="A251" s="1">
        <v>43864</v>
      </c>
      <c r="B251">
        <v>14.24</v>
      </c>
      <c r="C251">
        <v>39.909999999999997</v>
      </c>
      <c r="D251">
        <v>10.28</v>
      </c>
      <c r="E251">
        <v>58.669998</v>
      </c>
      <c r="F251">
        <v>28.15</v>
      </c>
      <c r="G251">
        <v>53.91</v>
      </c>
      <c r="H251">
        <v>28.200001</v>
      </c>
      <c r="I251">
        <v>26.624977000000001</v>
      </c>
      <c r="J251">
        <v>78.120002999999997</v>
      </c>
      <c r="K251">
        <v>13.9</v>
      </c>
      <c r="L251">
        <f>SUMPRODUCT(D251:K251,'Asset Allocation'!$D$33:$K$33)</f>
        <v>11778.118055999999</v>
      </c>
    </row>
    <row r="252" spans="1:12" x14ac:dyDescent="0.3">
      <c r="A252" s="1">
        <v>43865</v>
      </c>
      <c r="B252">
        <v>14.23</v>
      </c>
      <c r="C252">
        <v>39.849997999999999</v>
      </c>
      <c r="D252">
        <v>10.38</v>
      </c>
      <c r="E252">
        <v>58.869999</v>
      </c>
      <c r="F252">
        <v>28.1</v>
      </c>
      <c r="G252">
        <v>53.82</v>
      </c>
      <c r="H252">
        <v>28.309999000000001</v>
      </c>
      <c r="I252">
        <v>27.063482</v>
      </c>
      <c r="J252">
        <v>78.449996999999996</v>
      </c>
      <c r="K252">
        <v>13.96</v>
      </c>
      <c r="L252">
        <f>SUMPRODUCT(D252:K252,'Asset Allocation'!$D$33:$K$33)</f>
        <v>11876.149301000001</v>
      </c>
    </row>
    <row r="253" spans="1:12" x14ac:dyDescent="0.3">
      <c r="A253" s="1">
        <v>43866</v>
      </c>
      <c r="B253">
        <v>14.26</v>
      </c>
      <c r="C253">
        <v>39.93</v>
      </c>
      <c r="D253">
        <v>10.46</v>
      </c>
      <c r="E253">
        <v>59.220001000000003</v>
      </c>
      <c r="F253">
        <v>27.92</v>
      </c>
      <c r="G253">
        <v>53.860000999999997</v>
      </c>
      <c r="H253">
        <v>28.42</v>
      </c>
      <c r="I253">
        <v>27.073015000000002</v>
      </c>
      <c r="J253">
        <v>78.699996999999996</v>
      </c>
      <c r="K253">
        <v>14.02</v>
      </c>
      <c r="L253">
        <f>SUMPRODUCT(D253:K253,'Asset Allocation'!$D$33:$K$33)</f>
        <v>11933.979287</v>
      </c>
    </row>
    <row r="254" spans="1:12" x14ac:dyDescent="0.3">
      <c r="A254" s="1">
        <v>43867</v>
      </c>
      <c r="B254">
        <v>14.41</v>
      </c>
      <c r="C254">
        <v>40.779998999999997</v>
      </c>
      <c r="D254">
        <v>10.63</v>
      </c>
      <c r="E254">
        <v>59.849997999999999</v>
      </c>
      <c r="F254">
        <v>27.85</v>
      </c>
      <c r="G254">
        <v>53.619999</v>
      </c>
      <c r="H254">
        <v>28.719999000000001</v>
      </c>
      <c r="I254">
        <v>26.920491999999999</v>
      </c>
      <c r="J254">
        <v>79.75</v>
      </c>
      <c r="K254">
        <v>14.14</v>
      </c>
      <c r="L254">
        <f>SUMPRODUCT(D254:K254,'Asset Allocation'!$D$33:$K$33)</f>
        <v>12049.472164000001</v>
      </c>
    </row>
    <row r="255" spans="1:12" x14ac:dyDescent="0.3">
      <c r="A255" s="1">
        <v>43868</v>
      </c>
      <c r="B255">
        <v>14.39</v>
      </c>
      <c r="C255">
        <v>40.779998999999997</v>
      </c>
      <c r="D255">
        <v>10.6</v>
      </c>
      <c r="E255">
        <v>59.93</v>
      </c>
      <c r="F255">
        <v>27.9</v>
      </c>
      <c r="G255">
        <v>53.650002000000001</v>
      </c>
      <c r="H255">
        <v>28.59</v>
      </c>
      <c r="I255">
        <v>27.015817999999999</v>
      </c>
      <c r="J255">
        <v>80.489998</v>
      </c>
      <c r="K255">
        <v>14.06</v>
      </c>
      <c r="L255">
        <f>SUMPRODUCT(D255:K255,'Asset Allocation'!$D$33:$K$33)</f>
        <v>12049.990319999999</v>
      </c>
    </row>
    <row r="256" spans="1:12" x14ac:dyDescent="0.3">
      <c r="A256" s="1">
        <v>43871</v>
      </c>
      <c r="B256">
        <v>14.26</v>
      </c>
      <c r="C256">
        <v>40.659999999999997</v>
      </c>
      <c r="D256">
        <v>10.58</v>
      </c>
      <c r="E256">
        <v>59.669998</v>
      </c>
      <c r="F256">
        <v>27.950001</v>
      </c>
      <c r="G256">
        <v>53.900002000000001</v>
      </c>
      <c r="H256">
        <v>28.549999</v>
      </c>
      <c r="I256">
        <v>27.111146999999999</v>
      </c>
      <c r="J256">
        <v>79.5</v>
      </c>
      <c r="K256">
        <v>14.07</v>
      </c>
      <c r="L256">
        <f>SUMPRODUCT(D256:K256,'Asset Allocation'!$D$33:$K$33)</f>
        <v>12023.348494</v>
      </c>
    </row>
    <row r="257" spans="1:12" x14ac:dyDescent="0.3">
      <c r="A257" s="1">
        <v>43872</v>
      </c>
      <c r="B257">
        <v>14.32</v>
      </c>
      <c r="C257">
        <v>40.98</v>
      </c>
      <c r="D257">
        <v>10.68</v>
      </c>
      <c r="E257">
        <v>60.040000999999997</v>
      </c>
      <c r="F257">
        <v>27.99</v>
      </c>
      <c r="G257">
        <v>53.959999000000003</v>
      </c>
      <c r="H257">
        <v>28.75</v>
      </c>
      <c r="I257">
        <v>27.187408000000001</v>
      </c>
      <c r="J257">
        <v>79.949996999999996</v>
      </c>
      <c r="K257">
        <v>14.11</v>
      </c>
      <c r="L257">
        <f>SUMPRODUCT(D257:K257,'Asset Allocation'!$D$33:$K$33)</f>
        <v>12104.837084999999</v>
      </c>
    </row>
    <row r="258" spans="1:12" x14ac:dyDescent="0.3">
      <c r="A258" s="1">
        <v>43873</v>
      </c>
      <c r="B258">
        <v>14.8</v>
      </c>
      <c r="C258">
        <v>40.889999000000003</v>
      </c>
      <c r="D258">
        <v>10.69</v>
      </c>
      <c r="E258">
        <v>60.099997999999999</v>
      </c>
      <c r="F258">
        <v>27.950001</v>
      </c>
      <c r="G258">
        <v>53.860000999999997</v>
      </c>
      <c r="H258">
        <v>28.879999000000002</v>
      </c>
      <c r="I258">
        <v>27.120681999999999</v>
      </c>
      <c r="J258">
        <v>80.239998</v>
      </c>
      <c r="K258">
        <v>14.22</v>
      </c>
      <c r="L258">
        <f>SUMPRODUCT(D258:K258,'Asset Allocation'!$D$33:$K$33)</f>
        <v>12118.618476</v>
      </c>
    </row>
    <row r="259" spans="1:12" x14ac:dyDescent="0.3">
      <c r="A259" s="1">
        <v>43874</v>
      </c>
      <c r="B259">
        <v>14.44</v>
      </c>
      <c r="C259">
        <v>41.07</v>
      </c>
      <c r="D259">
        <v>10.75</v>
      </c>
      <c r="E259">
        <v>60.150002000000001</v>
      </c>
      <c r="F259">
        <v>28</v>
      </c>
      <c r="G259">
        <v>53.77</v>
      </c>
      <c r="H259">
        <v>28.92</v>
      </c>
      <c r="I259">
        <v>27.092082999999999</v>
      </c>
      <c r="J259">
        <v>80.139999000000003</v>
      </c>
      <c r="K259">
        <v>14.22</v>
      </c>
      <c r="L259">
        <f>SUMPRODUCT(D259:K259,'Asset Allocation'!$D$33:$K$33)</f>
        <v>12143.629201999998</v>
      </c>
    </row>
    <row r="260" spans="1:12" x14ac:dyDescent="0.3">
      <c r="A260" s="1">
        <v>43875</v>
      </c>
      <c r="B260">
        <v>14.52</v>
      </c>
      <c r="C260">
        <v>41.139999000000003</v>
      </c>
      <c r="D260">
        <v>10.84</v>
      </c>
      <c r="E260">
        <v>60.419998</v>
      </c>
      <c r="F260">
        <v>27.98</v>
      </c>
      <c r="G260">
        <v>53.740001999999997</v>
      </c>
      <c r="H260">
        <v>29.059999000000001</v>
      </c>
      <c r="I260">
        <v>26.93956</v>
      </c>
      <c r="J260">
        <v>79.959998999999996</v>
      </c>
      <c r="K260">
        <v>14.36</v>
      </c>
      <c r="L260">
        <f>SUMPRODUCT(D260:K260,'Asset Allocation'!$D$33:$K$33)</f>
        <v>12184.501998000002</v>
      </c>
    </row>
    <row r="261" spans="1:12" x14ac:dyDescent="0.3">
      <c r="A261" s="1">
        <v>43878</v>
      </c>
      <c r="B261">
        <v>14.6</v>
      </c>
      <c r="C261">
        <v>41.09</v>
      </c>
      <c r="D261">
        <v>10.85</v>
      </c>
      <c r="E261">
        <v>60.360000999999997</v>
      </c>
      <c r="F261">
        <v>28</v>
      </c>
      <c r="G261">
        <v>53.939999</v>
      </c>
      <c r="H261">
        <v>29.049999</v>
      </c>
      <c r="I261">
        <v>26.996753999999999</v>
      </c>
      <c r="J261">
        <v>79.800003000000004</v>
      </c>
      <c r="K261">
        <v>14.27</v>
      </c>
      <c r="L261">
        <f>SUMPRODUCT(D261:K261,'Asset Allocation'!$D$33:$K$33)</f>
        <v>12188.160855</v>
      </c>
    </row>
    <row r="262" spans="1:12" x14ac:dyDescent="0.3">
      <c r="A262" s="1">
        <v>43879</v>
      </c>
      <c r="B262">
        <v>14.45</v>
      </c>
      <c r="C262">
        <v>41.09</v>
      </c>
      <c r="D262">
        <v>10.86</v>
      </c>
      <c r="E262">
        <v>60.32</v>
      </c>
      <c r="F262">
        <v>28.030000999999999</v>
      </c>
      <c r="G262">
        <v>53.849997999999999</v>
      </c>
      <c r="H262">
        <v>28.99</v>
      </c>
      <c r="I262">
        <v>26.987223</v>
      </c>
      <c r="J262">
        <v>79.699996999999996</v>
      </c>
      <c r="K262">
        <v>14.3</v>
      </c>
      <c r="L262">
        <f>SUMPRODUCT(D262:K262,'Asset Allocation'!$D$33:$K$33)</f>
        <v>12184.201135999998</v>
      </c>
    </row>
    <row r="263" spans="1:12" x14ac:dyDescent="0.3">
      <c r="A263" s="1">
        <v>43880</v>
      </c>
      <c r="B263">
        <v>14.49</v>
      </c>
      <c r="C263">
        <v>41.119999</v>
      </c>
      <c r="D263">
        <v>10.91</v>
      </c>
      <c r="E263">
        <v>60.509998000000003</v>
      </c>
      <c r="F263">
        <v>28.09</v>
      </c>
      <c r="G263">
        <v>54.029998999999997</v>
      </c>
      <c r="H263">
        <v>29.190000999999999</v>
      </c>
      <c r="I263">
        <v>26.863295000000001</v>
      </c>
      <c r="J263">
        <v>79.849997999999999</v>
      </c>
      <c r="K263">
        <v>14.35</v>
      </c>
      <c r="L263">
        <f>SUMPRODUCT(D263:K263,'Asset Allocation'!$D$33:$K$33)</f>
        <v>12217.153333999999</v>
      </c>
    </row>
    <row r="264" spans="1:12" x14ac:dyDescent="0.3">
      <c r="A264" s="1">
        <v>43881</v>
      </c>
      <c r="B264">
        <v>14.57</v>
      </c>
      <c r="C264">
        <v>41.439999</v>
      </c>
      <c r="D264">
        <v>11.04</v>
      </c>
      <c r="E264">
        <v>60.700001</v>
      </c>
      <c r="F264">
        <v>28.200001</v>
      </c>
      <c r="G264">
        <v>53.959999000000003</v>
      </c>
      <c r="H264">
        <v>29.26</v>
      </c>
      <c r="I264">
        <v>26.119741000000001</v>
      </c>
      <c r="J264">
        <v>80.129997000000003</v>
      </c>
      <c r="K264">
        <v>14.44</v>
      </c>
      <c r="L264">
        <f>SUMPRODUCT(D264:K264,'Asset Allocation'!$D$33:$K$33)</f>
        <v>12221.697723000001</v>
      </c>
    </row>
    <row r="265" spans="1:12" x14ac:dyDescent="0.3">
      <c r="A265" s="1">
        <v>43882</v>
      </c>
      <c r="B265">
        <v>14.6</v>
      </c>
      <c r="C265">
        <v>41.57</v>
      </c>
      <c r="D265">
        <v>11.01</v>
      </c>
      <c r="E265">
        <v>60.66</v>
      </c>
      <c r="F265">
        <v>28.27</v>
      </c>
      <c r="G265">
        <v>54.169998</v>
      </c>
      <c r="H265">
        <v>29.18</v>
      </c>
      <c r="I265">
        <v>25.366652999999999</v>
      </c>
      <c r="J265">
        <v>80.220000999999996</v>
      </c>
      <c r="K265">
        <v>14.43</v>
      </c>
      <c r="L265">
        <f>SUMPRODUCT(D265:K265,'Asset Allocation'!$D$33:$K$33)</f>
        <v>12138.972171999998</v>
      </c>
    </row>
    <row r="266" spans="1:12" x14ac:dyDescent="0.3">
      <c r="A266" s="1">
        <v>43885</v>
      </c>
      <c r="B266">
        <v>14.19</v>
      </c>
      <c r="C266">
        <v>40.840000000000003</v>
      </c>
      <c r="D266">
        <v>10.76</v>
      </c>
      <c r="E266">
        <v>59.580002</v>
      </c>
      <c r="F266">
        <v>28.32</v>
      </c>
      <c r="G266">
        <v>54.32</v>
      </c>
      <c r="H266">
        <v>28.540001</v>
      </c>
      <c r="I266">
        <v>25.195065</v>
      </c>
      <c r="J266">
        <v>78.510002</v>
      </c>
      <c r="K266">
        <v>14.11</v>
      </c>
      <c r="L266">
        <f>SUMPRODUCT(D266:K266,'Asset Allocation'!$D$33:$K$33)</f>
        <v>11912.855765999999</v>
      </c>
    </row>
    <row r="267" spans="1:12" x14ac:dyDescent="0.3">
      <c r="A267" s="1">
        <v>43886</v>
      </c>
      <c r="B267">
        <v>13.91</v>
      </c>
      <c r="C267">
        <v>40.299999</v>
      </c>
      <c r="D267">
        <v>10.58</v>
      </c>
      <c r="E267">
        <v>58.82</v>
      </c>
      <c r="F267">
        <v>28.34</v>
      </c>
      <c r="G267">
        <v>54.290000999999997</v>
      </c>
      <c r="H267">
        <v>28.09</v>
      </c>
      <c r="I267">
        <v>24.146460999999999</v>
      </c>
      <c r="J267">
        <v>77.660004000000001</v>
      </c>
      <c r="K267">
        <v>13.89</v>
      </c>
      <c r="L267">
        <f>SUMPRODUCT(D267:K267,'Asset Allocation'!$D$33:$K$33)</f>
        <v>11677.275701999999</v>
      </c>
    </row>
    <row r="268" spans="1:12" x14ac:dyDescent="0.3">
      <c r="A268" s="1">
        <v>43887</v>
      </c>
      <c r="B268">
        <v>13.65</v>
      </c>
      <c r="C268">
        <v>39.029998999999997</v>
      </c>
      <c r="D268">
        <v>10.27</v>
      </c>
      <c r="E268">
        <v>57.540000999999997</v>
      </c>
      <c r="F268">
        <v>28.32</v>
      </c>
      <c r="G268">
        <v>54.400002000000001</v>
      </c>
      <c r="H268">
        <v>27.5</v>
      </c>
      <c r="I268">
        <v>23.698421</v>
      </c>
      <c r="J268">
        <v>76.660004000000001</v>
      </c>
      <c r="K268">
        <v>13.59</v>
      </c>
      <c r="L268">
        <f>SUMPRODUCT(D268:K268,'Asset Allocation'!$D$33:$K$33)</f>
        <v>11408.904301</v>
      </c>
    </row>
    <row r="269" spans="1:12" x14ac:dyDescent="0.3">
      <c r="A269" s="1">
        <v>43888</v>
      </c>
      <c r="B269">
        <v>13.44</v>
      </c>
      <c r="C269">
        <v>38.32</v>
      </c>
      <c r="D269">
        <v>10.1</v>
      </c>
      <c r="E269">
        <v>56.869999</v>
      </c>
      <c r="F269">
        <v>28.41</v>
      </c>
      <c r="G269">
        <v>54.459999000000003</v>
      </c>
      <c r="H269">
        <v>27.26</v>
      </c>
      <c r="I269">
        <v>24.794687</v>
      </c>
      <c r="J269">
        <v>75.879997000000003</v>
      </c>
      <c r="K269">
        <v>13.48</v>
      </c>
      <c r="L269">
        <f>SUMPRODUCT(D269:K269,'Asset Allocation'!$D$33:$K$33)</f>
        <v>11380.993000999999</v>
      </c>
    </row>
    <row r="270" spans="1:12" x14ac:dyDescent="0.3">
      <c r="A270" s="1">
        <v>43889</v>
      </c>
      <c r="B270">
        <v>13.02</v>
      </c>
      <c r="C270">
        <v>36.630001</v>
      </c>
      <c r="D270">
        <v>9.7200000000000006</v>
      </c>
      <c r="E270">
        <v>55.049999</v>
      </c>
      <c r="F270">
        <v>28.41</v>
      </c>
      <c r="G270">
        <v>54.419998</v>
      </c>
      <c r="H270">
        <v>26.379999000000002</v>
      </c>
      <c r="I270">
        <v>24.175059999999998</v>
      </c>
      <c r="J270">
        <v>74</v>
      </c>
      <c r="K270">
        <v>13.08</v>
      </c>
      <c r="L270">
        <f>SUMPRODUCT(D270:K270,'Asset Allocation'!$D$33:$K$33)</f>
        <v>11016.045051000001</v>
      </c>
    </row>
    <row r="271" spans="1:12" x14ac:dyDescent="0.3">
      <c r="A271" s="1">
        <v>43892</v>
      </c>
      <c r="B271">
        <v>12.93</v>
      </c>
      <c r="C271">
        <v>36.779998999999997</v>
      </c>
      <c r="D271">
        <v>9.9499999999999993</v>
      </c>
      <c r="E271">
        <v>55.32</v>
      </c>
      <c r="F271">
        <v>28.299999</v>
      </c>
      <c r="G271">
        <v>54.509998000000003</v>
      </c>
      <c r="H271">
        <v>26.23</v>
      </c>
      <c r="I271">
        <v>25.175999000000001</v>
      </c>
      <c r="J271">
        <v>74.830001999999993</v>
      </c>
      <c r="K271">
        <v>12.91</v>
      </c>
      <c r="L271">
        <f>SUMPRODUCT(D271:K271,'Asset Allocation'!$D$33:$K$33)</f>
        <v>11206.235941999999</v>
      </c>
    </row>
    <row r="272" spans="1:12" x14ac:dyDescent="0.3">
      <c r="A272" s="1">
        <v>43893</v>
      </c>
      <c r="B272">
        <v>13.08</v>
      </c>
      <c r="C272">
        <v>37.810001</v>
      </c>
      <c r="D272">
        <v>10.220000000000001</v>
      </c>
      <c r="E272">
        <v>55.939999</v>
      </c>
      <c r="F272">
        <v>28.24</v>
      </c>
      <c r="G272">
        <v>54.68</v>
      </c>
      <c r="H272">
        <v>26.41</v>
      </c>
      <c r="I272">
        <v>24.403849000000001</v>
      </c>
      <c r="J272">
        <v>74.800003000000004</v>
      </c>
      <c r="K272">
        <v>13.01</v>
      </c>
      <c r="L272">
        <f>SUMPRODUCT(D272:K272,'Asset Allocation'!$D$33:$K$33)</f>
        <v>11284.731017</v>
      </c>
    </row>
    <row r="273" spans="1:12" x14ac:dyDescent="0.3">
      <c r="A273" s="1">
        <v>43894</v>
      </c>
      <c r="B273">
        <v>12.89</v>
      </c>
      <c r="C273">
        <v>37.110000999999997</v>
      </c>
      <c r="D273">
        <v>10.11</v>
      </c>
      <c r="E273">
        <v>55.330002</v>
      </c>
      <c r="F273">
        <v>28.290001</v>
      </c>
      <c r="G273">
        <v>54.98</v>
      </c>
      <c r="H273">
        <v>25.93</v>
      </c>
      <c r="I273">
        <v>24.022535000000001</v>
      </c>
      <c r="J273">
        <v>74.480002999999996</v>
      </c>
      <c r="K273">
        <v>12.72</v>
      </c>
      <c r="L273">
        <f>SUMPRODUCT(D273:K273,'Asset Allocation'!$D$33:$K$33)</f>
        <v>11145.848129999998</v>
      </c>
    </row>
    <row r="274" spans="1:12" x14ac:dyDescent="0.3">
      <c r="A274" s="1">
        <v>43895</v>
      </c>
      <c r="B274">
        <v>13</v>
      </c>
      <c r="C274">
        <v>37.639999000000003</v>
      </c>
      <c r="D274">
        <v>10.31</v>
      </c>
      <c r="E274">
        <v>55.950001</v>
      </c>
      <c r="F274">
        <v>28.17</v>
      </c>
      <c r="G274">
        <v>54.919998</v>
      </c>
      <c r="H274">
        <v>26.32</v>
      </c>
      <c r="I274">
        <v>22.118696</v>
      </c>
      <c r="J274">
        <v>75.110000999999997</v>
      </c>
      <c r="K274">
        <v>12.88</v>
      </c>
      <c r="L274">
        <f>SUMPRODUCT(D274:K274,'Asset Allocation'!$D$33:$K$33)</f>
        <v>11122.817908999999</v>
      </c>
    </row>
    <row r="275" spans="1:12" x14ac:dyDescent="0.3">
      <c r="A275" s="1">
        <v>43896</v>
      </c>
      <c r="B275">
        <v>12.57</v>
      </c>
      <c r="C275">
        <v>36.340000000000003</v>
      </c>
      <c r="D275">
        <v>10.02</v>
      </c>
      <c r="E275">
        <v>54.799999</v>
      </c>
      <c r="F275">
        <v>28.309999000000001</v>
      </c>
      <c r="G275">
        <v>55.049999</v>
      </c>
      <c r="H275">
        <v>25.74</v>
      </c>
      <c r="I275">
        <v>23.020717999999999</v>
      </c>
      <c r="J275">
        <v>73.559997999999993</v>
      </c>
      <c r="K275">
        <v>12.5</v>
      </c>
      <c r="L275">
        <f>SUMPRODUCT(D275:K275,'Asset Allocation'!$D$33:$K$33)</f>
        <v>10976.661681</v>
      </c>
    </row>
    <row r="276" spans="1:12" x14ac:dyDescent="0.3">
      <c r="A276" s="1">
        <v>43899</v>
      </c>
      <c r="B276">
        <v>11.62</v>
      </c>
      <c r="C276">
        <v>34.610000999999997</v>
      </c>
      <c r="D276">
        <v>9.5500000000000007</v>
      </c>
      <c r="E276">
        <v>51.939999</v>
      </c>
      <c r="F276">
        <v>28.33</v>
      </c>
      <c r="G276">
        <v>55.310001</v>
      </c>
      <c r="H276">
        <v>23.950001</v>
      </c>
      <c r="I276">
        <v>21.888393000000001</v>
      </c>
      <c r="J276">
        <v>70.010002</v>
      </c>
      <c r="K276">
        <v>11.66</v>
      </c>
      <c r="L276">
        <f>SUMPRODUCT(D276:K276,'Asset Allocation'!$D$33:$K$33)</f>
        <v>10403.801857</v>
      </c>
    </row>
    <row r="277" spans="1:12" x14ac:dyDescent="0.3">
      <c r="A277" s="1">
        <v>43900</v>
      </c>
      <c r="B277">
        <v>11.84</v>
      </c>
      <c r="C277">
        <v>33.959999000000003</v>
      </c>
      <c r="D277">
        <v>9.66</v>
      </c>
      <c r="E277">
        <v>52.040000999999997</v>
      </c>
      <c r="F277">
        <v>27.91</v>
      </c>
      <c r="G277">
        <v>55.009998000000003</v>
      </c>
      <c r="H277">
        <v>24.450001</v>
      </c>
      <c r="I277">
        <v>19.738897000000001</v>
      </c>
      <c r="J277">
        <v>69.720000999999996</v>
      </c>
      <c r="K277">
        <v>11.76</v>
      </c>
      <c r="L277">
        <f>SUMPRODUCT(D277:K277,'Asset Allocation'!$D$33:$K$33)</f>
        <v>10298.005265</v>
      </c>
    </row>
    <row r="278" spans="1:12" x14ac:dyDescent="0.3">
      <c r="A278" s="1">
        <v>43901</v>
      </c>
      <c r="B278">
        <v>11.66</v>
      </c>
      <c r="C278">
        <v>34.060001</v>
      </c>
      <c r="D278">
        <v>9.57</v>
      </c>
      <c r="E278">
        <v>51.419998</v>
      </c>
      <c r="F278">
        <v>27.85</v>
      </c>
      <c r="G278">
        <v>54.880001</v>
      </c>
      <c r="H278">
        <v>23.66</v>
      </c>
      <c r="I278">
        <v>21.56213</v>
      </c>
      <c r="J278">
        <v>69.319999999999993</v>
      </c>
      <c r="K278">
        <v>11.5</v>
      </c>
      <c r="L278">
        <f>SUMPRODUCT(D278:K278,'Asset Allocation'!$D$33:$K$33)</f>
        <v>10333.543102</v>
      </c>
    </row>
    <row r="279" spans="1:12" x14ac:dyDescent="0.3">
      <c r="A279" s="1">
        <v>43902</v>
      </c>
      <c r="B279">
        <v>10.99</v>
      </c>
      <c r="C279">
        <v>32.419998</v>
      </c>
      <c r="D279">
        <v>9.17</v>
      </c>
      <c r="E279">
        <v>48.990001999999997</v>
      </c>
      <c r="F279">
        <v>27.030000999999999</v>
      </c>
      <c r="G279">
        <v>54.389999000000003</v>
      </c>
      <c r="H279">
        <v>22</v>
      </c>
      <c r="I279">
        <v>19.239906000000001</v>
      </c>
      <c r="J279">
        <v>66.239998</v>
      </c>
      <c r="K279">
        <v>10.8</v>
      </c>
      <c r="L279">
        <f>SUMPRODUCT(D279:K279,'Asset Allocation'!$D$33:$K$33)</f>
        <v>9718.9419660000003</v>
      </c>
    </row>
    <row r="280" spans="1:12" x14ac:dyDescent="0.3">
      <c r="A280" s="1">
        <v>43903</v>
      </c>
      <c r="B280">
        <v>10.84</v>
      </c>
      <c r="C280">
        <v>30.66</v>
      </c>
      <c r="D280">
        <v>8.9499999999999993</v>
      </c>
      <c r="E280">
        <v>47.740001999999997</v>
      </c>
      <c r="F280">
        <v>26.549999</v>
      </c>
      <c r="G280">
        <v>54.119999</v>
      </c>
      <c r="H280">
        <v>22.879999000000002</v>
      </c>
      <c r="I280">
        <v>20.621725000000001</v>
      </c>
      <c r="J280">
        <v>63.009998000000003</v>
      </c>
      <c r="K280">
        <v>10.74</v>
      </c>
      <c r="L280">
        <f>SUMPRODUCT(D280:K280,'Asset Allocation'!$D$33:$K$33)</f>
        <v>9716.9683299999997</v>
      </c>
    </row>
    <row r="281" spans="1:12" x14ac:dyDescent="0.3">
      <c r="A281" s="1">
        <v>43906</v>
      </c>
      <c r="B281">
        <v>11</v>
      </c>
      <c r="C281">
        <v>32.380001</v>
      </c>
      <c r="D281">
        <v>9.08</v>
      </c>
      <c r="E281">
        <v>47.119999</v>
      </c>
      <c r="F281">
        <v>26.4</v>
      </c>
      <c r="G281">
        <v>52.580002</v>
      </c>
      <c r="H281">
        <v>21.1</v>
      </c>
      <c r="I281">
        <v>19.556576</v>
      </c>
      <c r="J281">
        <v>63.790000999999997</v>
      </c>
      <c r="K281">
        <v>10.199999999999999</v>
      </c>
      <c r="L281">
        <f>SUMPRODUCT(D281:K281,'Asset Allocation'!$D$33:$K$33)</f>
        <v>9539.7655109999996</v>
      </c>
    </row>
    <row r="282" spans="1:12" x14ac:dyDescent="0.3">
      <c r="A282" s="1">
        <v>43907</v>
      </c>
      <c r="B282">
        <v>11</v>
      </c>
      <c r="C282">
        <v>31.879999000000002</v>
      </c>
      <c r="D282">
        <v>9.02</v>
      </c>
      <c r="E282">
        <v>47.720001000000003</v>
      </c>
      <c r="F282">
        <v>25.65</v>
      </c>
      <c r="G282">
        <v>52.57</v>
      </c>
      <c r="H282">
        <v>21.92</v>
      </c>
      <c r="I282">
        <v>19.364656</v>
      </c>
      <c r="J282">
        <v>63.919998</v>
      </c>
      <c r="K282">
        <v>10.72</v>
      </c>
      <c r="L282">
        <f>SUMPRODUCT(D282:K282,'Asset Allocation'!$D$33:$K$33)</f>
        <v>9581.7604270000011</v>
      </c>
    </row>
    <row r="283" spans="1:12" x14ac:dyDescent="0.3">
      <c r="A283" s="1">
        <v>43908</v>
      </c>
      <c r="B283">
        <v>10.39</v>
      </c>
      <c r="C283">
        <v>31.09</v>
      </c>
      <c r="D283">
        <v>8.86</v>
      </c>
      <c r="E283">
        <v>46.5</v>
      </c>
      <c r="F283">
        <v>25</v>
      </c>
      <c r="G283">
        <v>51.860000999999997</v>
      </c>
      <c r="H283">
        <v>20.690000999999999</v>
      </c>
      <c r="I283">
        <v>18.433847</v>
      </c>
      <c r="J283">
        <v>63.939999</v>
      </c>
      <c r="K283">
        <v>10.199999999999999</v>
      </c>
      <c r="L283">
        <f>SUMPRODUCT(D283:K283,'Asset Allocation'!$D$33:$K$33)</f>
        <v>9303.990898</v>
      </c>
    </row>
    <row r="284" spans="1:12" x14ac:dyDescent="0.3">
      <c r="A284" s="1">
        <v>43909</v>
      </c>
      <c r="B284">
        <v>9.93</v>
      </c>
      <c r="C284">
        <v>31.549999</v>
      </c>
      <c r="D284">
        <v>9</v>
      </c>
      <c r="E284">
        <v>44.639999000000003</v>
      </c>
      <c r="F284">
        <v>24.5</v>
      </c>
      <c r="G284">
        <v>51.32</v>
      </c>
      <c r="H284">
        <v>19.82</v>
      </c>
      <c r="I284">
        <v>17.675765999999999</v>
      </c>
      <c r="J284">
        <v>63.240001999999997</v>
      </c>
      <c r="K284">
        <v>9.6300000000000008</v>
      </c>
      <c r="L284">
        <f>SUMPRODUCT(D284:K284,'Asset Allocation'!$D$33:$K$33)</f>
        <v>9151.8358649999991</v>
      </c>
    </row>
    <row r="285" spans="1:12" x14ac:dyDescent="0.3">
      <c r="A285" s="1">
        <v>43910</v>
      </c>
      <c r="B285">
        <v>10</v>
      </c>
      <c r="C285">
        <v>31.690000999999999</v>
      </c>
      <c r="D285">
        <v>9.08</v>
      </c>
      <c r="E285">
        <v>45.549999</v>
      </c>
      <c r="F285">
        <v>25.059999000000001</v>
      </c>
      <c r="G285">
        <v>50.509998000000003</v>
      </c>
      <c r="H285">
        <v>20.010000000000002</v>
      </c>
      <c r="I285">
        <v>19.191928999999998</v>
      </c>
      <c r="J285">
        <v>64</v>
      </c>
      <c r="K285">
        <v>9.77</v>
      </c>
      <c r="L285">
        <f>SUMPRODUCT(D285:K285,'Asset Allocation'!$D$33:$K$33)</f>
        <v>9373.8158550000007</v>
      </c>
    </row>
    <row r="286" spans="1:12" x14ac:dyDescent="0.3">
      <c r="A286" s="1">
        <v>43913</v>
      </c>
      <c r="B286">
        <v>9.4499999999999993</v>
      </c>
      <c r="C286">
        <v>29.290001</v>
      </c>
      <c r="D286">
        <v>8.5299999999999994</v>
      </c>
      <c r="E286">
        <v>43.5</v>
      </c>
      <c r="F286">
        <v>25.42</v>
      </c>
      <c r="G286">
        <v>50.400002000000001</v>
      </c>
      <c r="H286">
        <v>18.799999</v>
      </c>
      <c r="I286">
        <v>19.403037999999999</v>
      </c>
      <c r="J286">
        <v>61.849997999999999</v>
      </c>
      <c r="K286">
        <v>9.09</v>
      </c>
      <c r="L286">
        <f>SUMPRODUCT(D286:K286,'Asset Allocation'!$D$33:$K$33)</f>
        <v>8976.1211699999985</v>
      </c>
    </row>
    <row r="287" spans="1:12" x14ac:dyDescent="0.3">
      <c r="A287" s="1">
        <v>43914</v>
      </c>
      <c r="B287">
        <v>9.6999999999999993</v>
      </c>
      <c r="C287">
        <v>29.469999000000001</v>
      </c>
      <c r="D287">
        <v>8.7100000000000009</v>
      </c>
      <c r="E287">
        <v>44.009998000000003</v>
      </c>
      <c r="F287">
        <v>25.15</v>
      </c>
      <c r="G287">
        <v>51.619999</v>
      </c>
      <c r="H287">
        <v>19.549999</v>
      </c>
      <c r="I287">
        <v>20.775262999999999</v>
      </c>
      <c r="J287">
        <v>61.990001999999997</v>
      </c>
      <c r="K287">
        <v>9.1999999999999993</v>
      </c>
      <c r="L287">
        <f>SUMPRODUCT(D287:K287,'Asset Allocation'!$D$33:$K$33)</f>
        <v>9240.842498</v>
      </c>
    </row>
    <row r="288" spans="1:12" x14ac:dyDescent="0.3">
      <c r="A288" s="1">
        <v>43915</v>
      </c>
      <c r="B288">
        <v>10.42</v>
      </c>
      <c r="C288">
        <v>30.809999000000001</v>
      </c>
      <c r="D288">
        <v>9.11</v>
      </c>
      <c r="E288">
        <v>46</v>
      </c>
      <c r="F288">
        <v>25.379999000000002</v>
      </c>
      <c r="G288">
        <v>52.540000999999997</v>
      </c>
      <c r="H288">
        <v>20.049999</v>
      </c>
      <c r="I288">
        <v>20.199504999999998</v>
      </c>
      <c r="J288">
        <v>64.660004000000001</v>
      </c>
      <c r="K288">
        <v>9.67</v>
      </c>
      <c r="L288">
        <f>SUMPRODUCT(D288:K288,'Asset Allocation'!$D$33:$K$33)</f>
        <v>9502.1174159999991</v>
      </c>
    </row>
    <row r="289" spans="1:12" x14ac:dyDescent="0.3">
      <c r="A289" s="1">
        <v>43916</v>
      </c>
      <c r="B289">
        <v>10.64</v>
      </c>
      <c r="C289">
        <v>32.110000999999997</v>
      </c>
      <c r="D289">
        <v>9.3699999999999992</v>
      </c>
      <c r="E289">
        <v>47.52</v>
      </c>
      <c r="F289">
        <v>26</v>
      </c>
      <c r="G289">
        <v>52.310001</v>
      </c>
      <c r="H289">
        <v>21.07</v>
      </c>
      <c r="I289">
        <v>20.880817</v>
      </c>
      <c r="J289">
        <v>67.300003000000004</v>
      </c>
      <c r="K289">
        <v>10.09</v>
      </c>
      <c r="L289">
        <f>SUMPRODUCT(D289:K289,'Asset Allocation'!$D$33:$K$33)</f>
        <v>9832.870304</v>
      </c>
    </row>
    <row r="290" spans="1:12" x14ac:dyDescent="0.3">
      <c r="A290" s="1">
        <v>43917</v>
      </c>
      <c r="B290">
        <v>10.25</v>
      </c>
      <c r="C290">
        <v>32.540000999999997</v>
      </c>
      <c r="D290">
        <v>9.4600000000000009</v>
      </c>
      <c r="E290">
        <v>47.060001</v>
      </c>
      <c r="F290">
        <v>25.809999000000001</v>
      </c>
      <c r="G290">
        <v>52.150002000000001</v>
      </c>
      <c r="H290">
        <v>20.139999</v>
      </c>
      <c r="I290">
        <v>20.477786999999999</v>
      </c>
      <c r="J290">
        <v>67.400002000000001</v>
      </c>
      <c r="K290">
        <v>9.67</v>
      </c>
      <c r="L290">
        <f>SUMPRODUCT(D290:K290,'Asset Allocation'!$D$33:$K$33)</f>
        <v>9752.7496790000023</v>
      </c>
    </row>
    <row r="291" spans="1:12" x14ac:dyDescent="0.3">
      <c r="A291" s="1">
        <v>43920</v>
      </c>
      <c r="B291">
        <v>10.35</v>
      </c>
      <c r="C291">
        <v>31.91</v>
      </c>
      <c r="D291">
        <v>9.27</v>
      </c>
      <c r="E291">
        <v>48.209999000000003</v>
      </c>
      <c r="F291">
        <v>26.4</v>
      </c>
      <c r="G291">
        <v>52.75</v>
      </c>
      <c r="H291">
        <v>20.91</v>
      </c>
      <c r="I291">
        <v>19.623747000000002</v>
      </c>
      <c r="J291">
        <v>65.930000000000007</v>
      </c>
      <c r="K291">
        <v>9.9700000000000006</v>
      </c>
      <c r="L291">
        <f>SUMPRODUCT(D291:K291,'Asset Allocation'!$D$33:$K$33)</f>
        <v>9681.0922030000002</v>
      </c>
    </row>
    <row r="292" spans="1:12" x14ac:dyDescent="0.3">
      <c r="A292" s="1">
        <v>43921</v>
      </c>
      <c r="B292">
        <v>10.38</v>
      </c>
      <c r="C292">
        <v>32.409999999999997</v>
      </c>
      <c r="D292">
        <v>9.49</v>
      </c>
      <c r="E292">
        <v>47.68</v>
      </c>
      <c r="F292">
        <v>26.59</v>
      </c>
      <c r="G292">
        <v>53</v>
      </c>
      <c r="H292">
        <v>20.98</v>
      </c>
      <c r="I292">
        <v>20.266677999999999</v>
      </c>
      <c r="J292">
        <v>65.75</v>
      </c>
      <c r="K292">
        <v>10</v>
      </c>
      <c r="L292">
        <f>SUMPRODUCT(D292:K292,'Asset Allocation'!$D$33:$K$33)</f>
        <v>9806.5343080000002</v>
      </c>
    </row>
    <row r="293" spans="1:12" x14ac:dyDescent="0.3">
      <c r="A293" s="1">
        <v>43922</v>
      </c>
      <c r="B293">
        <v>11</v>
      </c>
      <c r="C293">
        <v>31.6</v>
      </c>
      <c r="D293">
        <v>9.2899999999999991</v>
      </c>
      <c r="E293">
        <v>47.75</v>
      </c>
      <c r="F293">
        <v>26.370000999999998</v>
      </c>
      <c r="G293">
        <v>52.540000999999997</v>
      </c>
      <c r="H293">
        <v>21.58</v>
      </c>
      <c r="I293">
        <v>19.969201999999999</v>
      </c>
      <c r="J293">
        <v>66.319999999999993</v>
      </c>
      <c r="K293">
        <v>10.41</v>
      </c>
      <c r="L293">
        <f>SUMPRODUCT(D293:K293,'Asset Allocation'!$D$33:$K$33)</f>
        <v>9753.261371999999</v>
      </c>
    </row>
    <row r="294" spans="1:12" x14ac:dyDescent="0.3">
      <c r="A294" s="1">
        <v>43923</v>
      </c>
      <c r="B294">
        <v>10.64</v>
      </c>
      <c r="C294">
        <v>31.309999000000001</v>
      </c>
      <c r="D294">
        <v>9.2100000000000009</v>
      </c>
      <c r="E294">
        <v>47.529998999999997</v>
      </c>
      <c r="F294">
        <v>26.25</v>
      </c>
      <c r="G294">
        <v>52.990001999999997</v>
      </c>
      <c r="H294">
        <v>21.34</v>
      </c>
      <c r="I294">
        <v>21.168693999999999</v>
      </c>
      <c r="J294">
        <v>65.849997999999999</v>
      </c>
      <c r="K294">
        <v>10.25</v>
      </c>
      <c r="L294">
        <f>SUMPRODUCT(D294:K294,'Asset Allocation'!$D$33:$K$33)</f>
        <v>9792.2976170000002</v>
      </c>
    </row>
    <row r="295" spans="1:12" x14ac:dyDescent="0.3">
      <c r="A295" s="1">
        <v>43924</v>
      </c>
      <c r="B295">
        <v>10.53</v>
      </c>
      <c r="C295">
        <v>31.35</v>
      </c>
      <c r="D295">
        <v>9.2100000000000009</v>
      </c>
      <c r="E295">
        <v>46.740001999999997</v>
      </c>
      <c r="F295">
        <v>26.18</v>
      </c>
      <c r="G295">
        <v>52.639999000000003</v>
      </c>
      <c r="H295">
        <v>20.92</v>
      </c>
      <c r="I295">
        <v>21.149508000000001</v>
      </c>
      <c r="J295">
        <v>65.550003000000004</v>
      </c>
      <c r="K295">
        <v>9.99</v>
      </c>
      <c r="L295">
        <f>SUMPRODUCT(D295:K295,'Asset Allocation'!$D$33:$K$33)</f>
        <v>9726.2378080000017</v>
      </c>
    </row>
    <row r="296" spans="1:12" x14ac:dyDescent="0.3">
      <c r="A296" s="1">
        <v>43927</v>
      </c>
      <c r="B296">
        <v>11.06</v>
      </c>
      <c r="C296">
        <v>32.590000000000003</v>
      </c>
      <c r="D296">
        <v>9.58</v>
      </c>
      <c r="E296">
        <v>48.599997999999999</v>
      </c>
      <c r="F296">
        <v>26.049999</v>
      </c>
      <c r="G296">
        <v>52.59</v>
      </c>
      <c r="H296">
        <v>21.780000999999999</v>
      </c>
      <c r="I296">
        <v>21.897988999999999</v>
      </c>
      <c r="J296">
        <v>67.599997999999999</v>
      </c>
      <c r="K296">
        <v>10.51</v>
      </c>
      <c r="L296">
        <f>SUMPRODUCT(D296:K296,'Asset Allocation'!$D$33:$K$33)</f>
        <v>10100.787017999999</v>
      </c>
    </row>
    <row r="297" spans="1:12" x14ac:dyDescent="0.3">
      <c r="A297" s="1">
        <v>43928</v>
      </c>
      <c r="B297">
        <v>10.82</v>
      </c>
      <c r="C297">
        <v>32.75</v>
      </c>
      <c r="D297">
        <v>9.74</v>
      </c>
      <c r="E297">
        <v>48.57</v>
      </c>
      <c r="F297">
        <v>26</v>
      </c>
      <c r="G297">
        <v>52.59</v>
      </c>
      <c r="H297">
        <v>21.549999</v>
      </c>
      <c r="I297">
        <v>22.329809000000001</v>
      </c>
      <c r="J297">
        <v>67.940002000000007</v>
      </c>
      <c r="K297">
        <v>10.32</v>
      </c>
      <c r="L297">
        <f>SUMPRODUCT(D297:K297,'Asset Allocation'!$D$33:$K$33)</f>
        <v>10189.733532</v>
      </c>
    </row>
    <row r="298" spans="1:12" x14ac:dyDescent="0.3">
      <c r="A298" s="1">
        <v>43929</v>
      </c>
      <c r="B298">
        <v>10.52</v>
      </c>
      <c r="C298">
        <v>33.400002000000001</v>
      </c>
      <c r="D298">
        <v>9.6300000000000008</v>
      </c>
      <c r="E298">
        <v>48.490001999999997</v>
      </c>
      <c r="F298">
        <v>25.93</v>
      </c>
      <c r="G298">
        <v>52.529998999999997</v>
      </c>
      <c r="H298">
        <v>21.5</v>
      </c>
      <c r="I298">
        <v>21.945971</v>
      </c>
      <c r="J298">
        <v>67.819999999999993</v>
      </c>
      <c r="K298">
        <v>10.35</v>
      </c>
      <c r="L298">
        <f>SUMPRODUCT(D298:K298,'Asset Allocation'!$D$33:$K$33)</f>
        <v>10104.203583999999</v>
      </c>
    </row>
    <row r="299" spans="1:12" x14ac:dyDescent="0.3">
      <c r="A299" s="1">
        <v>43930</v>
      </c>
      <c r="B299">
        <v>11.01</v>
      </c>
      <c r="C299">
        <v>34</v>
      </c>
      <c r="D299">
        <v>9.84</v>
      </c>
      <c r="E299">
        <v>49.27</v>
      </c>
      <c r="F299">
        <v>25.809999000000001</v>
      </c>
      <c r="G299">
        <v>52.900002000000001</v>
      </c>
      <c r="H299">
        <v>21.93</v>
      </c>
      <c r="I299">
        <v>22.473746999999999</v>
      </c>
      <c r="J299">
        <v>68.139999000000003</v>
      </c>
      <c r="K299">
        <v>10.52</v>
      </c>
      <c r="L299">
        <f>SUMPRODUCT(D299:K299,'Asset Allocation'!$D$33:$K$33)</f>
        <v>10299.012228</v>
      </c>
    </row>
    <row r="300" spans="1:12" x14ac:dyDescent="0.3">
      <c r="A300" s="1">
        <v>43935</v>
      </c>
      <c r="B300">
        <v>11.1</v>
      </c>
      <c r="C300">
        <v>33.520000000000003</v>
      </c>
      <c r="D300">
        <v>9.75</v>
      </c>
      <c r="E300">
        <v>50</v>
      </c>
      <c r="F300">
        <v>26.190000999999999</v>
      </c>
      <c r="G300">
        <v>52.900002000000001</v>
      </c>
      <c r="H300">
        <v>22.43</v>
      </c>
      <c r="I300">
        <v>21.792432999999999</v>
      </c>
      <c r="J300">
        <v>67.349997999999999</v>
      </c>
      <c r="K300">
        <v>10.71</v>
      </c>
      <c r="L300">
        <f>SUMPRODUCT(D300:K300,'Asset Allocation'!$D$33:$K$33)</f>
        <v>10256.64921</v>
      </c>
    </row>
    <row r="301" spans="1:12" x14ac:dyDescent="0.3">
      <c r="A301" s="1">
        <v>43936</v>
      </c>
      <c r="B301">
        <v>11</v>
      </c>
      <c r="C301">
        <v>33.840000000000003</v>
      </c>
      <c r="D301">
        <v>9.89</v>
      </c>
      <c r="E301">
        <v>49.880001</v>
      </c>
      <c r="F301">
        <v>26.200001</v>
      </c>
      <c r="G301">
        <v>53.389999000000003</v>
      </c>
      <c r="H301">
        <v>22.379999000000002</v>
      </c>
      <c r="I301">
        <v>21.773240999999999</v>
      </c>
      <c r="J301">
        <v>67.800003000000004</v>
      </c>
      <c r="K301">
        <v>10.74</v>
      </c>
      <c r="L301">
        <f>SUMPRODUCT(D301:K301,'Asset Allocation'!$D$33:$K$33)</f>
        <v>10309.398737</v>
      </c>
    </row>
    <row r="302" spans="1:12" x14ac:dyDescent="0.3">
      <c r="A302" s="1">
        <v>43937</v>
      </c>
      <c r="B302">
        <v>10.93</v>
      </c>
      <c r="C302">
        <v>33.509998000000003</v>
      </c>
      <c r="D302">
        <v>9.89</v>
      </c>
      <c r="E302">
        <v>49.490001999999997</v>
      </c>
      <c r="F302">
        <v>26.360001</v>
      </c>
      <c r="G302">
        <v>53.099997999999999</v>
      </c>
      <c r="H302">
        <v>22.15</v>
      </c>
      <c r="I302">
        <v>22.550515999999998</v>
      </c>
      <c r="J302">
        <v>67.319999999999993</v>
      </c>
      <c r="K302">
        <v>10.6</v>
      </c>
      <c r="L302">
        <f>SUMPRODUCT(D302:K302,'Asset Allocation'!$D$33:$K$33)</f>
        <v>10338.214453999999</v>
      </c>
    </row>
    <row r="303" spans="1:12" x14ac:dyDescent="0.3">
      <c r="A303" s="1">
        <v>43938</v>
      </c>
      <c r="B303">
        <v>11.15</v>
      </c>
      <c r="C303">
        <v>34.029998999999997</v>
      </c>
      <c r="D303">
        <v>10.27</v>
      </c>
      <c r="E303">
        <v>50.389999000000003</v>
      </c>
      <c r="F303">
        <v>26.379999000000002</v>
      </c>
      <c r="G303">
        <v>53.68</v>
      </c>
      <c r="H303">
        <v>22.450001</v>
      </c>
      <c r="I303">
        <v>22.089908999999999</v>
      </c>
      <c r="J303">
        <v>68.150002000000001</v>
      </c>
      <c r="K303">
        <v>10.82</v>
      </c>
      <c r="L303">
        <f>SUMPRODUCT(D303:K303,'Asset Allocation'!$D$33:$K$33)</f>
        <v>10519.082233000001</v>
      </c>
    </row>
    <row r="304" spans="1:12" x14ac:dyDescent="0.3">
      <c r="A304" s="1">
        <v>43941</v>
      </c>
      <c r="B304">
        <v>10.86</v>
      </c>
      <c r="C304">
        <v>34.159999999999997</v>
      </c>
      <c r="D304">
        <v>10.130000000000001</v>
      </c>
      <c r="E304">
        <v>49.889999000000003</v>
      </c>
      <c r="F304">
        <v>26.6</v>
      </c>
      <c r="G304">
        <v>53.25</v>
      </c>
      <c r="H304">
        <v>22</v>
      </c>
      <c r="I304">
        <v>21.514149</v>
      </c>
      <c r="J304">
        <v>68.010002</v>
      </c>
      <c r="K304">
        <v>10.58</v>
      </c>
      <c r="L304">
        <f>SUMPRODUCT(D304:K304,'Asset Allocation'!$D$33:$K$33)</f>
        <v>10360.326803</v>
      </c>
    </row>
    <row r="305" spans="1:12" x14ac:dyDescent="0.3">
      <c r="A305" s="1">
        <v>43942</v>
      </c>
      <c r="B305">
        <v>10.55</v>
      </c>
      <c r="C305">
        <v>33.549999</v>
      </c>
      <c r="D305">
        <v>9.98</v>
      </c>
      <c r="E305">
        <v>49.049999</v>
      </c>
      <c r="F305">
        <v>26.299999</v>
      </c>
      <c r="G305">
        <v>53.57</v>
      </c>
      <c r="H305">
        <v>21.379999000000002</v>
      </c>
      <c r="I305">
        <v>21.888393000000001</v>
      </c>
      <c r="J305">
        <v>66.849997999999999</v>
      </c>
      <c r="K305">
        <v>10.27</v>
      </c>
      <c r="L305">
        <f>SUMPRODUCT(D305:K305,'Asset Allocation'!$D$33:$K$33)</f>
        <v>10239.811661</v>
      </c>
    </row>
    <row r="306" spans="1:12" x14ac:dyDescent="0.3">
      <c r="A306" s="1">
        <v>43943</v>
      </c>
      <c r="B306">
        <v>10.58</v>
      </c>
      <c r="C306">
        <v>32.880001</v>
      </c>
      <c r="D306">
        <v>9.86</v>
      </c>
      <c r="E306">
        <v>48.700001</v>
      </c>
      <c r="F306">
        <v>26.35</v>
      </c>
      <c r="G306">
        <v>53.259998000000003</v>
      </c>
      <c r="H306">
        <v>21.440000999999999</v>
      </c>
      <c r="I306">
        <v>21.888393000000001</v>
      </c>
      <c r="J306">
        <v>66.559997999999993</v>
      </c>
      <c r="K306">
        <v>10.1</v>
      </c>
      <c r="L306">
        <f>SUMPRODUCT(D306:K306,'Asset Allocation'!$D$33:$K$33)</f>
        <v>10178.061879000001</v>
      </c>
    </row>
    <row r="307" spans="1:12" x14ac:dyDescent="0.3">
      <c r="A307" s="1">
        <v>43944</v>
      </c>
      <c r="B307">
        <v>10.52</v>
      </c>
      <c r="C307">
        <v>33.229999999999997</v>
      </c>
      <c r="D307">
        <v>9.98</v>
      </c>
      <c r="E307">
        <v>48.880001</v>
      </c>
      <c r="F307">
        <v>26.110001</v>
      </c>
      <c r="G307">
        <v>53.380001</v>
      </c>
      <c r="H307">
        <v>21.34</v>
      </c>
      <c r="I307">
        <v>22.176271</v>
      </c>
      <c r="J307">
        <v>67.110000999999997</v>
      </c>
      <c r="K307">
        <v>10.19</v>
      </c>
      <c r="L307">
        <f>SUMPRODUCT(D307:K307,'Asset Allocation'!$D$33:$K$33)</f>
        <v>10258.779359</v>
      </c>
    </row>
    <row r="308" spans="1:12" x14ac:dyDescent="0.3">
      <c r="A308" s="1">
        <v>43945</v>
      </c>
      <c r="B308">
        <v>10.59</v>
      </c>
      <c r="C308">
        <v>32.970001000000003</v>
      </c>
      <c r="D308">
        <v>9.85</v>
      </c>
      <c r="E308">
        <v>49.040000999999997</v>
      </c>
      <c r="F308">
        <v>26.35</v>
      </c>
      <c r="G308">
        <v>53.290000999999997</v>
      </c>
      <c r="H308">
        <v>21.459999</v>
      </c>
      <c r="I308">
        <v>22.598492</v>
      </c>
      <c r="J308">
        <v>66.419998000000007</v>
      </c>
      <c r="K308">
        <v>10.27</v>
      </c>
      <c r="L308">
        <f>SUMPRODUCT(D308:K308,'Asset Allocation'!$D$33:$K$33)</f>
        <v>10247.810253</v>
      </c>
    </row>
    <row r="309" spans="1:12" x14ac:dyDescent="0.3">
      <c r="A309" s="1">
        <v>43948</v>
      </c>
      <c r="B309">
        <v>10.71</v>
      </c>
      <c r="C309">
        <v>33.520000000000003</v>
      </c>
      <c r="D309">
        <v>10</v>
      </c>
      <c r="E309">
        <v>49.349997999999999</v>
      </c>
      <c r="F309">
        <v>26.190000999999999</v>
      </c>
      <c r="G309">
        <v>53.740001999999997</v>
      </c>
      <c r="H309">
        <v>21.75</v>
      </c>
      <c r="I309">
        <v>22.675263999999999</v>
      </c>
      <c r="J309">
        <v>66.900002000000001</v>
      </c>
      <c r="K309">
        <v>10.35</v>
      </c>
      <c r="L309">
        <f>SUMPRODUCT(D309:K309,'Asset Allocation'!$D$33:$K$33)</f>
        <v>10353.822654000001</v>
      </c>
    </row>
    <row r="310" spans="1:12" x14ac:dyDescent="0.3">
      <c r="A310" s="1">
        <v>43949</v>
      </c>
      <c r="B310">
        <v>10.73</v>
      </c>
      <c r="C310">
        <v>33.799999</v>
      </c>
      <c r="D310">
        <v>10.050000000000001</v>
      </c>
      <c r="E310">
        <v>49.740001999999997</v>
      </c>
      <c r="F310">
        <v>26.18</v>
      </c>
      <c r="G310">
        <v>53.73</v>
      </c>
      <c r="H310">
        <v>21.74</v>
      </c>
      <c r="I310">
        <v>23.068698999999999</v>
      </c>
      <c r="J310">
        <v>66.860000999999997</v>
      </c>
      <c r="K310">
        <v>10.27</v>
      </c>
      <c r="L310">
        <f>SUMPRODUCT(D310:K310,'Asset Allocation'!$D$33:$K$33)</f>
        <v>10421.708206000001</v>
      </c>
    </row>
    <row r="311" spans="1:12" x14ac:dyDescent="0.3">
      <c r="A311" s="1">
        <v>43950</v>
      </c>
      <c r="B311">
        <v>10.85</v>
      </c>
      <c r="C311">
        <v>34.099997999999999</v>
      </c>
      <c r="D311">
        <v>9.9700000000000006</v>
      </c>
      <c r="E311">
        <v>50.099997999999999</v>
      </c>
      <c r="F311">
        <v>26.379999000000002</v>
      </c>
      <c r="G311">
        <v>53.560001</v>
      </c>
      <c r="H311">
        <v>22</v>
      </c>
      <c r="I311">
        <v>22.598492</v>
      </c>
      <c r="J311">
        <v>67.589995999999999</v>
      </c>
      <c r="K311">
        <v>10.6</v>
      </c>
      <c r="L311">
        <f>SUMPRODUCT(D311:K311,'Asset Allocation'!$D$33:$K$33)</f>
        <v>10391.570178</v>
      </c>
    </row>
    <row r="312" spans="1:12" x14ac:dyDescent="0.3">
      <c r="A312" s="1">
        <v>43951</v>
      </c>
      <c r="B312">
        <v>11.23</v>
      </c>
      <c r="C312">
        <v>34.619999</v>
      </c>
      <c r="D312">
        <v>10.08</v>
      </c>
      <c r="E312">
        <v>51.060001</v>
      </c>
      <c r="F312">
        <v>26.52</v>
      </c>
      <c r="G312">
        <v>53.860000999999997</v>
      </c>
      <c r="H312">
        <v>22.59</v>
      </c>
      <c r="I312">
        <v>21.955563999999999</v>
      </c>
      <c r="J312">
        <v>68.5</v>
      </c>
      <c r="K312">
        <v>10.9</v>
      </c>
      <c r="L312">
        <f>SUMPRODUCT(D312:K312,'Asset Allocation'!$D$33:$K$33)</f>
        <v>10471.978542999999</v>
      </c>
    </row>
    <row r="313" spans="1:12" x14ac:dyDescent="0.3">
      <c r="A313" s="1">
        <v>43952</v>
      </c>
      <c r="B313">
        <v>10.6</v>
      </c>
      <c r="C313">
        <v>33.810001</v>
      </c>
      <c r="D313">
        <v>9.9600000000000009</v>
      </c>
      <c r="E313">
        <v>49.459999000000003</v>
      </c>
      <c r="F313">
        <v>26.459999</v>
      </c>
      <c r="G313">
        <v>53.630001</v>
      </c>
      <c r="H313">
        <v>21.6</v>
      </c>
      <c r="I313">
        <v>21.965160000000001</v>
      </c>
      <c r="J313">
        <v>66.839995999999999</v>
      </c>
      <c r="K313">
        <v>10.38</v>
      </c>
      <c r="L313">
        <f>SUMPRODUCT(D313:K313,'Asset Allocation'!$D$33:$K$33)</f>
        <v>10269.623664999999</v>
      </c>
    </row>
    <row r="314" spans="1:12" x14ac:dyDescent="0.3">
      <c r="A314" s="1">
        <v>43955</v>
      </c>
      <c r="B314">
        <v>10.65</v>
      </c>
      <c r="C314">
        <v>33.290000999999997</v>
      </c>
      <c r="D314">
        <v>9.8699999999999992</v>
      </c>
      <c r="E314">
        <v>49.16</v>
      </c>
      <c r="F314">
        <v>26.469999000000001</v>
      </c>
      <c r="G314">
        <v>54.040000999999997</v>
      </c>
      <c r="H314">
        <v>21.790001</v>
      </c>
      <c r="I314">
        <v>22.080313</v>
      </c>
      <c r="J314">
        <v>66.639999000000003</v>
      </c>
      <c r="K314">
        <v>10.4</v>
      </c>
      <c r="L314">
        <f>SUMPRODUCT(D314:K314,'Asset Allocation'!$D$33:$K$33)</f>
        <v>10242.146973999999</v>
      </c>
    </row>
    <row r="315" spans="1:12" x14ac:dyDescent="0.3">
      <c r="A315" s="1">
        <v>43956</v>
      </c>
      <c r="B315">
        <v>10.82</v>
      </c>
      <c r="C315">
        <v>33.509998000000003</v>
      </c>
      <c r="D315">
        <v>10</v>
      </c>
      <c r="E315">
        <v>49.650002000000001</v>
      </c>
      <c r="F315">
        <v>26.48</v>
      </c>
      <c r="G315">
        <v>53.939999</v>
      </c>
      <c r="H315">
        <v>22.120000999999998</v>
      </c>
      <c r="I315">
        <v>21.734857999999999</v>
      </c>
      <c r="J315">
        <v>66.889999000000003</v>
      </c>
      <c r="K315">
        <v>10.56</v>
      </c>
      <c r="L315">
        <f>SUMPRODUCT(D315:K315,'Asset Allocation'!$D$33:$K$33)</f>
        <v>10310.407921999999</v>
      </c>
    </row>
    <row r="316" spans="1:12" x14ac:dyDescent="0.3">
      <c r="A316" s="1">
        <v>43957</v>
      </c>
      <c r="B316">
        <v>10.78</v>
      </c>
      <c r="C316">
        <v>33.529998999999997</v>
      </c>
      <c r="D316">
        <v>10.119999999999999</v>
      </c>
      <c r="E316">
        <v>50.099997999999999</v>
      </c>
      <c r="F316">
        <v>26.5</v>
      </c>
      <c r="G316">
        <v>53.880001</v>
      </c>
      <c r="H316">
        <v>22.040001</v>
      </c>
      <c r="I316">
        <v>21.869202000000001</v>
      </c>
      <c r="J316">
        <v>67.089995999999999</v>
      </c>
      <c r="K316">
        <v>10.5</v>
      </c>
      <c r="L316">
        <f>SUMPRODUCT(D316:K316,'Asset Allocation'!$D$33:$K$33)</f>
        <v>10384.951308</v>
      </c>
    </row>
    <row r="317" spans="1:12" x14ac:dyDescent="0.3">
      <c r="A317" s="1">
        <v>43958</v>
      </c>
      <c r="B317">
        <v>10.73</v>
      </c>
      <c r="C317">
        <v>33.330002</v>
      </c>
      <c r="D317">
        <v>10.16</v>
      </c>
      <c r="E317">
        <v>49.91</v>
      </c>
      <c r="F317">
        <v>26.450001</v>
      </c>
      <c r="G317">
        <v>53.77</v>
      </c>
      <c r="H317">
        <v>21.9</v>
      </c>
      <c r="I317">
        <v>22.368190999999999</v>
      </c>
      <c r="J317">
        <v>66.889999000000003</v>
      </c>
      <c r="K317">
        <v>10.46</v>
      </c>
      <c r="L317">
        <f>SUMPRODUCT(D317:K317,'Asset Allocation'!$D$33:$K$33)</f>
        <v>10423.934411999999</v>
      </c>
    </row>
    <row r="318" spans="1:12" x14ac:dyDescent="0.3">
      <c r="A318" s="1">
        <v>43959</v>
      </c>
      <c r="B318">
        <v>10.92</v>
      </c>
      <c r="C318">
        <v>33.540000999999997</v>
      </c>
      <c r="D318">
        <v>10.24</v>
      </c>
      <c r="E318">
        <v>50.259998000000003</v>
      </c>
      <c r="F318">
        <v>26.65</v>
      </c>
      <c r="G318">
        <v>53.889999000000003</v>
      </c>
      <c r="H318">
        <v>21.6</v>
      </c>
      <c r="I318">
        <v>22.262636000000001</v>
      </c>
      <c r="J318">
        <v>67.129997000000003</v>
      </c>
      <c r="K318">
        <v>10.52</v>
      </c>
      <c r="L318">
        <f>SUMPRODUCT(D318:K318,'Asset Allocation'!$D$33:$K$33)</f>
        <v>10443.026576</v>
      </c>
    </row>
    <row r="319" spans="1:12" x14ac:dyDescent="0.3">
      <c r="A319" s="1">
        <v>43962</v>
      </c>
      <c r="B319">
        <v>11.07</v>
      </c>
      <c r="C319">
        <v>33.959999000000003</v>
      </c>
      <c r="D319">
        <v>10.28</v>
      </c>
      <c r="E319">
        <v>50.509998000000003</v>
      </c>
      <c r="F319">
        <v>26.59</v>
      </c>
      <c r="G319">
        <v>53.84</v>
      </c>
      <c r="H319">
        <v>22.35</v>
      </c>
      <c r="I319">
        <v>21.840413999999999</v>
      </c>
      <c r="J319">
        <v>67.589995999999999</v>
      </c>
      <c r="K319">
        <v>10.65</v>
      </c>
      <c r="L319">
        <f>SUMPRODUCT(D319:K319,'Asset Allocation'!$D$33:$K$33)</f>
        <v>10491.48547</v>
      </c>
    </row>
    <row r="320" spans="1:12" x14ac:dyDescent="0.3">
      <c r="A320" s="1">
        <v>43963</v>
      </c>
      <c r="B320">
        <v>10.85</v>
      </c>
      <c r="C320">
        <v>33.860000999999997</v>
      </c>
      <c r="D320">
        <v>10.38</v>
      </c>
      <c r="E320">
        <v>50.279998999999997</v>
      </c>
      <c r="F320">
        <v>26.75</v>
      </c>
      <c r="G320">
        <v>53.689999</v>
      </c>
      <c r="H320">
        <v>22.129999000000002</v>
      </c>
      <c r="I320">
        <v>21.408594000000001</v>
      </c>
      <c r="J320">
        <v>67.410004000000001</v>
      </c>
      <c r="K320">
        <v>10.47</v>
      </c>
      <c r="L320">
        <f>SUMPRODUCT(D320:K320,'Asset Allocation'!$D$33:$K$33)</f>
        <v>10467.659031000001</v>
      </c>
    </row>
    <row r="321" spans="1:12" x14ac:dyDescent="0.3">
      <c r="A321" s="1">
        <v>43964</v>
      </c>
      <c r="B321">
        <v>10.87</v>
      </c>
      <c r="C321">
        <v>33.099997999999999</v>
      </c>
      <c r="D321">
        <v>10.199999999999999</v>
      </c>
      <c r="E321">
        <v>49.889999000000003</v>
      </c>
      <c r="F321">
        <v>26.719999000000001</v>
      </c>
      <c r="G321">
        <v>53.759998000000003</v>
      </c>
      <c r="H321">
        <v>22.18</v>
      </c>
      <c r="I321">
        <v>21.70607</v>
      </c>
      <c r="J321">
        <v>67.410004000000001</v>
      </c>
      <c r="K321">
        <v>10.46</v>
      </c>
      <c r="L321">
        <f>SUMPRODUCT(D321:K321,'Asset Allocation'!$D$33:$K$33)</f>
        <v>10409.172037</v>
      </c>
    </row>
    <row r="322" spans="1:12" x14ac:dyDescent="0.3">
      <c r="A322" s="1">
        <v>43965</v>
      </c>
      <c r="B322">
        <v>10.75</v>
      </c>
      <c r="C322">
        <v>32.5</v>
      </c>
      <c r="D322">
        <v>10.14</v>
      </c>
      <c r="E322">
        <v>49.400002000000001</v>
      </c>
      <c r="F322">
        <v>26.85</v>
      </c>
      <c r="G322">
        <v>53.720001000000003</v>
      </c>
      <c r="H322">
        <v>21.82</v>
      </c>
      <c r="I322">
        <v>21.686878</v>
      </c>
      <c r="J322">
        <v>66.709998999999996</v>
      </c>
      <c r="K322">
        <v>10.35</v>
      </c>
      <c r="L322">
        <f>SUMPRODUCT(D322:K322,'Asset Allocation'!$D$33:$K$33)</f>
        <v>10329.291572</v>
      </c>
    </row>
    <row r="323" spans="1:12" x14ac:dyDescent="0.3">
      <c r="A323" s="1">
        <v>43966</v>
      </c>
      <c r="B323">
        <v>10.91</v>
      </c>
      <c r="C323">
        <v>32.970001000000003</v>
      </c>
      <c r="D323">
        <v>10.28</v>
      </c>
      <c r="E323">
        <v>49.810001</v>
      </c>
      <c r="F323">
        <v>26.700001</v>
      </c>
      <c r="G323">
        <v>53.75</v>
      </c>
      <c r="H323">
        <v>22.110001</v>
      </c>
      <c r="I323">
        <v>22.492939</v>
      </c>
      <c r="J323">
        <v>66.480002999999996</v>
      </c>
      <c r="K323">
        <v>10.48</v>
      </c>
      <c r="L323">
        <f>SUMPRODUCT(D323:K323,'Asset Allocation'!$D$33:$K$33)</f>
        <v>10487.962905</v>
      </c>
    </row>
    <row r="324" spans="1:12" x14ac:dyDescent="0.3">
      <c r="A324" s="1">
        <v>43969</v>
      </c>
      <c r="B324">
        <v>11.05</v>
      </c>
      <c r="C324">
        <v>33.340000000000003</v>
      </c>
      <c r="D324">
        <v>10.51</v>
      </c>
      <c r="E324">
        <v>50.27</v>
      </c>
      <c r="F324">
        <v>26.709999</v>
      </c>
      <c r="G324">
        <v>53.849997999999999</v>
      </c>
      <c r="H324">
        <v>22.35</v>
      </c>
      <c r="I324">
        <v>22.109102</v>
      </c>
      <c r="J324">
        <v>67.25</v>
      </c>
      <c r="K324">
        <v>10.6</v>
      </c>
      <c r="L324">
        <f>SUMPRODUCT(D324:K324,'Asset Allocation'!$D$33:$K$33)</f>
        <v>10592.932772</v>
      </c>
    </row>
    <row r="325" spans="1:12" x14ac:dyDescent="0.3">
      <c r="A325" s="1">
        <v>43970</v>
      </c>
      <c r="B325">
        <v>11.38</v>
      </c>
      <c r="C325">
        <v>34.049999</v>
      </c>
      <c r="D325">
        <v>10.52</v>
      </c>
      <c r="E325">
        <v>51.130001</v>
      </c>
      <c r="F325">
        <v>26.690000999999999</v>
      </c>
      <c r="G325">
        <v>53.790000999999997</v>
      </c>
      <c r="H325">
        <v>22.74</v>
      </c>
      <c r="I325">
        <v>22.435359999999999</v>
      </c>
      <c r="J325">
        <v>68.010002</v>
      </c>
      <c r="K325">
        <v>10.84</v>
      </c>
      <c r="L325">
        <f>SUMPRODUCT(D325:K325,'Asset Allocation'!$D$33:$K$33)</f>
        <v>10696.491027</v>
      </c>
    </row>
    <row r="326" spans="1:12" x14ac:dyDescent="0.3">
      <c r="A326" s="1">
        <v>43971</v>
      </c>
      <c r="B326">
        <v>11.36</v>
      </c>
      <c r="C326">
        <v>33.599997999999999</v>
      </c>
      <c r="D326">
        <v>10.49</v>
      </c>
      <c r="E326">
        <v>50.82</v>
      </c>
      <c r="F326">
        <v>26.67</v>
      </c>
      <c r="G326">
        <v>53.830002</v>
      </c>
      <c r="H326">
        <v>22.84</v>
      </c>
      <c r="I326">
        <v>22.281825999999999</v>
      </c>
      <c r="J326">
        <v>67.730002999999996</v>
      </c>
      <c r="K326">
        <v>10.82</v>
      </c>
      <c r="L326">
        <f>SUMPRODUCT(D326:K326,'Asset Allocation'!$D$33:$K$33)</f>
        <v>10662.217078000001</v>
      </c>
    </row>
    <row r="327" spans="1:12" x14ac:dyDescent="0.3">
      <c r="A327" s="1">
        <v>43972</v>
      </c>
      <c r="B327">
        <v>11.36</v>
      </c>
      <c r="C327">
        <v>33.82</v>
      </c>
      <c r="D327">
        <v>10.51</v>
      </c>
      <c r="E327">
        <v>51.200001</v>
      </c>
      <c r="F327">
        <v>26.809999000000001</v>
      </c>
      <c r="G327">
        <v>53.849997999999999</v>
      </c>
      <c r="H327">
        <v>22.719999000000001</v>
      </c>
      <c r="I327">
        <v>22.272231999999999</v>
      </c>
      <c r="J327">
        <v>67.800003000000004</v>
      </c>
      <c r="K327">
        <v>10.82</v>
      </c>
      <c r="L327">
        <f>SUMPRODUCT(D327:K327,'Asset Allocation'!$D$33:$K$33)</f>
        <v>10676.831963000001</v>
      </c>
    </row>
    <row r="328" spans="1:12" x14ac:dyDescent="0.3">
      <c r="A328" s="1">
        <v>43973</v>
      </c>
      <c r="B328">
        <v>11.2</v>
      </c>
      <c r="C328">
        <v>33.630001</v>
      </c>
      <c r="D328">
        <v>10.38</v>
      </c>
      <c r="E328">
        <v>50.630001</v>
      </c>
      <c r="F328">
        <v>26.799999</v>
      </c>
      <c r="G328">
        <v>53.950001</v>
      </c>
      <c r="H328">
        <v>22.51</v>
      </c>
      <c r="I328">
        <v>22.742435</v>
      </c>
      <c r="J328">
        <v>66.879997000000003</v>
      </c>
      <c r="K328">
        <v>10.71</v>
      </c>
      <c r="L328">
        <f>SUMPRODUCT(D328:K328,'Asset Allocation'!$D$33:$K$33)</f>
        <v>10615.199407</v>
      </c>
    </row>
    <row r="329" spans="1:12" x14ac:dyDescent="0.3">
      <c r="A329" s="1">
        <v>43976</v>
      </c>
      <c r="B329">
        <v>11.34</v>
      </c>
      <c r="C329">
        <v>34.139999000000003</v>
      </c>
      <c r="D329">
        <v>10.57</v>
      </c>
      <c r="E329">
        <v>51.490001999999997</v>
      </c>
      <c r="F329">
        <v>26.870000999999998</v>
      </c>
      <c r="G329">
        <v>54.040000999999997</v>
      </c>
      <c r="H329">
        <v>23.01</v>
      </c>
      <c r="I329">
        <v>23.231826999999999</v>
      </c>
      <c r="J329">
        <v>67.580001999999993</v>
      </c>
      <c r="K329">
        <v>10.85</v>
      </c>
      <c r="L329">
        <f>SUMPRODUCT(D329:K329,'Asset Allocation'!$D$33:$K$33)</f>
        <v>10812.007227999999</v>
      </c>
    </row>
    <row r="330" spans="1:12" x14ac:dyDescent="0.3">
      <c r="A330" s="1">
        <v>43977</v>
      </c>
      <c r="B330">
        <v>11.68</v>
      </c>
      <c r="C330">
        <v>34.349997999999999</v>
      </c>
      <c r="D330">
        <v>10.73</v>
      </c>
      <c r="E330">
        <v>52.220001000000003</v>
      </c>
      <c r="F330">
        <v>26.860001</v>
      </c>
      <c r="G330">
        <v>54.040000999999997</v>
      </c>
      <c r="H330">
        <v>23.58</v>
      </c>
      <c r="I330">
        <v>23.145465999999999</v>
      </c>
      <c r="J330">
        <v>68.75</v>
      </c>
      <c r="K330">
        <v>11.21</v>
      </c>
      <c r="L330">
        <f>SUMPRODUCT(D330:K330,'Asset Allocation'!$D$33:$K$33)</f>
        <v>10953.650115</v>
      </c>
    </row>
    <row r="331" spans="1:12" x14ac:dyDescent="0.3">
      <c r="A331" s="1">
        <v>43978</v>
      </c>
      <c r="B331">
        <v>11.78</v>
      </c>
      <c r="C331">
        <v>34.549999</v>
      </c>
      <c r="D331">
        <v>10.58</v>
      </c>
      <c r="E331">
        <v>52.25</v>
      </c>
      <c r="F331">
        <v>26.860001</v>
      </c>
      <c r="G331">
        <v>53.849997999999999</v>
      </c>
      <c r="H331">
        <v>23.65</v>
      </c>
      <c r="I331">
        <v>23.212638999999999</v>
      </c>
      <c r="J331">
        <v>68.379997000000003</v>
      </c>
      <c r="K331">
        <v>11.42</v>
      </c>
      <c r="L331">
        <f>SUMPRODUCT(D331:K331,'Asset Allocation'!$D$33:$K$33)</f>
        <v>10900.016911999999</v>
      </c>
    </row>
    <row r="332" spans="1:12" x14ac:dyDescent="0.3">
      <c r="A332" s="1">
        <v>43979</v>
      </c>
      <c r="B332">
        <v>11.94</v>
      </c>
      <c r="C332">
        <v>35.299999</v>
      </c>
      <c r="D332">
        <v>10.72</v>
      </c>
      <c r="E332">
        <v>52.959999000000003</v>
      </c>
      <c r="F332">
        <v>26.870000999999998</v>
      </c>
      <c r="G332">
        <v>53.990001999999997</v>
      </c>
      <c r="H332">
        <v>23.959999</v>
      </c>
      <c r="I332">
        <v>23.241426000000001</v>
      </c>
      <c r="J332">
        <v>69.279999000000004</v>
      </c>
      <c r="K332">
        <v>11.65</v>
      </c>
      <c r="L332">
        <f>SUMPRODUCT(D332:K332,'Asset Allocation'!$D$33:$K$33)</f>
        <v>11020.762513000001</v>
      </c>
    </row>
    <row r="333" spans="1:12" x14ac:dyDescent="0.3">
      <c r="A333" s="1">
        <v>43980</v>
      </c>
      <c r="B333">
        <v>11.83</v>
      </c>
      <c r="C333">
        <v>34.720001000000003</v>
      </c>
      <c r="D333">
        <v>10.62</v>
      </c>
      <c r="E333">
        <v>52.389999000000003</v>
      </c>
      <c r="F333">
        <v>26.84</v>
      </c>
      <c r="G333">
        <v>53.919998</v>
      </c>
      <c r="H333">
        <v>23.709999</v>
      </c>
      <c r="I333">
        <v>23.471724999999999</v>
      </c>
      <c r="J333">
        <v>69.019997000000004</v>
      </c>
      <c r="K333">
        <v>11.45</v>
      </c>
      <c r="L333">
        <f>SUMPRODUCT(D333:K333,'Asset Allocation'!$D$33:$K$33)</f>
        <v>10956.998199000001</v>
      </c>
    </row>
    <row r="334" spans="1:12" x14ac:dyDescent="0.3">
      <c r="A334" s="1">
        <v>43983</v>
      </c>
      <c r="B334">
        <v>11.88</v>
      </c>
      <c r="C334">
        <v>34.18</v>
      </c>
      <c r="D334">
        <v>10.61</v>
      </c>
      <c r="E334">
        <v>52.369999</v>
      </c>
      <c r="F334">
        <v>26.790001</v>
      </c>
      <c r="G334">
        <v>54</v>
      </c>
      <c r="H334">
        <v>23.82</v>
      </c>
      <c r="I334">
        <v>23.941928999999998</v>
      </c>
      <c r="J334">
        <v>69</v>
      </c>
      <c r="K334">
        <v>11.49</v>
      </c>
      <c r="L334">
        <f>SUMPRODUCT(D334:K334,'Asset Allocation'!$D$33:$K$33)</f>
        <v>11000.055854999999</v>
      </c>
    </row>
    <row r="335" spans="1:12" x14ac:dyDescent="0.3">
      <c r="A335" s="1">
        <v>43984</v>
      </c>
      <c r="B335">
        <v>11.99</v>
      </c>
      <c r="C335">
        <v>34.029998999999997</v>
      </c>
      <c r="D335">
        <v>10.54</v>
      </c>
      <c r="E335">
        <v>52.580002</v>
      </c>
      <c r="F335">
        <v>26.77</v>
      </c>
      <c r="G335">
        <v>53.990001999999997</v>
      </c>
      <c r="H335">
        <v>23.9</v>
      </c>
      <c r="I335">
        <v>24.037887999999999</v>
      </c>
      <c r="J335">
        <v>68.930000000000007</v>
      </c>
      <c r="K335">
        <v>11.58</v>
      </c>
      <c r="L335">
        <f>SUMPRODUCT(D335:K335,'Asset Allocation'!$D$33:$K$33)</f>
        <v>10992.978446000001</v>
      </c>
    </row>
    <row r="336" spans="1:12" x14ac:dyDescent="0.3">
      <c r="A336" s="1">
        <v>43985</v>
      </c>
      <c r="B336">
        <v>12.28</v>
      </c>
      <c r="C336">
        <v>33.909999999999997</v>
      </c>
      <c r="D336">
        <v>10.46</v>
      </c>
      <c r="E336">
        <v>52.889999000000003</v>
      </c>
      <c r="F336">
        <v>26.74</v>
      </c>
      <c r="G336">
        <v>54.029998999999997</v>
      </c>
      <c r="H336">
        <v>24.33</v>
      </c>
      <c r="I336">
        <v>24.690414000000001</v>
      </c>
      <c r="J336">
        <v>69</v>
      </c>
      <c r="K336">
        <v>11.87</v>
      </c>
      <c r="L336">
        <f>SUMPRODUCT(D336:K336,'Asset Allocation'!$D$33:$K$33)</f>
        <v>11060.105565000002</v>
      </c>
    </row>
    <row r="337" spans="1:12" x14ac:dyDescent="0.3">
      <c r="A337" s="1">
        <v>43986</v>
      </c>
      <c r="B337">
        <v>12.36</v>
      </c>
      <c r="C337">
        <v>34.639999000000003</v>
      </c>
      <c r="D337">
        <v>10.55</v>
      </c>
      <c r="E337">
        <v>53.169998</v>
      </c>
      <c r="F337">
        <v>26.76</v>
      </c>
      <c r="G337">
        <v>53.970001000000003</v>
      </c>
      <c r="H337">
        <v>24.51</v>
      </c>
      <c r="I337">
        <v>25.112638</v>
      </c>
      <c r="J337">
        <v>69.800003000000004</v>
      </c>
      <c r="K337">
        <v>11.95</v>
      </c>
      <c r="L337">
        <f>SUMPRODUCT(D337:K337,'Asset Allocation'!$D$33:$K$33)</f>
        <v>11167.316832</v>
      </c>
    </row>
    <row r="338" spans="1:12" x14ac:dyDescent="0.3">
      <c r="A338" s="1">
        <v>43987</v>
      </c>
      <c r="B338">
        <v>12.44</v>
      </c>
      <c r="C338">
        <v>34.75</v>
      </c>
      <c r="D338">
        <v>10.5</v>
      </c>
      <c r="E338">
        <v>53.25</v>
      </c>
      <c r="F338">
        <v>26.68</v>
      </c>
      <c r="G338">
        <v>53.93</v>
      </c>
      <c r="H338">
        <v>24.57</v>
      </c>
      <c r="I338">
        <v>24.709606000000001</v>
      </c>
      <c r="J338">
        <v>69.919998000000007</v>
      </c>
      <c r="K338">
        <v>12.08</v>
      </c>
      <c r="L338">
        <f>SUMPRODUCT(D338:K338,'Asset Allocation'!$D$33:$K$33)</f>
        <v>11121.556087999999</v>
      </c>
    </row>
    <row r="339" spans="1:12" x14ac:dyDescent="0.3">
      <c r="A339" s="1">
        <v>43991</v>
      </c>
      <c r="B339">
        <v>12.84</v>
      </c>
      <c r="C339">
        <v>36.240001999999997</v>
      </c>
      <c r="D339">
        <v>10.69</v>
      </c>
      <c r="E339">
        <v>54.470001000000003</v>
      </c>
      <c r="F339">
        <v>26.77</v>
      </c>
      <c r="G339">
        <v>53.830002</v>
      </c>
      <c r="H339">
        <v>25.139999</v>
      </c>
      <c r="I339">
        <v>24.296980000000001</v>
      </c>
      <c r="J339">
        <v>70.949996999999996</v>
      </c>
      <c r="K339">
        <v>12.47</v>
      </c>
      <c r="L339">
        <f>SUMPRODUCT(D339:K339,'Asset Allocation'!$D$33:$K$33)</f>
        <v>11264.350207</v>
      </c>
    </row>
    <row r="340" spans="1:12" x14ac:dyDescent="0.3">
      <c r="A340" s="1">
        <v>43992</v>
      </c>
      <c r="B340">
        <v>12.91</v>
      </c>
      <c r="C340">
        <v>35.900002000000001</v>
      </c>
      <c r="D340">
        <v>10.72</v>
      </c>
      <c r="E340">
        <v>54.400002000000001</v>
      </c>
      <c r="F340">
        <v>26.879999000000002</v>
      </c>
      <c r="G340">
        <v>54.07</v>
      </c>
      <c r="H340">
        <v>25.17</v>
      </c>
      <c r="I340">
        <v>22.780819000000001</v>
      </c>
      <c r="J340">
        <v>70.889999000000003</v>
      </c>
      <c r="K340">
        <v>12.46</v>
      </c>
      <c r="L340">
        <f>SUMPRODUCT(D340:K340,'Asset Allocation'!$D$33:$K$33)</f>
        <v>11144.550497999999</v>
      </c>
    </row>
    <row r="341" spans="1:12" x14ac:dyDescent="0.3">
      <c r="A341" s="1">
        <v>43993</v>
      </c>
      <c r="B341">
        <v>12.44</v>
      </c>
      <c r="C341">
        <v>34.709999000000003</v>
      </c>
      <c r="D341">
        <v>10.61</v>
      </c>
      <c r="E341">
        <v>53.389999000000003</v>
      </c>
      <c r="F341">
        <v>27.01</v>
      </c>
      <c r="G341">
        <v>54.080002</v>
      </c>
      <c r="H341">
        <v>24.389999</v>
      </c>
      <c r="I341">
        <v>23.068698999999999</v>
      </c>
      <c r="J341">
        <v>69.709998999999996</v>
      </c>
      <c r="K341">
        <v>11.95</v>
      </c>
      <c r="L341">
        <f>SUMPRODUCT(D341:K341,'Asset Allocation'!$D$33:$K$33)</f>
        <v>11014.577991</v>
      </c>
    </row>
    <row r="342" spans="1:12" x14ac:dyDescent="0.3">
      <c r="A342" s="1">
        <v>43994</v>
      </c>
      <c r="B342">
        <v>12.16</v>
      </c>
      <c r="C342">
        <v>33.729999999999997</v>
      </c>
      <c r="D342">
        <v>10.54</v>
      </c>
      <c r="E342">
        <v>52.25</v>
      </c>
      <c r="F342">
        <v>27.049999</v>
      </c>
      <c r="G342">
        <v>54.150002000000001</v>
      </c>
      <c r="H342">
        <v>23.959999</v>
      </c>
      <c r="I342">
        <v>23.222232999999999</v>
      </c>
      <c r="J342">
        <v>69</v>
      </c>
      <c r="K342">
        <v>11.7</v>
      </c>
      <c r="L342">
        <f>SUMPRODUCT(D342:K342,'Asset Allocation'!$D$33:$K$33)</f>
        <v>10915.141968</v>
      </c>
    </row>
    <row r="343" spans="1:12" x14ac:dyDescent="0.3">
      <c r="A343" s="1">
        <v>43997</v>
      </c>
      <c r="B343">
        <v>11.98</v>
      </c>
      <c r="C343">
        <v>33.220001000000003</v>
      </c>
      <c r="D343">
        <v>10.24</v>
      </c>
      <c r="E343">
        <v>51.580002</v>
      </c>
      <c r="F343">
        <v>27.040001</v>
      </c>
      <c r="G343">
        <v>54.200001</v>
      </c>
      <c r="H343">
        <v>23.77</v>
      </c>
      <c r="I343">
        <v>23.673244</v>
      </c>
      <c r="J343">
        <v>68.099997999999999</v>
      </c>
      <c r="K343">
        <v>11.45</v>
      </c>
      <c r="L343">
        <f>SUMPRODUCT(D343:K343,'Asset Allocation'!$D$33:$K$33)</f>
        <v>10781.299034</v>
      </c>
    </row>
    <row r="344" spans="1:12" x14ac:dyDescent="0.3">
      <c r="A344" s="1">
        <v>43998</v>
      </c>
      <c r="B344">
        <v>12.27</v>
      </c>
      <c r="C344">
        <v>34.209999000000003</v>
      </c>
      <c r="D344">
        <v>10.62</v>
      </c>
      <c r="E344">
        <v>53.139999000000003</v>
      </c>
      <c r="F344">
        <v>26.950001</v>
      </c>
      <c r="G344">
        <v>54.25</v>
      </c>
      <c r="H344">
        <v>24.299999</v>
      </c>
      <c r="I344">
        <v>23.452538000000001</v>
      </c>
      <c r="J344">
        <v>69.669998000000007</v>
      </c>
      <c r="K344">
        <v>11.93</v>
      </c>
      <c r="L344">
        <f>SUMPRODUCT(D344:K344,'Asset Allocation'!$D$33:$K$33)</f>
        <v>11034.998131</v>
      </c>
    </row>
    <row r="345" spans="1:12" x14ac:dyDescent="0.3">
      <c r="A345" s="1">
        <v>43999</v>
      </c>
      <c r="B345">
        <v>12.35</v>
      </c>
      <c r="C345">
        <v>34.700001</v>
      </c>
      <c r="D345">
        <v>10.72</v>
      </c>
      <c r="E345">
        <v>53.279998999999997</v>
      </c>
      <c r="F345">
        <v>26.98</v>
      </c>
      <c r="G345">
        <v>54.200001</v>
      </c>
      <c r="H345">
        <v>24.469999000000001</v>
      </c>
      <c r="I345">
        <v>23.471724999999999</v>
      </c>
      <c r="J345">
        <v>69.830001999999993</v>
      </c>
      <c r="K345">
        <v>11.92</v>
      </c>
      <c r="L345">
        <f>SUMPRODUCT(D345:K345,'Asset Allocation'!$D$33:$K$33)</f>
        <v>11096.448268999999</v>
      </c>
    </row>
    <row r="346" spans="1:12" x14ac:dyDescent="0.3">
      <c r="A346" s="1">
        <v>44000</v>
      </c>
      <c r="B346">
        <v>12.23</v>
      </c>
      <c r="C346">
        <v>34.130001</v>
      </c>
      <c r="D346">
        <v>10.69</v>
      </c>
      <c r="E346">
        <v>53.07</v>
      </c>
      <c r="F346">
        <v>27</v>
      </c>
      <c r="G346">
        <v>54.349997999999999</v>
      </c>
      <c r="H346">
        <v>24.32</v>
      </c>
      <c r="I346">
        <v>23.715081999999999</v>
      </c>
      <c r="J346">
        <v>70.150002000000001</v>
      </c>
      <c r="K346">
        <v>11.88</v>
      </c>
      <c r="L346">
        <f>SUMPRODUCT(D346:K346,'Asset Allocation'!$D$33:$K$33)</f>
        <v>11091.107080000002</v>
      </c>
    </row>
    <row r="347" spans="1:12" x14ac:dyDescent="0.3">
      <c r="A347" s="1">
        <v>44001</v>
      </c>
      <c r="B347">
        <v>12.18</v>
      </c>
      <c r="C347">
        <v>34.439999</v>
      </c>
      <c r="D347">
        <v>10.76</v>
      </c>
      <c r="E347">
        <v>53.299999</v>
      </c>
      <c r="F347">
        <v>27.040001</v>
      </c>
      <c r="G347">
        <v>54.200001</v>
      </c>
      <c r="H347">
        <v>24.299999</v>
      </c>
      <c r="I347">
        <v>23.259398000000001</v>
      </c>
      <c r="J347">
        <v>70.339995999999999</v>
      </c>
      <c r="K347">
        <v>11.84</v>
      </c>
      <c r="L347">
        <f>SUMPRODUCT(D347:K347,'Asset Allocation'!$D$33:$K$33)</f>
        <v>11090.288062999998</v>
      </c>
    </row>
    <row r="348" spans="1:12" x14ac:dyDescent="0.3">
      <c r="A348" s="1">
        <v>44004</v>
      </c>
      <c r="B348">
        <v>12.28</v>
      </c>
      <c r="C348">
        <v>33.93</v>
      </c>
      <c r="D348">
        <v>10.68</v>
      </c>
      <c r="E348">
        <v>53.110000999999997</v>
      </c>
      <c r="F348">
        <v>27.07</v>
      </c>
      <c r="G348">
        <v>54.200001</v>
      </c>
      <c r="H348">
        <v>24.34</v>
      </c>
      <c r="I348">
        <v>23.259398000000001</v>
      </c>
      <c r="J348">
        <v>69.860000999999997</v>
      </c>
      <c r="K348">
        <v>11.87</v>
      </c>
      <c r="L348">
        <f>SUMPRODUCT(D348:K348,'Asset Allocation'!$D$33:$K$33)</f>
        <v>11046.798281000001</v>
      </c>
    </row>
    <row r="349" spans="1:12" x14ac:dyDescent="0.3">
      <c r="A349" s="1">
        <v>44005</v>
      </c>
      <c r="B349">
        <v>12.26</v>
      </c>
      <c r="C349">
        <v>34</v>
      </c>
      <c r="D349">
        <v>10.79</v>
      </c>
      <c r="E349">
        <v>53.200001</v>
      </c>
      <c r="F349">
        <v>27</v>
      </c>
      <c r="G349">
        <v>54.360000999999997</v>
      </c>
      <c r="H349">
        <v>24.25</v>
      </c>
      <c r="I349">
        <v>22.658279</v>
      </c>
      <c r="J349">
        <v>69.699996999999996</v>
      </c>
      <c r="K349">
        <v>11.88</v>
      </c>
      <c r="L349">
        <f>SUMPRODUCT(D349:K349,'Asset Allocation'!$D$33:$K$33)</f>
        <v>11034.291991</v>
      </c>
    </row>
    <row r="350" spans="1:12" x14ac:dyDescent="0.3">
      <c r="A350" s="1">
        <v>44006</v>
      </c>
      <c r="B350">
        <v>12.29</v>
      </c>
      <c r="C350">
        <v>33.869999</v>
      </c>
      <c r="D350">
        <v>10.79</v>
      </c>
      <c r="E350">
        <v>53.369999</v>
      </c>
      <c r="F350">
        <v>27.1</v>
      </c>
      <c r="G350">
        <v>54.310001</v>
      </c>
      <c r="H350">
        <v>24.43</v>
      </c>
      <c r="I350">
        <v>22.910361999999999</v>
      </c>
      <c r="J350">
        <v>70.099997999999999</v>
      </c>
      <c r="K350">
        <v>11.9</v>
      </c>
      <c r="L350">
        <f>SUMPRODUCT(D350:K350,'Asset Allocation'!$D$33:$K$33)</f>
        <v>11080.801065</v>
      </c>
    </row>
    <row r="351" spans="1:12" x14ac:dyDescent="0.3">
      <c r="A351" s="1">
        <v>44007</v>
      </c>
      <c r="B351">
        <v>12</v>
      </c>
      <c r="C351">
        <v>33.18</v>
      </c>
      <c r="D351">
        <v>10.59</v>
      </c>
      <c r="E351">
        <v>52.32</v>
      </c>
      <c r="F351">
        <v>27.09</v>
      </c>
      <c r="G351">
        <v>54.389999000000003</v>
      </c>
      <c r="H351">
        <v>23.809999000000001</v>
      </c>
      <c r="I351">
        <v>22.3965</v>
      </c>
      <c r="J351">
        <v>69.010002</v>
      </c>
      <c r="K351">
        <v>11.57</v>
      </c>
      <c r="L351">
        <f>SUMPRODUCT(D351:K351,'Asset Allocation'!$D$33:$K$33)</f>
        <v>10856.598957999999</v>
      </c>
    </row>
    <row r="352" spans="1:12" x14ac:dyDescent="0.3">
      <c r="A352" s="1">
        <v>44008</v>
      </c>
      <c r="B352">
        <v>12.15</v>
      </c>
      <c r="C352">
        <v>33.509998000000003</v>
      </c>
      <c r="D352">
        <v>10.72</v>
      </c>
      <c r="E352">
        <v>52.959999000000003</v>
      </c>
      <c r="F352">
        <v>27.110001</v>
      </c>
      <c r="G352">
        <v>54.459999000000003</v>
      </c>
      <c r="H352">
        <v>24.17</v>
      </c>
      <c r="I352">
        <v>22.755234000000002</v>
      </c>
      <c r="J352">
        <v>69.75</v>
      </c>
      <c r="K352">
        <v>11.74</v>
      </c>
      <c r="L352">
        <f>SUMPRODUCT(D352:K352,'Asset Allocation'!$D$33:$K$33)</f>
        <v>11000.230085000001</v>
      </c>
    </row>
    <row r="353" spans="1:12" x14ac:dyDescent="0.3">
      <c r="A353" s="1">
        <v>44011</v>
      </c>
      <c r="B353">
        <v>11.94</v>
      </c>
      <c r="C353">
        <v>32.729999999999997</v>
      </c>
      <c r="D353">
        <v>10.53</v>
      </c>
      <c r="E353">
        <v>52.040000999999997</v>
      </c>
      <c r="F353">
        <v>27.17</v>
      </c>
      <c r="G353">
        <v>54.380001</v>
      </c>
      <c r="H353">
        <v>23.83</v>
      </c>
      <c r="I353">
        <v>23.046101</v>
      </c>
      <c r="J353">
        <v>68.559997999999993</v>
      </c>
      <c r="K353">
        <v>11.53</v>
      </c>
      <c r="L353">
        <f>SUMPRODUCT(D353:K353,'Asset Allocation'!$D$33:$K$33)</f>
        <v>10872.524696999999</v>
      </c>
    </row>
    <row r="354" spans="1:12" x14ac:dyDescent="0.3">
      <c r="A354" s="1">
        <v>44012</v>
      </c>
      <c r="B354">
        <v>12.26</v>
      </c>
      <c r="C354">
        <v>33.450001</v>
      </c>
      <c r="D354">
        <v>10.68</v>
      </c>
      <c r="E354">
        <v>52.77</v>
      </c>
      <c r="F354">
        <v>27.120000999999998</v>
      </c>
      <c r="G354">
        <v>54.5</v>
      </c>
      <c r="H354">
        <v>24.1</v>
      </c>
      <c r="I354">
        <v>22.958841</v>
      </c>
      <c r="J354">
        <v>69.300003000000004</v>
      </c>
      <c r="K354">
        <v>11.79</v>
      </c>
      <c r="L354">
        <f>SUMPRODUCT(D354:K354,'Asset Allocation'!$D$33:$K$33)</f>
        <v>10983.050368</v>
      </c>
    </row>
    <row r="355" spans="1:12" x14ac:dyDescent="0.3">
      <c r="A355" s="1">
        <v>44013</v>
      </c>
      <c r="B355">
        <v>12.15</v>
      </c>
      <c r="C355">
        <v>32.630001</v>
      </c>
      <c r="D355">
        <v>9.64</v>
      </c>
      <c r="E355">
        <v>51.639999000000003</v>
      </c>
      <c r="F355">
        <v>26.950001</v>
      </c>
      <c r="G355">
        <v>54.119999</v>
      </c>
      <c r="H355">
        <v>24.17</v>
      </c>
      <c r="I355">
        <v>23.084879000000001</v>
      </c>
      <c r="J355">
        <v>68.959998999999996</v>
      </c>
      <c r="K355">
        <v>11.67</v>
      </c>
      <c r="L355">
        <f>SUMPRODUCT(D355:K355,'Asset Allocation'!$D$33:$K$33)</f>
        <v>10531.879541</v>
      </c>
    </row>
    <row r="356" spans="1:12" x14ac:dyDescent="0.3">
      <c r="A356" s="1">
        <v>44014</v>
      </c>
      <c r="B356">
        <v>12.3</v>
      </c>
      <c r="C356">
        <v>32.419998</v>
      </c>
      <c r="D356">
        <v>9.7100000000000009</v>
      </c>
      <c r="E356">
        <v>52</v>
      </c>
      <c r="F356">
        <v>26.950001</v>
      </c>
      <c r="G356">
        <v>54.040000999999997</v>
      </c>
      <c r="H356">
        <v>24.639999</v>
      </c>
      <c r="I356">
        <v>23.298179999999999</v>
      </c>
      <c r="J356">
        <v>69.510002</v>
      </c>
      <c r="K356">
        <v>11.88</v>
      </c>
      <c r="L356">
        <f>SUMPRODUCT(D356:K356,'Asset Allocation'!$D$33:$K$33)</f>
        <v>10633.003438</v>
      </c>
    </row>
    <row r="357" spans="1:12" x14ac:dyDescent="0.3">
      <c r="A357" s="1">
        <v>44015</v>
      </c>
      <c r="B357">
        <v>12.29</v>
      </c>
      <c r="C357">
        <v>32.520000000000003</v>
      </c>
      <c r="D357">
        <v>9.77</v>
      </c>
      <c r="E357">
        <v>52.41</v>
      </c>
      <c r="F357">
        <v>27.02</v>
      </c>
      <c r="G357">
        <v>54.139999000000003</v>
      </c>
      <c r="H357">
        <v>24.700001</v>
      </c>
      <c r="I357">
        <v>23.036401999999999</v>
      </c>
      <c r="J357">
        <v>70.190002000000007</v>
      </c>
      <c r="K357">
        <v>11.85</v>
      </c>
      <c r="L357">
        <f>SUMPRODUCT(D357:K357,'Asset Allocation'!$D$33:$K$33)</f>
        <v>10664.320669999999</v>
      </c>
    </row>
    <row r="358" spans="1:12" x14ac:dyDescent="0.3">
      <c r="A358" s="1">
        <v>44018</v>
      </c>
      <c r="B358">
        <v>12.33</v>
      </c>
      <c r="C358">
        <v>32.75</v>
      </c>
      <c r="D358">
        <v>9.82</v>
      </c>
      <c r="E358">
        <v>52.799999</v>
      </c>
      <c r="F358">
        <v>27.02</v>
      </c>
      <c r="G358">
        <v>54.130001</v>
      </c>
      <c r="H358">
        <v>24.57</v>
      </c>
      <c r="I358">
        <v>23.065488999999999</v>
      </c>
      <c r="J358">
        <v>70.629997000000003</v>
      </c>
      <c r="K358">
        <v>11.85</v>
      </c>
      <c r="L358">
        <f>SUMPRODUCT(D358:K358,'Asset Allocation'!$D$33:$K$33)</f>
        <v>10699.191972999999</v>
      </c>
    </row>
    <row r="359" spans="1:12" x14ac:dyDescent="0.3">
      <c r="A359" s="1">
        <v>44019</v>
      </c>
      <c r="B359">
        <v>12.35</v>
      </c>
      <c r="C359">
        <v>32.669998</v>
      </c>
      <c r="D359">
        <v>9.83</v>
      </c>
      <c r="E359">
        <v>52.57</v>
      </c>
      <c r="F359">
        <v>27.059999000000001</v>
      </c>
      <c r="G359">
        <v>54.169998</v>
      </c>
      <c r="H359">
        <v>24.530000999999999</v>
      </c>
      <c r="I359">
        <v>22.677669999999999</v>
      </c>
      <c r="J359">
        <v>70.839995999999999</v>
      </c>
      <c r="K359">
        <v>11.84</v>
      </c>
      <c r="L359">
        <f>SUMPRODUCT(D359:K359,'Asset Allocation'!$D$33:$K$33)</f>
        <v>10661.029633999999</v>
      </c>
    </row>
    <row r="360" spans="1:12" x14ac:dyDescent="0.3">
      <c r="A360" s="1">
        <v>44020</v>
      </c>
      <c r="B360">
        <v>12.1</v>
      </c>
      <c r="C360">
        <v>32.470001000000003</v>
      </c>
      <c r="D360">
        <v>9.77</v>
      </c>
      <c r="E360">
        <v>52.099997999999999</v>
      </c>
      <c r="F360">
        <v>27.16</v>
      </c>
      <c r="G360">
        <v>54.25</v>
      </c>
      <c r="H360">
        <v>24.15</v>
      </c>
      <c r="I360">
        <v>23.133358000000001</v>
      </c>
      <c r="J360">
        <v>70.610000999999997</v>
      </c>
      <c r="K360">
        <v>11.63</v>
      </c>
      <c r="L360">
        <f>SUMPRODUCT(D360:K360,'Asset Allocation'!$D$33:$K$33)</f>
        <v>10627.948724</v>
      </c>
    </row>
    <row r="361" spans="1:12" x14ac:dyDescent="0.3">
      <c r="A361" s="1">
        <v>44021</v>
      </c>
      <c r="B361">
        <v>12.3</v>
      </c>
      <c r="C361">
        <v>32.259998000000003</v>
      </c>
      <c r="D361">
        <v>9.82</v>
      </c>
      <c r="E361">
        <v>52.389999000000003</v>
      </c>
      <c r="F361">
        <v>27.120000999999998</v>
      </c>
      <c r="G361">
        <v>54.240001999999997</v>
      </c>
      <c r="H361">
        <v>24.34</v>
      </c>
      <c r="I361">
        <v>23.172138</v>
      </c>
      <c r="J361">
        <v>71.099997999999999</v>
      </c>
      <c r="K361">
        <v>11.71</v>
      </c>
      <c r="L361">
        <f>SUMPRODUCT(D361:K361,'Asset Allocation'!$D$33:$K$33)</f>
        <v>10682.853800999999</v>
      </c>
    </row>
    <row r="362" spans="1:12" x14ac:dyDescent="0.3">
      <c r="A362" s="1">
        <v>44022</v>
      </c>
      <c r="B362">
        <v>12.07</v>
      </c>
      <c r="C362">
        <v>31.870000999999998</v>
      </c>
      <c r="D362">
        <v>9.75</v>
      </c>
      <c r="E362">
        <v>52</v>
      </c>
      <c r="F362">
        <v>27.200001</v>
      </c>
      <c r="G362">
        <v>54.349997999999999</v>
      </c>
      <c r="H362">
        <v>24.530000999999999</v>
      </c>
      <c r="I362">
        <v>23.472695999999999</v>
      </c>
      <c r="J362">
        <v>70.349997999999999</v>
      </c>
      <c r="K362">
        <v>11.58</v>
      </c>
      <c r="L362">
        <f>SUMPRODUCT(D362:K362,'Asset Allocation'!$D$33:$K$33)</f>
        <v>10668.151898</v>
      </c>
    </row>
    <row r="363" spans="1:12" x14ac:dyDescent="0.3">
      <c r="A363" s="1">
        <v>44025</v>
      </c>
      <c r="B363">
        <v>12.31</v>
      </c>
      <c r="C363">
        <v>32.639999000000003</v>
      </c>
      <c r="D363">
        <v>9.94</v>
      </c>
      <c r="E363">
        <v>52.66</v>
      </c>
      <c r="F363">
        <v>27.139999</v>
      </c>
      <c r="G363">
        <v>54.34</v>
      </c>
      <c r="H363">
        <v>24.42</v>
      </c>
      <c r="I363">
        <v>23.753865999999999</v>
      </c>
      <c r="J363">
        <v>71.489998</v>
      </c>
      <c r="K363">
        <v>11.71</v>
      </c>
      <c r="L363">
        <f>SUMPRODUCT(D363:K363,'Asset Allocation'!$D$33:$K$33)</f>
        <v>10802.712447999998</v>
      </c>
    </row>
    <row r="364" spans="1:12" x14ac:dyDescent="0.3">
      <c r="A364" s="1">
        <v>44026</v>
      </c>
      <c r="B364">
        <v>12.34</v>
      </c>
      <c r="C364">
        <v>32.599997999999999</v>
      </c>
      <c r="D364">
        <v>9.84</v>
      </c>
      <c r="E364">
        <v>52.25</v>
      </c>
      <c r="F364">
        <v>27.120000999999998</v>
      </c>
      <c r="G364">
        <v>54.259998000000003</v>
      </c>
      <c r="H364">
        <v>24.280000999999999</v>
      </c>
      <c r="I364">
        <v>23.802340999999998</v>
      </c>
      <c r="J364">
        <v>70.559997999999993</v>
      </c>
      <c r="K364">
        <v>11.7</v>
      </c>
      <c r="L364">
        <f>SUMPRODUCT(D364:K364,'Asset Allocation'!$D$33:$K$33)</f>
        <v>10727.871368</v>
      </c>
    </row>
    <row r="365" spans="1:12" x14ac:dyDescent="0.3">
      <c r="A365" s="1">
        <v>44027</v>
      </c>
      <c r="B365">
        <v>12.5</v>
      </c>
      <c r="C365">
        <v>32.950001</v>
      </c>
      <c r="D365">
        <v>9.89</v>
      </c>
      <c r="E365">
        <v>52.93</v>
      </c>
      <c r="F365">
        <v>27.07</v>
      </c>
      <c r="G365">
        <v>54.27</v>
      </c>
      <c r="H365">
        <v>24.709999</v>
      </c>
      <c r="I365">
        <v>23.841125000000002</v>
      </c>
      <c r="J365">
        <v>71.300003000000004</v>
      </c>
      <c r="K365">
        <v>11.86</v>
      </c>
      <c r="L365">
        <f>SUMPRODUCT(D365:K365,'Asset Allocation'!$D$33:$K$33)</f>
        <v>10818.286722000001</v>
      </c>
    </row>
    <row r="366" spans="1:12" x14ac:dyDescent="0.3">
      <c r="A366" s="1">
        <v>44028</v>
      </c>
      <c r="B366">
        <v>12.45</v>
      </c>
      <c r="C366">
        <v>33.150002000000001</v>
      </c>
      <c r="D366">
        <v>9.86</v>
      </c>
      <c r="E366">
        <v>52.759998000000003</v>
      </c>
      <c r="F366">
        <v>27.190000999999999</v>
      </c>
      <c r="G366">
        <v>54.32</v>
      </c>
      <c r="H366">
        <v>24.52</v>
      </c>
      <c r="I366">
        <v>23.666605000000001</v>
      </c>
      <c r="J366">
        <v>71.279999000000004</v>
      </c>
      <c r="K366">
        <v>11.82</v>
      </c>
      <c r="L366">
        <f>SUMPRODUCT(D366:K366,'Asset Allocation'!$D$33:$K$33)</f>
        <v>10771.007938000001</v>
      </c>
    </row>
    <row r="367" spans="1:12" x14ac:dyDescent="0.3">
      <c r="A367" s="1">
        <v>44029</v>
      </c>
      <c r="B367">
        <v>12.48</v>
      </c>
      <c r="C367">
        <v>33.290000999999997</v>
      </c>
      <c r="D367">
        <v>9.83</v>
      </c>
      <c r="E367">
        <v>52.889999000000003</v>
      </c>
      <c r="F367">
        <v>27.23</v>
      </c>
      <c r="G367">
        <v>54.400002000000001</v>
      </c>
      <c r="H367">
        <v>24.639999</v>
      </c>
      <c r="I367">
        <v>23.976862000000001</v>
      </c>
      <c r="J367">
        <v>71.160004000000001</v>
      </c>
      <c r="K367">
        <v>11.82</v>
      </c>
      <c r="L367">
        <f>SUMPRODUCT(D367:K367,'Asset Allocation'!$D$33:$K$33)</f>
        <v>10797.420079000001</v>
      </c>
    </row>
    <row r="368" spans="1:12" x14ac:dyDescent="0.3">
      <c r="A368" s="1">
        <v>44032</v>
      </c>
      <c r="B368">
        <v>12.49</v>
      </c>
      <c r="C368">
        <v>33.150002000000001</v>
      </c>
      <c r="D368">
        <v>9.86</v>
      </c>
      <c r="E368">
        <v>52.82</v>
      </c>
      <c r="F368">
        <v>27.219999000000001</v>
      </c>
      <c r="G368">
        <v>54.389999000000003</v>
      </c>
      <c r="H368">
        <v>24.51</v>
      </c>
      <c r="I368">
        <v>24.093208000000001</v>
      </c>
      <c r="J368">
        <v>71.419998000000007</v>
      </c>
      <c r="K368">
        <v>11.79</v>
      </c>
      <c r="L368">
        <f>SUMPRODUCT(D368:K368,'Asset Allocation'!$D$33:$K$33)</f>
        <v>10811.29586</v>
      </c>
    </row>
    <row r="369" spans="1:12" x14ac:dyDescent="0.3">
      <c r="A369" s="1">
        <v>44033</v>
      </c>
      <c r="B369">
        <v>12.7</v>
      </c>
      <c r="C369">
        <v>33.150002000000001</v>
      </c>
      <c r="D369">
        <v>10.02</v>
      </c>
      <c r="E369">
        <v>53.619999</v>
      </c>
      <c r="F369">
        <v>27.25</v>
      </c>
      <c r="G369">
        <v>54.459999000000003</v>
      </c>
      <c r="H369">
        <v>25.139999</v>
      </c>
      <c r="I369">
        <v>24.073813999999999</v>
      </c>
      <c r="J369">
        <v>72.029999000000004</v>
      </c>
      <c r="K369">
        <v>12.04</v>
      </c>
      <c r="L369">
        <f>SUMPRODUCT(D369:K369,'Asset Allocation'!$D$33:$K$33)</f>
        <v>10957.787881</v>
      </c>
    </row>
    <row r="370" spans="1:12" x14ac:dyDescent="0.3">
      <c r="A370" s="1">
        <v>44034</v>
      </c>
      <c r="B370">
        <v>12.56</v>
      </c>
      <c r="C370">
        <v>32.849997999999999</v>
      </c>
      <c r="D370">
        <v>9.7799999999999994</v>
      </c>
      <c r="E370">
        <v>52.950001</v>
      </c>
      <c r="F370">
        <v>27.219999000000001</v>
      </c>
      <c r="G370">
        <v>54.52</v>
      </c>
      <c r="H370">
        <v>24.790001</v>
      </c>
      <c r="I370">
        <v>23.821732999999998</v>
      </c>
      <c r="J370">
        <v>71.080001999999993</v>
      </c>
      <c r="K370">
        <v>11.91</v>
      </c>
      <c r="L370">
        <f>SUMPRODUCT(D370:K370,'Asset Allocation'!$D$33:$K$33)</f>
        <v>10775.699175</v>
      </c>
    </row>
    <row r="371" spans="1:12" x14ac:dyDescent="0.3">
      <c r="A371" s="1">
        <v>44035</v>
      </c>
      <c r="B371">
        <v>12.58</v>
      </c>
      <c r="C371">
        <v>33.009998000000003</v>
      </c>
      <c r="D371">
        <v>9.83</v>
      </c>
      <c r="E371">
        <v>53.049999</v>
      </c>
      <c r="F371">
        <v>27.309999000000001</v>
      </c>
      <c r="G371">
        <v>54.59</v>
      </c>
      <c r="H371">
        <v>24.85</v>
      </c>
      <c r="I371">
        <v>23.850819000000001</v>
      </c>
      <c r="J371">
        <v>70.809997999999993</v>
      </c>
      <c r="K371">
        <v>11.95</v>
      </c>
      <c r="L371">
        <f>SUMPRODUCT(D371:K371,'Asset Allocation'!$D$33:$K$33)</f>
        <v>10802.620367</v>
      </c>
    </row>
    <row r="372" spans="1:12" x14ac:dyDescent="0.3">
      <c r="A372" s="1">
        <v>44036</v>
      </c>
      <c r="B372">
        <v>12.47</v>
      </c>
      <c r="C372">
        <v>33</v>
      </c>
      <c r="D372">
        <v>9.73</v>
      </c>
      <c r="E372">
        <v>52.669998</v>
      </c>
      <c r="F372">
        <v>27.309999000000001</v>
      </c>
      <c r="G372">
        <v>54.599997999999999</v>
      </c>
      <c r="H372">
        <v>24.629999000000002</v>
      </c>
      <c r="I372">
        <v>23.821732999999998</v>
      </c>
      <c r="J372">
        <v>70.959998999999996</v>
      </c>
      <c r="K372">
        <v>11.82</v>
      </c>
      <c r="L372">
        <f>SUMPRODUCT(D372:K372,'Asset Allocation'!$D$33:$K$33)</f>
        <v>10731.798875999999</v>
      </c>
    </row>
    <row r="373" spans="1:12" x14ac:dyDescent="0.3">
      <c r="A373" s="1">
        <v>44039</v>
      </c>
      <c r="B373">
        <v>12.46</v>
      </c>
      <c r="C373">
        <v>32.770000000000003</v>
      </c>
      <c r="D373">
        <v>9.66</v>
      </c>
      <c r="E373">
        <v>52.66</v>
      </c>
      <c r="F373">
        <v>27.299999</v>
      </c>
      <c r="G373">
        <v>54.599997999999999</v>
      </c>
      <c r="H373">
        <v>24.67</v>
      </c>
      <c r="I373">
        <v>24.015642</v>
      </c>
      <c r="J373">
        <v>70.589995999999999</v>
      </c>
      <c r="K373">
        <v>11.82</v>
      </c>
      <c r="L373">
        <f>SUMPRODUCT(D373:K373,'Asset Allocation'!$D$33:$K$33)</f>
        <v>10717.565155999999</v>
      </c>
    </row>
    <row r="374" spans="1:12" x14ac:dyDescent="0.3">
      <c r="A374" s="1">
        <v>44040</v>
      </c>
      <c r="B374">
        <v>12.45</v>
      </c>
      <c r="C374">
        <v>32.779998999999997</v>
      </c>
      <c r="D374">
        <v>9.73</v>
      </c>
      <c r="E374">
        <v>52.77</v>
      </c>
      <c r="F374">
        <v>27.299999</v>
      </c>
      <c r="G374">
        <v>54.619999</v>
      </c>
      <c r="H374">
        <v>24.59</v>
      </c>
      <c r="I374">
        <v>23.821732999999998</v>
      </c>
      <c r="J374">
        <v>71.129997000000003</v>
      </c>
      <c r="K374">
        <v>11.87</v>
      </c>
      <c r="L374">
        <f>SUMPRODUCT(D374:K374,'Asset Allocation'!$D$33:$K$33)</f>
        <v>10735.278996000001</v>
      </c>
    </row>
    <row r="375" spans="1:12" x14ac:dyDescent="0.3">
      <c r="A375" s="1">
        <v>44041</v>
      </c>
      <c r="B375">
        <v>12.39</v>
      </c>
      <c r="C375">
        <v>32.43</v>
      </c>
      <c r="D375">
        <v>9.6199999999999992</v>
      </c>
      <c r="E375">
        <v>52.540000999999997</v>
      </c>
      <c r="F375">
        <v>27.41</v>
      </c>
      <c r="G375">
        <v>54.619999</v>
      </c>
      <c r="H375">
        <v>24.549999</v>
      </c>
      <c r="I375">
        <v>23.744171000000001</v>
      </c>
      <c r="J375">
        <v>70.419998000000007</v>
      </c>
      <c r="K375">
        <v>11.81</v>
      </c>
      <c r="L375">
        <f>SUMPRODUCT(D375:K375,'Asset Allocation'!$D$33:$K$33)</f>
        <v>10662.678647000001</v>
      </c>
    </row>
    <row r="376" spans="1:12" x14ac:dyDescent="0.3">
      <c r="A376" s="1">
        <v>44042</v>
      </c>
      <c r="B376">
        <v>12.39</v>
      </c>
      <c r="C376">
        <v>32.900002000000001</v>
      </c>
      <c r="D376">
        <v>9.7100000000000009</v>
      </c>
      <c r="E376">
        <v>52.919998</v>
      </c>
      <c r="F376">
        <v>27.43</v>
      </c>
      <c r="G376">
        <v>54.669998</v>
      </c>
      <c r="H376">
        <v>24.690000999999999</v>
      </c>
      <c r="I376">
        <v>23.802340999999998</v>
      </c>
      <c r="J376">
        <v>70.860000999999997</v>
      </c>
      <c r="K376">
        <v>11.84</v>
      </c>
      <c r="L376">
        <f>SUMPRODUCT(D376:K376,'Asset Allocation'!$D$33:$K$33)</f>
        <v>10734.641332000001</v>
      </c>
    </row>
    <row r="377" spans="1:12" x14ac:dyDescent="0.3">
      <c r="A377" s="1">
        <v>44043</v>
      </c>
      <c r="B377">
        <v>12.27</v>
      </c>
      <c r="C377">
        <v>32.470001000000003</v>
      </c>
      <c r="D377">
        <v>9.59</v>
      </c>
      <c r="E377">
        <v>52.439999</v>
      </c>
      <c r="F377">
        <v>27.450001</v>
      </c>
      <c r="G377">
        <v>54.779998999999997</v>
      </c>
      <c r="H377">
        <v>24.16</v>
      </c>
      <c r="I377">
        <v>23.947776999999999</v>
      </c>
      <c r="J377">
        <v>69.5</v>
      </c>
      <c r="K377">
        <v>11.54</v>
      </c>
      <c r="L377">
        <f>SUMPRODUCT(D377:K377,'Asset Allocation'!$D$33:$K$33)</f>
        <v>10624.048782999998</v>
      </c>
    </row>
    <row r="378" spans="1:12" x14ac:dyDescent="0.3">
      <c r="A378" s="1">
        <v>44046</v>
      </c>
      <c r="B378">
        <v>12.27</v>
      </c>
      <c r="C378">
        <v>32.770000000000003</v>
      </c>
      <c r="D378">
        <v>9.7200000000000006</v>
      </c>
      <c r="E378">
        <v>52.389999000000003</v>
      </c>
      <c r="F378">
        <v>27.35</v>
      </c>
      <c r="G378">
        <v>54.740001999999997</v>
      </c>
      <c r="H378">
        <v>24.18</v>
      </c>
      <c r="I378">
        <v>24.025338999999999</v>
      </c>
      <c r="J378">
        <v>69.620002999999997</v>
      </c>
      <c r="K378">
        <v>11.5</v>
      </c>
      <c r="L378">
        <f>SUMPRODUCT(D378:K378,'Asset Allocation'!$D$33:$K$33)</f>
        <v>10684.109156999999</v>
      </c>
    </row>
    <row r="379" spans="1:12" x14ac:dyDescent="0.3">
      <c r="A379" s="1">
        <v>44047</v>
      </c>
      <c r="B379">
        <v>12.53</v>
      </c>
      <c r="C379">
        <v>33.009998000000003</v>
      </c>
      <c r="D379">
        <v>9.89</v>
      </c>
      <c r="E379">
        <v>53.139999000000003</v>
      </c>
      <c r="F379">
        <v>27.42</v>
      </c>
      <c r="G379">
        <v>54.740001999999997</v>
      </c>
      <c r="H379">
        <v>24.629999000000002</v>
      </c>
      <c r="I379">
        <v>24.015642</v>
      </c>
      <c r="J379">
        <v>70.949996999999996</v>
      </c>
      <c r="K379">
        <v>11.73</v>
      </c>
      <c r="L379">
        <f>SUMPRODUCT(D379:K379,'Asset Allocation'!$D$33:$K$33)</f>
        <v>10830.985060999999</v>
      </c>
    </row>
    <row r="380" spans="1:12" x14ac:dyDescent="0.3">
      <c r="A380" s="1">
        <v>44048</v>
      </c>
      <c r="B380">
        <v>12.48</v>
      </c>
      <c r="C380">
        <v>32.919998</v>
      </c>
      <c r="D380">
        <v>9.86</v>
      </c>
      <c r="E380">
        <v>52.990001999999997</v>
      </c>
      <c r="F380">
        <v>27.43</v>
      </c>
      <c r="G380">
        <v>54.849997999999999</v>
      </c>
      <c r="H380">
        <v>24.5</v>
      </c>
      <c r="I380">
        <v>24.277419999999999</v>
      </c>
      <c r="J380">
        <v>70.730002999999996</v>
      </c>
      <c r="K380">
        <v>11.66</v>
      </c>
      <c r="L380">
        <f>SUMPRODUCT(D380:K380,'Asset Allocation'!$D$33:$K$33)</f>
        <v>10823.408240000001</v>
      </c>
    </row>
    <row r="381" spans="1:12" x14ac:dyDescent="0.3">
      <c r="A381" s="1">
        <v>44049</v>
      </c>
      <c r="B381">
        <v>12.54</v>
      </c>
      <c r="C381">
        <v>33.110000999999997</v>
      </c>
      <c r="D381">
        <v>9.8699999999999992</v>
      </c>
      <c r="E381">
        <v>53.139999000000003</v>
      </c>
      <c r="F381">
        <v>27.370000999999998</v>
      </c>
      <c r="G381">
        <v>54.740001999999997</v>
      </c>
      <c r="H381">
        <v>24.68</v>
      </c>
      <c r="I381">
        <v>24.490721000000001</v>
      </c>
      <c r="J381">
        <v>70.800003000000004</v>
      </c>
      <c r="K381">
        <v>11.77</v>
      </c>
      <c r="L381">
        <f>SUMPRODUCT(D381:K381,'Asset Allocation'!$D$33:$K$33)</f>
        <v>10865.202009000001</v>
      </c>
    </row>
    <row r="382" spans="1:12" x14ac:dyDescent="0.3">
      <c r="A382" s="1">
        <v>44050</v>
      </c>
      <c r="B382">
        <v>12.46</v>
      </c>
      <c r="C382">
        <v>33</v>
      </c>
      <c r="D382">
        <v>9.89</v>
      </c>
      <c r="E382">
        <v>53.029998999999997</v>
      </c>
      <c r="F382">
        <v>27.51</v>
      </c>
      <c r="G382">
        <v>54.869999</v>
      </c>
      <c r="H382">
        <v>24.549999</v>
      </c>
      <c r="I382">
        <v>24.481026</v>
      </c>
      <c r="J382">
        <v>70.330001999999993</v>
      </c>
      <c r="K382">
        <v>11.7</v>
      </c>
      <c r="L382">
        <f>SUMPRODUCT(D382:K382,'Asset Allocation'!$D$33:$K$33)</f>
        <v>10852.438155</v>
      </c>
    </row>
    <row r="383" spans="1:12" x14ac:dyDescent="0.3">
      <c r="A383" s="1">
        <v>44053</v>
      </c>
      <c r="B383">
        <v>12.75</v>
      </c>
      <c r="C383">
        <v>33.689999</v>
      </c>
      <c r="D383">
        <v>9.9600000000000009</v>
      </c>
      <c r="E383">
        <v>53.689999</v>
      </c>
      <c r="F383">
        <v>27.42</v>
      </c>
      <c r="G383">
        <v>54.799999</v>
      </c>
      <c r="H383">
        <v>24.950001</v>
      </c>
      <c r="I383">
        <v>24.704021000000001</v>
      </c>
      <c r="J383">
        <v>70.860000999999997</v>
      </c>
      <c r="K383">
        <v>11.96</v>
      </c>
      <c r="L383">
        <f>SUMPRODUCT(D383:K383,'Asset Allocation'!$D$33:$K$33)</f>
        <v>10960.915851</v>
      </c>
    </row>
    <row r="384" spans="1:12" x14ac:dyDescent="0.3">
      <c r="A384" s="1">
        <v>44054</v>
      </c>
      <c r="B384">
        <v>12.78</v>
      </c>
      <c r="C384">
        <v>34.020000000000003</v>
      </c>
      <c r="D384">
        <v>9.94</v>
      </c>
      <c r="E384">
        <v>53.799999</v>
      </c>
      <c r="F384">
        <v>27.42</v>
      </c>
      <c r="G384">
        <v>54.799999</v>
      </c>
      <c r="H384">
        <v>25.07</v>
      </c>
      <c r="I384">
        <v>24.490721000000001</v>
      </c>
      <c r="J384">
        <v>71.160004000000001</v>
      </c>
      <c r="K384">
        <v>12.03</v>
      </c>
      <c r="L384">
        <f>SUMPRODUCT(D384:K384,'Asset Allocation'!$D$33:$K$33)</f>
        <v>10951.422022999999</v>
      </c>
    </row>
    <row r="385" spans="1:12" x14ac:dyDescent="0.3">
      <c r="A385" s="1">
        <v>44055</v>
      </c>
      <c r="B385">
        <v>12.71</v>
      </c>
      <c r="C385">
        <v>34.229999999999997</v>
      </c>
      <c r="D385">
        <v>9.9600000000000009</v>
      </c>
      <c r="E385">
        <v>53.869999</v>
      </c>
      <c r="F385">
        <v>27.360001</v>
      </c>
      <c r="G385">
        <v>54.599997999999999</v>
      </c>
      <c r="H385">
        <v>25.01</v>
      </c>
      <c r="I385">
        <v>24.539196</v>
      </c>
      <c r="J385">
        <v>71.650002000000001</v>
      </c>
      <c r="K385">
        <v>12.04</v>
      </c>
      <c r="L385">
        <f>SUMPRODUCT(D385:K385,'Asset Allocation'!$D$33:$K$33)</f>
        <v>10969.020845000001</v>
      </c>
    </row>
    <row r="386" spans="1:12" x14ac:dyDescent="0.3">
      <c r="A386" s="1">
        <v>44056</v>
      </c>
      <c r="B386">
        <v>12.63</v>
      </c>
      <c r="C386">
        <v>34.150002000000001</v>
      </c>
      <c r="D386">
        <v>10.029999999999999</v>
      </c>
      <c r="E386">
        <v>53.790000999999997</v>
      </c>
      <c r="F386">
        <v>27.4</v>
      </c>
      <c r="G386">
        <v>54.580002</v>
      </c>
      <c r="H386">
        <v>24.84</v>
      </c>
      <c r="I386">
        <v>24.471330999999999</v>
      </c>
      <c r="J386">
        <v>72.279999000000004</v>
      </c>
      <c r="K386">
        <v>11.98</v>
      </c>
      <c r="L386">
        <f>SUMPRODUCT(D386:K386,'Asset Allocation'!$D$33:$K$33)</f>
        <v>10985.124491</v>
      </c>
    </row>
    <row r="387" spans="1:12" x14ac:dyDescent="0.3">
      <c r="A387" s="1">
        <v>44057</v>
      </c>
      <c r="B387">
        <v>12.62</v>
      </c>
      <c r="C387">
        <v>34.139999000000003</v>
      </c>
      <c r="D387">
        <v>10.09</v>
      </c>
      <c r="E387">
        <v>54.07</v>
      </c>
      <c r="F387">
        <v>27.34</v>
      </c>
      <c r="G387">
        <v>54.419998</v>
      </c>
      <c r="H387">
        <v>25.030000999999999</v>
      </c>
      <c r="I387">
        <v>24.374372000000001</v>
      </c>
      <c r="J387">
        <v>72.199996999999996</v>
      </c>
      <c r="K387">
        <v>12.01</v>
      </c>
      <c r="L387">
        <f>SUMPRODUCT(D387:K387,'Asset Allocation'!$D$33:$K$33)</f>
        <v>11024.006020000001</v>
      </c>
    </row>
    <row r="388" spans="1:12" x14ac:dyDescent="0.3">
      <c r="A388" s="1">
        <v>44060</v>
      </c>
      <c r="B388">
        <v>12.58</v>
      </c>
      <c r="C388">
        <v>34.080002</v>
      </c>
      <c r="D388">
        <v>10.050000000000001</v>
      </c>
      <c r="E388">
        <v>53.75</v>
      </c>
      <c r="F388">
        <v>27.43</v>
      </c>
      <c r="G388">
        <v>54.41</v>
      </c>
      <c r="H388">
        <v>24.82</v>
      </c>
      <c r="I388">
        <v>24.316202000000001</v>
      </c>
      <c r="J388">
        <v>71.970000999999996</v>
      </c>
      <c r="K388">
        <v>11.9</v>
      </c>
      <c r="L388">
        <f>SUMPRODUCT(D388:K388,'Asset Allocation'!$D$33:$K$33)</f>
        <v>10972.523385999999</v>
      </c>
    </row>
    <row r="389" spans="1:12" x14ac:dyDescent="0.3">
      <c r="A389" s="1">
        <v>44061</v>
      </c>
      <c r="B389">
        <v>12.65</v>
      </c>
      <c r="C389">
        <v>33.75</v>
      </c>
      <c r="D389">
        <v>10.09</v>
      </c>
      <c r="E389">
        <v>53.950001</v>
      </c>
      <c r="F389">
        <v>27.469999000000001</v>
      </c>
      <c r="G389">
        <v>54.48</v>
      </c>
      <c r="H389">
        <v>25.02</v>
      </c>
      <c r="I389">
        <v>24.170770999999998</v>
      </c>
      <c r="J389">
        <v>71.639999000000003</v>
      </c>
      <c r="K389">
        <v>11.92</v>
      </c>
      <c r="L389">
        <f>SUMPRODUCT(D389:K389,'Asset Allocation'!$D$33:$K$33)</f>
        <v>10993.276330999999</v>
      </c>
    </row>
    <row r="390" spans="1:12" x14ac:dyDescent="0.3">
      <c r="A390" s="1">
        <v>44062</v>
      </c>
      <c r="B390">
        <v>12.72</v>
      </c>
      <c r="C390">
        <v>33.540000999999997</v>
      </c>
      <c r="D390">
        <v>10.09</v>
      </c>
      <c r="E390">
        <v>54.099997999999999</v>
      </c>
      <c r="F390">
        <v>27.49</v>
      </c>
      <c r="G390">
        <v>54.509998000000003</v>
      </c>
      <c r="H390">
        <v>25.23</v>
      </c>
      <c r="I390">
        <v>24.161076000000001</v>
      </c>
      <c r="J390">
        <v>71.769997000000004</v>
      </c>
      <c r="K390">
        <v>11.96</v>
      </c>
      <c r="L390">
        <f>SUMPRODUCT(D390:K390,'Asset Allocation'!$D$33:$K$33)</f>
        <v>11014.812416000001</v>
      </c>
    </row>
    <row r="391" spans="1:12" x14ac:dyDescent="0.3">
      <c r="A391" s="1">
        <v>44063</v>
      </c>
      <c r="B391">
        <v>12.65</v>
      </c>
      <c r="C391">
        <v>33.610000999999997</v>
      </c>
      <c r="D391">
        <v>10.06</v>
      </c>
      <c r="E391">
        <v>53.759998000000003</v>
      </c>
      <c r="F391">
        <v>27.530000999999999</v>
      </c>
      <c r="G391">
        <v>54.5</v>
      </c>
      <c r="H391">
        <v>25.08</v>
      </c>
      <c r="I391">
        <v>24.519808000000001</v>
      </c>
      <c r="J391">
        <v>71.089995999999999</v>
      </c>
      <c r="K391">
        <v>11.85</v>
      </c>
      <c r="L391">
        <f>SUMPRODUCT(D391:K391,'Asset Allocation'!$D$33:$K$33)</f>
        <v>11000.323354000002</v>
      </c>
    </row>
    <row r="392" spans="1:12" x14ac:dyDescent="0.3">
      <c r="A392" s="1">
        <v>44064</v>
      </c>
      <c r="B392">
        <v>12.59</v>
      </c>
      <c r="C392">
        <v>33.57</v>
      </c>
      <c r="D392">
        <v>10.15</v>
      </c>
      <c r="E392">
        <v>53.919998</v>
      </c>
      <c r="F392">
        <v>27.5</v>
      </c>
      <c r="G392">
        <v>54.549999</v>
      </c>
      <c r="H392">
        <v>25</v>
      </c>
      <c r="I392">
        <v>24.471330999999999</v>
      </c>
      <c r="J392">
        <v>71.459998999999996</v>
      </c>
      <c r="K392">
        <v>11.9</v>
      </c>
      <c r="L392">
        <f>SUMPRODUCT(D392:K392,'Asset Allocation'!$D$33:$K$33)</f>
        <v>11038.154374</v>
      </c>
    </row>
    <row r="393" spans="1:12" x14ac:dyDescent="0.3">
      <c r="A393" s="1">
        <v>44067</v>
      </c>
      <c r="B393">
        <v>12.63</v>
      </c>
      <c r="C393">
        <v>33.740001999999997</v>
      </c>
      <c r="D393">
        <v>10.23</v>
      </c>
      <c r="E393">
        <v>54.189999</v>
      </c>
      <c r="F393">
        <v>27.610001</v>
      </c>
      <c r="G393">
        <v>54.59</v>
      </c>
      <c r="H393">
        <v>25.15</v>
      </c>
      <c r="I393">
        <v>24.374372000000001</v>
      </c>
      <c r="J393">
        <v>71.629997000000003</v>
      </c>
      <c r="K393">
        <v>11.91</v>
      </c>
      <c r="L393">
        <f>SUMPRODUCT(D393:K393,'Asset Allocation'!$D$33:$K$33)</f>
        <v>11085.385911000001</v>
      </c>
    </row>
    <row r="394" spans="1:12" x14ac:dyDescent="0.3">
      <c r="A394" s="1">
        <v>44068</v>
      </c>
      <c r="B394">
        <v>12.62</v>
      </c>
      <c r="C394">
        <v>34.330002</v>
      </c>
      <c r="D394">
        <v>10.34</v>
      </c>
      <c r="E394">
        <v>54.560001</v>
      </c>
      <c r="F394">
        <v>27.58</v>
      </c>
      <c r="G394">
        <v>54.57</v>
      </c>
      <c r="H394">
        <v>25.209999</v>
      </c>
      <c r="I394">
        <v>24.519808000000001</v>
      </c>
      <c r="J394">
        <v>72.449996999999996</v>
      </c>
      <c r="K394">
        <v>12.01</v>
      </c>
      <c r="L394">
        <f>SUMPRODUCT(D394:K394,'Asset Allocation'!$D$33:$K$33)</f>
        <v>11172.223415</v>
      </c>
    </row>
    <row r="395" spans="1:12" x14ac:dyDescent="0.3">
      <c r="A395" s="1">
        <v>44069</v>
      </c>
      <c r="B395">
        <v>12.57</v>
      </c>
      <c r="C395">
        <v>34.049999</v>
      </c>
      <c r="D395">
        <v>10.29</v>
      </c>
      <c r="E395">
        <v>54.32</v>
      </c>
      <c r="F395">
        <v>27.49</v>
      </c>
      <c r="G395">
        <v>54.439999</v>
      </c>
      <c r="H395">
        <v>25.059999000000001</v>
      </c>
      <c r="I395">
        <v>24.684629000000001</v>
      </c>
      <c r="J395">
        <v>72.190002000000007</v>
      </c>
      <c r="K395">
        <v>11.94</v>
      </c>
      <c r="L395">
        <f>SUMPRODUCT(D395:K395,'Asset Allocation'!$D$33:$K$33)</f>
        <v>11142.798052</v>
      </c>
    </row>
    <row r="396" spans="1:12" x14ac:dyDescent="0.3">
      <c r="A396" s="1">
        <v>44070</v>
      </c>
      <c r="B396">
        <v>12.71</v>
      </c>
      <c r="C396">
        <v>33.830002</v>
      </c>
      <c r="D396">
        <v>10.36</v>
      </c>
      <c r="E396">
        <v>54.48</v>
      </c>
      <c r="F396">
        <v>27.51</v>
      </c>
      <c r="G396">
        <v>54.389999000000003</v>
      </c>
      <c r="H396">
        <v>25.139999</v>
      </c>
      <c r="I396">
        <v>24.510110999999998</v>
      </c>
      <c r="J396">
        <v>72.080001999999993</v>
      </c>
      <c r="K396">
        <v>11.94</v>
      </c>
      <c r="L396">
        <f>SUMPRODUCT(D396:K396,'Asset Allocation'!$D$33:$K$33)</f>
        <v>11166.229503999997</v>
      </c>
    </row>
    <row r="397" spans="1:12" x14ac:dyDescent="0.3">
      <c r="A397" s="1">
        <v>44071</v>
      </c>
      <c r="B397">
        <v>12.56</v>
      </c>
      <c r="C397">
        <v>34.029998999999997</v>
      </c>
      <c r="D397">
        <v>10.34</v>
      </c>
      <c r="E397">
        <v>54.290000999999997</v>
      </c>
      <c r="F397">
        <v>27.370000999999998</v>
      </c>
      <c r="G397">
        <v>54.25</v>
      </c>
      <c r="H397">
        <v>24.92</v>
      </c>
      <c r="I397">
        <v>24.481026</v>
      </c>
      <c r="J397">
        <v>71.599997999999999</v>
      </c>
      <c r="K397">
        <v>11.89</v>
      </c>
      <c r="L397">
        <f>SUMPRODUCT(D397:K397,'Asset Allocation'!$D$33:$K$33)</f>
        <v>11126.158246999999</v>
      </c>
    </row>
    <row r="398" spans="1:12" x14ac:dyDescent="0.3">
      <c r="A398" s="1">
        <v>44074</v>
      </c>
      <c r="B398">
        <v>12.49</v>
      </c>
      <c r="C398">
        <v>33.889999000000003</v>
      </c>
      <c r="D398">
        <v>10.3</v>
      </c>
      <c r="E398">
        <v>54.200001</v>
      </c>
      <c r="F398">
        <v>27.52</v>
      </c>
      <c r="G398">
        <v>54.290000999999997</v>
      </c>
      <c r="H398">
        <v>24.889999</v>
      </c>
      <c r="I398">
        <v>24.907627000000002</v>
      </c>
      <c r="J398">
        <v>71.209998999999996</v>
      </c>
      <c r="K398">
        <v>11.87</v>
      </c>
      <c r="L398">
        <f>SUMPRODUCT(D398:K398,'Asset Allocation'!$D$33:$K$33)</f>
        <v>11135.695877</v>
      </c>
    </row>
    <row r="399" spans="1:12" x14ac:dyDescent="0.3">
      <c r="A399" s="1">
        <v>44075</v>
      </c>
      <c r="B399">
        <v>12.27</v>
      </c>
      <c r="C399">
        <v>33.400002000000001</v>
      </c>
      <c r="D399">
        <v>10.25</v>
      </c>
      <c r="E399">
        <v>53.669998</v>
      </c>
      <c r="F399">
        <v>27.450001</v>
      </c>
      <c r="G399">
        <v>54.279998999999997</v>
      </c>
      <c r="H399">
        <v>24.459999</v>
      </c>
      <c r="I399">
        <v>24.432549000000002</v>
      </c>
      <c r="J399">
        <v>70.550003000000004</v>
      </c>
      <c r="K399">
        <v>11.59</v>
      </c>
      <c r="L399">
        <f>SUMPRODUCT(D399:K399,'Asset Allocation'!$D$33:$K$33)</f>
        <v>11014.729108</v>
      </c>
    </row>
    <row r="400" spans="1:12" x14ac:dyDescent="0.3">
      <c r="A400" s="1">
        <v>44076</v>
      </c>
      <c r="B400">
        <v>12.55</v>
      </c>
      <c r="C400">
        <v>33.82</v>
      </c>
      <c r="D400">
        <v>10.4</v>
      </c>
      <c r="E400">
        <v>54.259998000000003</v>
      </c>
      <c r="F400">
        <v>27.52</v>
      </c>
      <c r="G400">
        <v>54.389999000000003</v>
      </c>
      <c r="H400">
        <v>24.91</v>
      </c>
      <c r="I400">
        <v>24.471330999999999</v>
      </c>
      <c r="J400">
        <v>70.779999000000004</v>
      </c>
      <c r="K400">
        <v>11.85</v>
      </c>
      <c r="L400">
        <f>SUMPRODUCT(D400:K400,'Asset Allocation'!$D$33:$K$33)</f>
        <v>11136.094374</v>
      </c>
    </row>
    <row r="401" spans="1:12" x14ac:dyDescent="0.3">
      <c r="A401" s="1">
        <v>44077</v>
      </c>
      <c r="B401">
        <v>12.64</v>
      </c>
      <c r="C401">
        <v>34.340000000000003</v>
      </c>
      <c r="D401">
        <v>10.52</v>
      </c>
      <c r="E401">
        <v>54.75</v>
      </c>
      <c r="F401">
        <v>27.52</v>
      </c>
      <c r="G401">
        <v>54.490001999999997</v>
      </c>
      <c r="H401">
        <v>25.139999</v>
      </c>
      <c r="I401">
        <v>23.947776999999999</v>
      </c>
      <c r="J401">
        <v>70.959998999999996</v>
      </c>
      <c r="K401">
        <v>11.96</v>
      </c>
      <c r="L401">
        <f>SUMPRODUCT(D401:K401,'Asset Allocation'!$D$33:$K$33)</f>
        <v>11177.038737999999</v>
      </c>
    </row>
    <row r="402" spans="1:12" x14ac:dyDescent="0.3">
      <c r="A402" s="1">
        <v>44078</v>
      </c>
      <c r="B402">
        <v>12.24</v>
      </c>
      <c r="C402">
        <v>33.619999</v>
      </c>
      <c r="D402">
        <v>10.16</v>
      </c>
      <c r="E402">
        <v>53.599997999999999</v>
      </c>
      <c r="F402">
        <v>27.51</v>
      </c>
      <c r="G402">
        <v>54.639999000000003</v>
      </c>
      <c r="H402">
        <v>24.389999</v>
      </c>
      <c r="I402">
        <v>24.228943000000001</v>
      </c>
      <c r="J402">
        <v>70.779999000000004</v>
      </c>
      <c r="K402">
        <v>11.63</v>
      </c>
      <c r="L402">
        <f>SUMPRODUCT(D402:K402,'Asset Allocation'!$D$33:$K$33)</f>
        <v>10956.628936000001</v>
      </c>
    </row>
    <row r="403" spans="1:12" x14ac:dyDescent="0.3">
      <c r="A403" s="1">
        <v>44081</v>
      </c>
      <c r="B403">
        <v>12.23</v>
      </c>
      <c r="C403">
        <v>33.389999000000003</v>
      </c>
      <c r="D403">
        <v>9.99</v>
      </c>
      <c r="E403">
        <v>53.110000999999997</v>
      </c>
      <c r="F403">
        <v>27.360001</v>
      </c>
      <c r="G403">
        <v>54.435001</v>
      </c>
      <c r="H403">
        <v>24.450001</v>
      </c>
      <c r="I403">
        <v>23.850819000000001</v>
      </c>
      <c r="J403">
        <v>70.440002000000007</v>
      </c>
      <c r="K403">
        <v>11.66</v>
      </c>
      <c r="L403">
        <f>SUMPRODUCT(D403:K403,'Asset Allocation'!$D$33:$K$33)</f>
        <v>10836.100571000001</v>
      </c>
    </row>
    <row r="404" spans="1:12" x14ac:dyDescent="0.3">
      <c r="A404" s="1">
        <v>44082</v>
      </c>
      <c r="B404">
        <v>12.3</v>
      </c>
      <c r="C404">
        <v>33.770000000000003</v>
      </c>
      <c r="D404">
        <v>10.14</v>
      </c>
      <c r="E404">
        <v>53.630001</v>
      </c>
      <c r="F404">
        <v>27.450001</v>
      </c>
      <c r="G404">
        <v>54.400002000000001</v>
      </c>
      <c r="H404">
        <v>24.690000999999999</v>
      </c>
      <c r="I404">
        <v>24.044729</v>
      </c>
      <c r="J404">
        <v>70.779999000000004</v>
      </c>
      <c r="K404">
        <v>11.8</v>
      </c>
      <c r="L404">
        <f>SUMPRODUCT(D404:K404,'Asset Allocation'!$D$33:$K$33)</f>
        <v>10954.916789000003</v>
      </c>
    </row>
    <row r="405" spans="1:12" x14ac:dyDescent="0.3">
      <c r="A405" s="1">
        <v>44083</v>
      </c>
      <c r="B405">
        <v>12.11</v>
      </c>
      <c r="C405">
        <v>33.220001000000003</v>
      </c>
      <c r="D405">
        <v>9.86</v>
      </c>
      <c r="E405">
        <v>52.779998999999997</v>
      </c>
      <c r="F405">
        <v>27.549999</v>
      </c>
      <c r="G405">
        <v>54.52</v>
      </c>
      <c r="H405">
        <v>24.18</v>
      </c>
      <c r="I405">
        <v>24.306507</v>
      </c>
      <c r="J405">
        <v>70.220000999999996</v>
      </c>
      <c r="K405">
        <v>11.58</v>
      </c>
      <c r="L405">
        <f>SUMPRODUCT(D405:K405,'Asset Allocation'!$D$33:$K$33)</f>
        <v>10788.179576999999</v>
      </c>
    </row>
    <row r="406" spans="1:12" x14ac:dyDescent="0.3">
      <c r="A406" s="1">
        <v>44084</v>
      </c>
      <c r="B406">
        <v>12.17</v>
      </c>
      <c r="C406">
        <v>33.340000000000003</v>
      </c>
      <c r="D406">
        <v>10.01</v>
      </c>
      <c r="E406">
        <v>53.18</v>
      </c>
      <c r="F406">
        <v>27.540001</v>
      </c>
      <c r="G406">
        <v>54.450001</v>
      </c>
      <c r="H406">
        <v>24.389999</v>
      </c>
      <c r="I406">
        <v>24.258027999999999</v>
      </c>
      <c r="J406">
        <v>71</v>
      </c>
      <c r="K406">
        <v>11.57</v>
      </c>
      <c r="L406">
        <f>SUMPRODUCT(D406:K406,'Asset Allocation'!$D$33:$K$33)</f>
        <v>10885.530338</v>
      </c>
    </row>
    <row r="407" spans="1:12" x14ac:dyDescent="0.3">
      <c r="A407" s="1">
        <v>44085</v>
      </c>
      <c r="B407">
        <v>12.12</v>
      </c>
      <c r="C407">
        <v>32.990001999999997</v>
      </c>
      <c r="D407">
        <v>9.9</v>
      </c>
      <c r="E407">
        <v>52.889999000000003</v>
      </c>
      <c r="F407">
        <v>27.51</v>
      </c>
      <c r="G407">
        <v>54.439999</v>
      </c>
      <c r="H407">
        <v>24.799999</v>
      </c>
      <c r="I407">
        <v>24.384070999999999</v>
      </c>
      <c r="J407">
        <v>70.690002000000007</v>
      </c>
      <c r="K407">
        <v>11.52</v>
      </c>
      <c r="L407">
        <f>SUMPRODUCT(D407:K407,'Asset Allocation'!$D$33:$K$33)</f>
        <v>10865.200025</v>
      </c>
    </row>
    <row r="408" spans="1:12" x14ac:dyDescent="0.3">
      <c r="A408" s="1">
        <v>44088</v>
      </c>
      <c r="B408">
        <v>12.09</v>
      </c>
      <c r="C408">
        <v>33.229999999999997</v>
      </c>
      <c r="D408">
        <v>9.91</v>
      </c>
      <c r="E408">
        <v>53.200001</v>
      </c>
      <c r="F408">
        <v>27.5</v>
      </c>
      <c r="G408">
        <v>54.540000999999997</v>
      </c>
      <c r="H408">
        <v>24.299999</v>
      </c>
      <c r="I408">
        <v>24.306507</v>
      </c>
      <c r="J408">
        <v>71.25</v>
      </c>
      <c r="K408">
        <v>11.58</v>
      </c>
      <c r="L408">
        <f>SUMPRODUCT(D408:K408,'Asset Allocation'!$D$33:$K$33)</f>
        <v>10847.479571</v>
      </c>
    </row>
    <row r="409" spans="1:12" x14ac:dyDescent="0.3">
      <c r="A409" s="1">
        <v>44089</v>
      </c>
      <c r="B409">
        <v>12.06</v>
      </c>
      <c r="C409">
        <v>33.229999999999997</v>
      </c>
      <c r="D409">
        <v>9.99</v>
      </c>
      <c r="E409">
        <v>53.139999000000003</v>
      </c>
      <c r="F409">
        <v>27.540001</v>
      </c>
      <c r="G409">
        <v>54.57</v>
      </c>
      <c r="H409">
        <v>24.26</v>
      </c>
      <c r="I409">
        <v>24.131485000000001</v>
      </c>
      <c r="J409">
        <v>70.919998000000007</v>
      </c>
      <c r="K409">
        <v>11.54</v>
      </c>
      <c r="L409">
        <f>SUMPRODUCT(D409:K409,'Asset Allocation'!$D$33:$K$33)</f>
        <v>10854.827643000001</v>
      </c>
    </row>
    <row r="410" spans="1:12" x14ac:dyDescent="0.3">
      <c r="A410" s="1">
        <v>44090</v>
      </c>
      <c r="B410">
        <v>12.17</v>
      </c>
      <c r="C410">
        <v>33.25</v>
      </c>
      <c r="D410">
        <v>10.08</v>
      </c>
      <c r="E410">
        <v>53.490001999999997</v>
      </c>
      <c r="F410">
        <v>27.610001</v>
      </c>
      <c r="G410">
        <v>54.560001</v>
      </c>
      <c r="H410">
        <v>24.530000999999999</v>
      </c>
      <c r="I410">
        <v>23.632818</v>
      </c>
      <c r="J410">
        <v>71.339995999999999</v>
      </c>
      <c r="K410">
        <v>11.6</v>
      </c>
      <c r="L410">
        <f>SUMPRODUCT(D410:K410,'Asset Allocation'!$D$33:$K$33)</f>
        <v>10886.552439999999</v>
      </c>
    </row>
    <row r="411" spans="1:12" x14ac:dyDescent="0.3">
      <c r="A411" s="1">
        <v>44091</v>
      </c>
      <c r="B411">
        <v>12.01</v>
      </c>
      <c r="C411">
        <v>33.220001000000003</v>
      </c>
      <c r="D411">
        <v>9.92</v>
      </c>
      <c r="E411">
        <v>53.110000999999997</v>
      </c>
      <c r="F411">
        <v>27.629999000000002</v>
      </c>
      <c r="G411">
        <v>54.560001</v>
      </c>
      <c r="H411">
        <v>24.26</v>
      </c>
      <c r="I411">
        <v>23.662153</v>
      </c>
      <c r="J411">
        <v>71.129997000000003</v>
      </c>
      <c r="K411">
        <v>11.53</v>
      </c>
      <c r="L411">
        <f>SUMPRODUCT(D411:K411,'Asset Allocation'!$D$33:$K$33)</f>
        <v>10788.095154999999</v>
      </c>
    </row>
    <row r="412" spans="1:12" x14ac:dyDescent="0.3">
      <c r="A412" s="1">
        <v>44092</v>
      </c>
      <c r="B412">
        <v>11.99</v>
      </c>
      <c r="C412">
        <v>33.139999000000003</v>
      </c>
      <c r="D412">
        <v>9.92</v>
      </c>
      <c r="E412">
        <v>53.110000999999997</v>
      </c>
      <c r="F412">
        <v>27.549999</v>
      </c>
      <c r="G412">
        <v>54.529998999999997</v>
      </c>
      <c r="H412">
        <v>24.17</v>
      </c>
      <c r="I412">
        <v>23.212378000000001</v>
      </c>
      <c r="J412">
        <v>71.25</v>
      </c>
      <c r="K412">
        <v>11.49</v>
      </c>
      <c r="L412">
        <f>SUMPRODUCT(D412:K412,'Asset Allocation'!$D$33:$K$33)</f>
        <v>10744.794547</v>
      </c>
    </row>
    <row r="413" spans="1:12" x14ac:dyDescent="0.3">
      <c r="A413" s="1">
        <v>44095</v>
      </c>
      <c r="B413">
        <v>11.89</v>
      </c>
      <c r="C413">
        <v>32.82</v>
      </c>
      <c r="D413">
        <v>9.83</v>
      </c>
      <c r="E413">
        <v>52.669998</v>
      </c>
      <c r="F413">
        <v>27.58</v>
      </c>
      <c r="G413">
        <v>54.549999</v>
      </c>
      <c r="H413">
        <v>23.98</v>
      </c>
      <c r="I413">
        <v>23.290597999999999</v>
      </c>
      <c r="J413">
        <v>70.290001000000004</v>
      </c>
      <c r="K413">
        <v>11.4</v>
      </c>
      <c r="L413">
        <f>SUMPRODUCT(D413:K413,'Asset Allocation'!$D$33:$K$33)</f>
        <v>10671.441364</v>
      </c>
    </row>
    <row r="414" spans="1:12" x14ac:dyDescent="0.3">
      <c r="A414" s="1">
        <v>44096</v>
      </c>
      <c r="B414">
        <v>11.83</v>
      </c>
      <c r="C414">
        <v>32.450001</v>
      </c>
      <c r="D414">
        <v>9.86</v>
      </c>
      <c r="E414">
        <v>52.27</v>
      </c>
      <c r="F414">
        <v>27.57</v>
      </c>
      <c r="G414">
        <v>54.639999000000003</v>
      </c>
      <c r="H414">
        <v>23.84</v>
      </c>
      <c r="I414">
        <v>23.495930000000001</v>
      </c>
      <c r="J414">
        <v>68.580001999999993</v>
      </c>
      <c r="K414">
        <v>11.28</v>
      </c>
      <c r="L414">
        <f>SUMPRODUCT(D414:K414,'Asset Allocation'!$D$33:$K$33)</f>
        <v>10651.820008000001</v>
      </c>
    </row>
    <row r="415" spans="1:12" x14ac:dyDescent="0.3">
      <c r="A415" s="1">
        <v>44097</v>
      </c>
      <c r="B415">
        <v>12.05</v>
      </c>
      <c r="C415">
        <v>33.049999</v>
      </c>
      <c r="D415">
        <v>10.07</v>
      </c>
      <c r="E415">
        <v>53.150002000000001</v>
      </c>
      <c r="F415">
        <v>27.57</v>
      </c>
      <c r="G415">
        <v>54.57</v>
      </c>
      <c r="H415">
        <v>24.42</v>
      </c>
      <c r="I415">
        <v>23.867484999999999</v>
      </c>
      <c r="J415">
        <v>70.610000999999997</v>
      </c>
      <c r="K415">
        <v>11.49</v>
      </c>
      <c r="L415">
        <f>SUMPRODUCT(D415:K415,'Asset Allocation'!$D$33:$K$33)</f>
        <v>10871.533802</v>
      </c>
    </row>
    <row r="416" spans="1:12" x14ac:dyDescent="0.3">
      <c r="A416" s="1">
        <v>44098</v>
      </c>
      <c r="B416">
        <v>11.98</v>
      </c>
      <c r="C416">
        <v>32.68</v>
      </c>
      <c r="D416">
        <v>9.9600000000000009</v>
      </c>
      <c r="E416">
        <v>52.75</v>
      </c>
      <c r="F416">
        <v>27.610001</v>
      </c>
      <c r="G416">
        <v>54.59</v>
      </c>
      <c r="H416">
        <v>24.24</v>
      </c>
      <c r="I416">
        <v>23.671928000000001</v>
      </c>
      <c r="J416">
        <v>70.279999000000004</v>
      </c>
      <c r="K416">
        <v>11.45</v>
      </c>
      <c r="L416">
        <f>SUMPRODUCT(D416:K416,'Asset Allocation'!$D$33:$K$33)</f>
        <v>10777.675794000001</v>
      </c>
    </row>
    <row r="417" spans="1:12" x14ac:dyDescent="0.3">
      <c r="A417" s="1">
        <v>44099</v>
      </c>
      <c r="B417">
        <v>12.09</v>
      </c>
      <c r="C417">
        <v>32.799999</v>
      </c>
      <c r="D417">
        <v>9.9700000000000006</v>
      </c>
      <c r="E417">
        <v>52.990001999999997</v>
      </c>
      <c r="F417">
        <v>27.66</v>
      </c>
      <c r="G417">
        <v>54.580002</v>
      </c>
      <c r="H417">
        <v>24.530000999999999</v>
      </c>
      <c r="I417">
        <v>23.867484999999999</v>
      </c>
      <c r="J417">
        <v>70.5</v>
      </c>
      <c r="K417">
        <v>11.62</v>
      </c>
      <c r="L417">
        <f>SUMPRODUCT(D417:K417,'Asset Allocation'!$D$33:$K$33)</f>
        <v>10831.253858</v>
      </c>
    </row>
    <row r="418" spans="1:12" x14ac:dyDescent="0.3">
      <c r="A418" s="1">
        <v>44102</v>
      </c>
      <c r="B418">
        <v>12.07</v>
      </c>
      <c r="C418">
        <v>33.200001</v>
      </c>
      <c r="D418">
        <v>10.19</v>
      </c>
      <c r="E418">
        <v>53.490001999999997</v>
      </c>
      <c r="F418">
        <v>27.68</v>
      </c>
      <c r="G418">
        <v>54.619999</v>
      </c>
      <c r="H418">
        <v>24.549999</v>
      </c>
      <c r="I418">
        <v>23.847929000000001</v>
      </c>
      <c r="J418">
        <v>71.449996999999996</v>
      </c>
      <c r="K418">
        <v>11.64</v>
      </c>
      <c r="L418">
        <f>SUMPRODUCT(D418:K418,'Asset Allocation'!$D$33:$K$33)</f>
        <v>10952.211859999999</v>
      </c>
    </row>
    <row r="419" spans="1:12" x14ac:dyDescent="0.3">
      <c r="A419" s="1">
        <v>44103</v>
      </c>
      <c r="B419">
        <v>11.99</v>
      </c>
      <c r="C419">
        <v>33.659999999999997</v>
      </c>
      <c r="D419">
        <v>10.27</v>
      </c>
      <c r="E419">
        <v>53.700001</v>
      </c>
      <c r="F419">
        <v>27.65</v>
      </c>
      <c r="G419">
        <v>54.57</v>
      </c>
      <c r="H419">
        <v>24.51</v>
      </c>
      <c r="I419">
        <v>23.877264</v>
      </c>
      <c r="J419">
        <v>71.139999000000003</v>
      </c>
      <c r="K419">
        <v>11.6</v>
      </c>
      <c r="L419">
        <f>SUMPRODUCT(D419:K419,'Asset Allocation'!$D$33:$K$33)</f>
        <v>10987.944729000001</v>
      </c>
    </row>
    <row r="420" spans="1:12" x14ac:dyDescent="0.3">
      <c r="A420" s="1">
        <v>44104</v>
      </c>
      <c r="B420">
        <v>11.81</v>
      </c>
      <c r="C420">
        <v>32.900002000000001</v>
      </c>
      <c r="D420">
        <v>10.119999999999999</v>
      </c>
      <c r="E420">
        <v>52.990001999999997</v>
      </c>
      <c r="F420">
        <v>27.639999</v>
      </c>
      <c r="G420">
        <v>54.630001</v>
      </c>
      <c r="H420">
        <v>24.01</v>
      </c>
      <c r="I420">
        <v>24.278151000000001</v>
      </c>
      <c r="J420">
        <v>70.449996999999996</v>
      </c>
      <c r="K420">
        <v>11.4</v>
      </c>
      <c r="L420">
        <f>SUMPRODUCT(D420:K420,'Asset Allocation'!$D$33:$K$33)</f>
        <v>10889.771021999999</v>
      </c>
    </row>
    <row r="421" spans="1:12" x14ac:dyDescent="0.3">
      <c r="A421" s="1">
        <v>44105</v>
      </c>
      <c r="B421">
        <v>11.89</v>
      </c>
      <c r="C421">
        <v>33.240001999999997</v>
      </c>
      <c r="D421">
        <v>10.210000000000001</v>
      </c>
      <c r="E421">
        <v>52.549999</v>
      </c>
      <c r="F421">
        <v>27.540001</v>
      </c>
      <c r="G421">
        <v>53.02</v>
      </c>
      <c r="H421">
        <v>24.24</v>
      </c>
      <c r="I421">
        <v>24.092375000000001</v>
      </c>
      <c r="J421">
        <v>70.900002000000001</v>
      </c>
      <c r="K421">
        <v>11.47</v>
      </c>
      <c r="L421">
        <f>SUMPRODUCT(D421:K421,'Asset Allocation'!$D$33:$K$33)</f>
        <v>10915.214239000001</v>
      </c>
    </row>
    <row r="422" spans="1:12" x14ac:dyDescent="0.3">
      <c r="A422" s="1">
        <v>44106</v>
      </c>
      <c r="B422">
        <v>11.69</v>
      </c>
      <c r="C422">
        <v>32.790000999999997</v>
      </c>
      <c r="D422">
        <v>10.16</v>
      </c>
      <c r="E422">
        <v>51.939999</v>
      </c>
      <c r="F422">
        <v>27.65</v>
      </c>
      <c r="G422">
        <v>53.080002</v>
      </c>
      <c r="H422">
        <v>23.860001</v>
      </c>
      <c r="I422">
        <v>24.483484000000001</v>
      </c>
      <c r="J422">
        <v>70.180000000000007</v>
      </c>
      <c r="K422">
        <v>11.32</v>
      </c>
      <c r="L422">
        <f>SUMPRODUCT(D422:K422,'Asset Allocation'!$D$33:$K$33)</f>
        <v>10868.279655</v>
      </c>
    </row>
    <row r="423" spans="1:12" x14ac:dyDescent="0.3">
      <c r="A423" s="1">
        <v>44109</v>
      </c>
      <c r="B423">
        <v>11.96</v>
      </c>
      <c r="C423">
        <v>33.389999000000003</v>
      </c>
      <c r="D423">
        <v>10.220000000000001</v>
      </c>
      <c r="E423">
        <v>52.630001</v>
      </c>
      <c r="F423">
        <v>27.52</v>
      </c>
      <c r="G423">
        <v>53.049999</v>
      </c>
      <c r="H423">
        <v>24.450001</v>
      </c>
      <c r="I423">
        <v>24.776814999999999</v>
      </c>
      <c r="J423">
        <v>70.889999000000003</v>
      </c>
      <c r="K423">
        <v>11.64</v>
      </c>
      <c r="L423">
        <f>SUMPRODUCT(D423:K423,'Asset Allocation'!$D$33:$K$33)</f>
        <v>10995.776185000001</v>
      </c>
    </row>
    <row r="424" spans="1:12" x14ac:dyDescent="0.3">
      <c r="A424" s="1">
        <v>44110</v>
      </c>
      <c r="B424">
        <v>12.02</v>
      </c>
      <c r="C424">
        <v>33.75</v>
      </c>
      <c r="D424">
        <v>10.33</v>
      </c>
      <c r="E424">
        <v>52.950001</v>
      </c>
      <c r="F424">
        <v>27.530000999999999</v>
      </c>
      <c r="G424">
        <v>52.950001</v>
      </c>
      <c r="H424">
        <v>24.549999</v>
      </c>
      <c r="I424">
        <v>24.796371000000001</v>
      </c>
      <c r="J424">
        <v>71.010002</v>
      </c>
      <c r="K424">
        <v>11.62</v>
      </c>
      <c r="L424">
        <f>SUMPRODUCT(D424:K424,'Asset Allocation'!$D$33:$K$33)</f>
        <v>11062.837903</v>
      </c>
    </row>
    <row r="425" spans="1:12" x14ac:dyDescent="0.3">
      <c r="A425" s="1">
        <v>44111</v>
      </c>
      <c r="B425">
        <v>12.2</v>
      </c>
      <c r="C425">
        <v>33.790000999999997</v>
      </c>
      <c r="D425">
        <v>10.31</v>
      </c>
      <c r="E425">
        <v>53.139999000000003</v>
      </c>
      <c r="F425">
        <v>27.65</v>
      </c>
      <c r="G425">
        <v>52.990001999999997</v>
      </c>
      <c r="H425">
        <v>24.870000999999998</v>
      </c>
      <c r="I425">
        <v>25.001705000000001</v>
      </c>
      <c r="J425">
        <v>71.860000999999997</v>
      </c>
      <c r="K425">
        <v>11.82</v>
      </c>
      <c r="L425">
        <f>SUMPRODUCT(D425:K425,'Asset Allocation'!$D$33:$K$33)</f>
        <v>11114.166674999999</v>
      </c>
    </row>
    <row r="426" spans="1:12" x14ac:dyDescent="0.3">
      <c r="A426" s="1">
        <v>44112</v>
      </c>
      <c r="B426">
        <v>12.27</v>
      </c>
      <c r="C426">
        <v>34.299999</v>
      </c>
      <c r="D426">
        <v>10.44</v>
      </c>
      <c r="E426">
        <v>53.630001</v>
      </c>
      <c r="F426">
        <v>27.6</v>
      </c>
      <c r="G426">
        <v>52.939999</v>
      </c>
      <c r="H426">
        <v>25.129999000000002</v>
      </c>
      <c r="I426">
        <v>24.767037999999999</v>
      </c>
      <c r="J426">
        <v>72.110000999999997</v>
      </c>
      <c r="K426">
        <v>11.89</v>
      </c>
      <c r="L426">
        <f>SUMPRODUCT(D426:K426,'Asset Allocation'!$D$33:$K$33)</f>
        <v>11187.055251</v>
      </c>
    </row>
    <row r="427" spans="1:12" x14ac:dyDescent="0.3">
      <c r="A427" s="1">
        <v>44113</v>
      </c>
      <c r="B427">
        <v>12.06</v>
      </c>
      <c r="C427">
        <v>34.630001</v>
      </c>
      <c r="D427">
        <v>10.45</v>
      </c>
      <c r="E427">
        <v>54</v>
      </c>
      <c r="F427">
        <v>27.629999000000002</v>
      </c>
      <c r="G427">
        <v>53</v>
      </c>
      <c r="H427">
        <v>24.959999</v>
      </c>
      <c r="I427">
        <v>24.659481</v>
      </c>
      <c r="J427">
        <v>72.269997000000004</v>
      </c>
      <c r="K427">
        <v>11.98</v>
      </c>
      <c r="L427">
        <f>SUMPRODUCT(D427:K427,'Asset Allocation'!$D$33:$K$33)</f>
        <v>11186.595254</v>
      </c>
    </row>
    <row r="428" spans="1:12" x14ac:dyDescent="0.3">
      <c r="A428" s="1">
        <v>44116</v>
      </c>
      <c r="B428">
        <v>12.02</v>
      </c>
      <c r="C428">
        <v>34.400002000000001</v>
      </c>
      <c r="D428">
        <v>10.49</v>
      </c>
      <c r="E428">
        <v>54.150002000000001</v>
      </c>
      <c r="F428">
        <v>27.65</v>
      </c>
      <c r="G428">
        <v>53</v>
      </c>
      <c r="H428">
        <v>25.09</v>
      </c>
      <c r="I428">
        <v>24.698592999999999</v>
      </c>
      <c r="J428">
        <v>72.330001999999993</v>
      </c>
      <c r="K428">
        <v>12.16</v>
      </c>
      <c r="L428">
        <f>SUMPRODUCT(D428:K428,'Asset Allocation'!$D$33:$K$33)</f>
        <v>11221.829104</v>
      </c>
    </row>
    <row r="429" spans="1:12" x14ac:dyDescent="0.3">
      <c r="A429" s="1">
        <v>44117</v>
      </c>
      <c r="B429">
        <v>12.19</v>
      </c>
      <c r="C429">
        <v>34.849997999999999</v>
      </c>
      <c r="D429">
        <v>10.64</v>
      </c>
      <c r="E429">
        <v>54.599997999999999</v>
      </c>
      <c r="F429">
        <v>27.65</v>
      </c>
      <c r="G429">
        <v>53.040000999999997</v>
      </c>
      <c r="H429">
        <v>25.360001</v>
      </c>
      <c r="I429">
        <v>24.767037999999999</v>
      </c>
      <c r="J429">
        <v>72.940002000000007</v>
      </c>
      <c r="K429">
        <v>12.16</v>
      </c>
      <c r="L429">
        <f>SUMPRODUCT(D429:K429,'Asset Allocation'!$D$33:$K$33)</f>
        <v>11333.005288000002</v>
      </c>
    </row>
    <row r="430" spans="1:12" x14ac:dyDescent="0.3">
      <c r="A430" s="1">
        <v>44118</v>
      </c>
      <c r="B430">
        <v>12.12</v>
      </c>
      <c r="C430">
        <v>34.650002000000001</v>
      </c>
      <c r="D430">
        <v>10.66</v>
      </c>
      <c r="E430">
        <v>54.59</v>
      </c>
      <c r="F430">
        <v>27.65</v>
      </c>
      <c r="G430">
        <v>53.130001</v>
      </c>
      <c r="H430">
        <v>25.290001</v>
      </c>
      <c r="I430">
        <v>24.424816</v>
      </c>
      <c r="J430">
        <v>72.680000000000007</v>
      </c>
      <c r="K430">
        <v>12.05</v>
      </c>
      <c r="L430">
        <f>SUMPRODUCT(D430:K430,'Asset Allocation'!$D$33:$K$33)</f>
        <v>11302.684246000001</v>
      </c>
    </row>
    <row r="431" spans="1:12" x14ac:dyDescent="0.3">
      <c r="A431" s="1">
        <v>44119</v>
      </c>
      <c r="B431">
        <v>12.26</v>
      </c>
      <c r="C431">
        <v>34.560001</v>
      </c>
      <c r="D431">
        <v>10.59</v>
      </c>
      <c r="E431">
        <v>54.52</v>
      </c>
      <c r="F431">
        <v>27.799999</v>
      </c>
      <c r="G431">
        <v>53.189999</v>
      </c>
      <c r="H431">
        <v>25.440000999999999</v>
      </c>
      <c r="I431">
        <v>24.483484000000001</v>
      </c>
      <c r="J431">
        <v>72.510002</v>
      </c>
      <c r="K431">
        <v>12.14</v>
      </c>
      <c r="L431">
        <f>SUMPRODUCT(D431:K431,'Asset Allocation'!$D$33:$K$33)</f>
        <v>11284.979722000002</v>
      </c>
    </row>
    <row r="432" spans="1:12" x14ac:dyDescent="0.3">
      <c r="A432" s="1">
        <v>44120</v>
      </c>
      <c r="B432">
        <v>12.21</v>
      </c>
      <c r="C432">
        <v>35.090000000000003</v>
      </c>
      <c r="D432">
        <v>10.62</v>
      </c>
      <c r="E432">
        <v>54.509998000000003</v>
      </c>
      <c r="F432">
        <v>27.76</v>
      </c>
      <c r="G432">
        <v>53.209999000000003</v>
      </c>
      <c r="H432">
        <v>25.280000999999999</v>
      </c>
      <c r="I432">
        <v>24.375928999999999</v>
      </c>
      <c r="J432">
        <v>72.480002999999996</v>
      </c>
      <c r="K432">
        <v>12.07</v>
      </c>
      <c r="L432">
        <f>SUMPRODUCT(D432:K432,'Asset Allocation'!$D$33:$K$33)</f>
        <v>11275.779928</v>
      </c>
    </row>
    <row r="433" spans="1:12" x14ac:dyDescent="0.3">
      <c r="A433" s="1">
        <v>44123</v>
      </c>
      <c r="B433">
        <v>12.31</v>
      </c>
      <c r="C433">
        <v>35.110000999999997</v>
      </c>
      <c r="D433">
        <v>10.64</v>
      </c>
      <c r="E433">
        <v>54.75</v>
      </c>
      <c r="F433">
        <v>27.77</v>
      </c>
      <c r="G433">
        <v>53.189999</v>
      </c>
      <c r="H433">
        <v>25.5</v>
      </c>
      <c r="I433">
        <v>24.698592999999999</v>
      </c>
      <c r="J433">
        <v>73.239998</v>
      </c>
      <c r="K433">
        <v>12.2</v>
      </c>
      <c r="L433">
        <f>SUMPRODUCT(D433:K433,'Asset Allocation'!$D$33:$K$33)</f>
        <v>11346.96897</v>
      </c>
    </row>
    <row r="434" spans="1:12" x14ac:dyDescent="0.3">
      <c r="A434" s="1">
        <v>44124</v>
      </c>
      <c r="B434">
        <v>12.16</v>
      </c>
      <c r="C434">
        <v>34.869999</v>
      </c>
      <c r="D434">
        <v>10.57</v>
      </c>
      <c r="E434">
        <v>54.400002000000001</v>
      </c>
      <c r="F434">
        <v>27.790001</v>
      </c>
      <c r="G434">
        <v>53.189999</v>
      </c>
      <c r="H434">
        <v>25.32</v>
      </c>
      <c r="I434">
        <v>24.708372000000001</v>
      </c>
      <c r="J434">
        <v>73.180000000000007</v>
      </c>
      <c r="K434">
        <v>12.07</v>
      </c>
      <c r="L434">
        <f>SUMPRODUCT(D434:K434,'Asset Allocation'!$D$33:$K$33)</f>
        <v>11292.58007</v>
      </c>
    </row>
    <row r="435" spans="1:12" x14ac:dyDescent="0.3">
      <c r="A435" s="1">
        <v>44125</v>
      </c>
      <c r="B435">
        <v>12.18</v>
      </c>
      <c r="C435">
        <v>34.959999000000003</v>
      </c>
      <c r="D435">
        <v>10.55</v>
      </c>
      <c r="E435">
        <v>54.52</v>
      </c>
      <c r="F435">
        <v>27.700001</v>
      </c>
      <c r="G435">
        <v>53.060001</v>
      </c>
      <c r="H435">
        <v>25.35</v>
      </c>
      <c r="I435">
        <v>24.268371999999999</v>
      </c>
      <c r="J435">
        <v>73.569999999999993</v>
      </c>
      <c r="K435">
        <v>12.12</v>
      </c>
      <c r="L435">
        <f>SUMPRODUCT(D435:K435,'Asset Allocation'!$D$33:$K$33)</f>
        <v>11258.939992</v>
      </c>
    </row>
    <row r="436" spans="1:12" x14ac:dyDescent="0.3">
      <c r="A436" s="1">
        <v>44126</v>
      </c>
      <c r="B436">
        <v>12.15</v>
      </c>
      <c r="C436">
        <v>34.310001</v>
      </c>
      <c r="D436">
        <v>10.41</v>
      </c>
      <c r="E436">
        <v>53.939999</v>
      </c>
      <c r="F436">
        <v>27.74</v>
      </c>
      <c r="G436">
        <v>53.049999</v>
      </c>
      <c r="H436">
        <v>25.27</v>
      </c>
      <c r="I436">
        <v>23.945706999999999</v>
      </c>
      <c r="J436">
        <v>72.440002000000007</v>
      </c>
      <c r="K436">
        <v>12.06</v>
      </c>
      <c r="L436">
        <f>SUMPRODUCT(D436:K436,'Asset Allocation'!$D$33:$K$33)</f>
        <v>11130.870790999999</v>
      </c>
    </row>
    <row r="437" spans="1:12" x14ac:dyDescent="0.3">
      <c r="A437" s="1">
        <v>44127</v>
      </c>
      <c r="B437">
        <v>12.13</v>
      </c>
      <c r="C437">
        <v>34.939999</v>
      </c>
      <c r="D437">
        <v>10.44</v>
      </c>
      <c r="E437">
        <v>54.279998999999997</v>
      </c>
      <c r="F437">
        <v>27.709999</v>
      </c>
      <c r="G437">
        <v>52.959999000000003</v>
      </c>
      <c r="H437">
        <v>25.27</v>
      </c>
      <c r="I437">
        <v>23.241710999999999</v>
      </c>
      <c r="J437">
        <v>72.819999999999993</v>
      </c>
      <c r="K437">
        <v>12.09</v>
      </c>
      <c r="L437">
        <f>SUMPRODUCT(D437:K437,'Asset Allocation'!$D$33:$K$33)</f>
        <v>11100.967107</v>
      </c>
    </row>
    <row r="438" spans="1:12" x14ac:dyDescent="0.3">
      <c r="A438" s="1">
        <v>44130</v>
      </c>
      <c r="B438">
        <v>12.08</v>
      </c>
      <c r="C438">
        <v>34.68</v>
      </c>
      <c r="D438">
        <v>10.37</v>
      </c>
      <c r="E438">
        <v>54.060001</v>
      </c>
      <c r="F438">
        <v>27.82</v>
      </c>
      <c r="G438">
        <v>53.02</v>
      </c>
      <c r="H438">
        <v>25.209999</v>
      </c>
      <c r="I438">
        <v>23.447042</v>
      </c>
      <c r="J438">
        <v>72.279999000000004</v>
      </c>
      <c r="K438">
        <v>12.06</v>
      </c>
      <c r="L438">
        <f>SUMPRODUCT(D438:K438,'Asset Allocation'!$D$33:$K$33)</f>
        <v>11070.145567000001</v>
      </c>
    </row>
    <row r="439" spans="1:12" x14ac:dyDescent="0.3">
      <c r="A439" s="1">
        <v>44131</v>
      </c>
      <c r="B439">
        <v>11.86</v>
      </c>
      <c r="C439">
        <v>34.189999</v>
      </c>
      <c r="D439">
        <v>10.25</v>
      </c>
      <c r="E439">
        <v>53.419998</v>
      </c>
      <c r="F439">
        <v>27.83</v>
      </c>
      <c r="G439">
        <v>53.080002</v>
      </c>
      <c r="H439">
        <v>24.780000999999999</v>
      </c>
      <c r="I439">
        <v>23.437263000000002</v>
      </c>
      <c r="J439">
        <v>71.819999999999993</v>
      </c>
      <c r="K439">
        <v>11.86</v>
      </c>
      <c r="L439">
        <f>SUMPRODUCT(D439:K439,'Asset Allocation'!$D$33:$K$33)</f>
        <v>10959.564609999999</v>
      </c>
    </row>
    <row r="440" spans="1:12" x14ac:dyDescent="0.3">
      <c r="A440" s="1">
        <v>44132</v>
      </c>
      <c r="B440">
        <v>11.92</v>
      </c>
      <c r="C440">
        <v>33.470001000000003</v>
      </c>
      <c r="D440">
        <v>10.15</v>
      </c>
      <c r="E440">
        <v>53.150002000000001</v>
      </c>
      <c r="F440">
        <v>27.809999000000001</v>
      </c>
      <c r="G440">
        <v>53.16</v>
      </c>
      <c r="H440">
        <v>24.93</v>
      </c>
      <c r="I440">
        <v>23.896820000000002</v>
      </c>
      <c r="J440">
        <v>70.949996999999996</v>
      </c>
      <c r="K440">
        <v>11.82</v>
      </c>
      <c r="L440">
        <f>SUMPRODUCT(D440:K440,'Asset Allocation'!$D$33:$K$33)</f>
        <v>10946.676556</v>
      </c>
    </row>
    <row r="441" spans="1:12" x14ac:dyDescent="0.3">
      <c r="A441" s="1">
        <v>44133</v>
      </c>
      <c r="B441">
        <v>11.75</v>
      </c>
      <c r="C441">
        <v>33.349997999999999</v>
      </c>
      <c r="D441">
        <v>10.08</v>
      </c>
      <c r="E441">
        <v>52.639999000000003</v>
      </c>
      <c r="F441">
        <v>27.799999</v>
      </c>
      <c r="G441">
        <v>53.07</v>
      </c>
      <c r="H441">
        <v>24.4</v>
      </c>
      <c r="I441">
        <v>24.268371999999999</v>
      </c>
      <c r="J441">
        <v>70.599997999999999</v>
      </c>
      <c r="K441">
        <v>11.66</v>
      </c>
      <c r="L441">
        <f>SUMPRODUCT(D441:K441,'Asset Allocation'!$D$33:$K$33)</f>
        <v>10888.599924999999</v>
      </c>
    </row>
    <row r="442" spans="1:12" x14ac:dyDescent="0.3">
      <c r="A442" s="1">
        <v>44134</v>
      </c>
      <c r="B442">
        <v>11.74</v>
      </c>
      <c r="C442">
        <v>33.229999999999997</v>
      </c>
      <c r="D442">
        <v>9.99</v>
      </c>
      <c r="E442">
        <v>52.34</v>
      </c>
      <c r="F442">
        <v>27.83</v>
      </c>
      <c r="G442">
        <v>53.060001</v>
      </c>
      <c r="H442">
        <v>24.25</v>
      </c>
      <c r="I442">
        <v>24.199928</v>
      </c>
      <c r="J442">
        <v>70.25</v>
      </c>
      <c r="K442">
        <v>11.64</v>
      </c>
      <c r="L442">
        <f>SUMPRODUCT(D442:K442,'Asset Allocation'!$D$33:$K$33)</f>
        <v>10819.433808</v>
      </c>
    </row>
    <row r="443" spans="1:12" x14ac:dyDescent="0.3">
      <c r="A443" s="1">
        <v>44137</v>
      </c>
      <c r="B443">
        <v>11.95</v>
      </c>
      <c r="C443">
        <v>33.580002</v>
      </c>
      <c r="D443">
        <v>10.050000000000001</v>
      </c>
      <c r="E443">
        <v>52.41</v>
      </c>
      <c r="F443">
        <v>27.780000999999999</v>
      </c>
      <c r="G443">
        <v>53.029998999999997</v>
      </c>
      <c r="H443">
        <v>24.379999000000002</v>
      </c>
      <c r="I443">
        <v>24.610593999999999</v>
      </c>
      <c r="J443">
        <v>70.510002</v>
      </c>
      <c r="K443">
        <v>11.71</v>
      </c>
      <c r="L443">
        <f>SUMPRODUCT(D443:K443,'Asset Allocation'!$D$33:$K$33)</f>
        <v>10894.341042</v>
      </c>
    </row>
    <row r="444" spans="1:12" x14ac:dyDescent="0.3">
      <c r="A444" s="1">
        <v>44138</v>
      </c>
      <c r="B444">
        <v>12.03</v>
      </c>
      <c r="C444">
        <v>34.119999</v>
      </c>
      <c r="D444">
        <v>10.1</v>
      </c>
      <c r="E444">
        <v>53.150002000000001</v>
      </c>
      <c r="F444">
        <v>27.879999000000002</v>
      </c>
      <c r="G444">
        <v>53.080002</v>
      </c>
      <c r="H444">
        <v>24.84</v>
      </c>
      <c r="I444">
        <v>24.551928</v>
      </c>
      <c r="J444">
        <v>71.639999000000003</v>
      </c>
      <c r="K444">
        <v>11.97</v>
      </c>
      <c r="L444">
        <f>SUMPRODUCT(D444:K444,'Asset Allocation'!$D$33:$K$33)</f>
        <v>10986.275872</v>
      </c>
    </row>
    <row r="445" spans="1:12" x14ac:dyDescent="0.3">
      <c r="A445" s="1">
        <v>44139</v>
      </c>
      <c r="B445">
        <v>11.9</v>
      </c>
      <c r="C445">
        <v>34.630001</v>
      </c>
      <c r="D445">
        <v>10.24</v>
      </c>
      <c r="E445">
        <v>53.150002000000001</v>
      </c>
      <c r="F445">
        <v>27.809999000000001</v>
      </c>
      <c r="G445">
        <v>53.130001</v>
      </c>
      <c r="H445">
        <v>24.799999</v>
      </c>
      <c r="I445">
        <v>25.529705</v>
      </c>
      <c r="J445">
        <v>71.709998999999996</v>
      </c>
      <c r="K445">
        <v>11.91</v>
      </c>
      <c r="L445">
        <f>SUMPRODUCT(D445:K445,'Asset Allocation'!$D$33:$K$33)</f>
        <v>11124.824624000001</v>
      </c>
    </row>
    <row r="446" spans="1:12" x14ac:dyDescent="0.3">
      <c r="A446" s="1">
        <v>44140</v>
      </c>
      <c r="B446">
        <v>11.95</v>
      </c>
      <c r="C446">
        <v>34.330002</v>
      </c>
      <c r="D446">
        <v>10.45</v>
      </c>
      <c r="E446">
        <v>54.150002000000001</v>
      </c>
      <c r="F446">
        <v>27.950001</v>
      </c>
      <c r="G446">
        <v>53.279998999999997</v>
      </c>
      <c r="H446">
        <v>25.139999</v>
      </c>
      <c r="I446">
        <v>25.871922000000001</v>
      </c>
      <c r="J446">
        <v>72.639999000000003</v>
      </c>
      <c r="K446">
        <v>11.96</v>
      </c>
      <c r="L446">
        <f>SUMPRODUCT(D446:K446,'Asset Allocation'!$D$33:$K$33)</f>
        <v>11314.495285999999</v>
      </c>
    </row>
    <row r="447" spans="1:12" x14ac:dyDescent="0.3">
      <c r="A447" s="1">
        <v>44141</v>
      </c>
      <c r="B447">
        <v>12.05</v>
      </c>
      <c r="C447">
        <v>34.189999</v>
      </c>
      <c r="D447">
        <v>10.4</v>
      </c>
      <c r="E447">
        <v>54.209999000000003</v>
      </c>
      <c r="F447">
        <v>27.889999</v>
      </c>
      <c r="G447">
        <v>53.32</v>
      </c>
      <c r="H447">
        <v>25.280000999999999</v>
      </c>
      <c r="I447">
        <v>25.832813000000002</v>
      </c>
      <c r="J447">
        <v>72.559997999999993</v>
      </c>
      <c r="K447">
        <v>12.04</v>
      </c>
      <c r="L447">
        <f>SUMPRODUCT(D447:K447,'Asset Allocation'!$D$33:$K$33)</f>
        <v>11302.051921</v>
      </c>
    </row>
    <row r="448" spans="1:12" x14ac:dyDescent="0.3">
      <c r="A448" s="1">
        <v>44144</v>
      </c>
      <c r="B448">
        <v>12.3</v>
      </c>
      <c r="C448">
        <v>34.610000999999997</v>
      </c>
      <c r="D448">
        <v>10.62</v>
      </c>
      <c r="E448">
        <v>55.099997999999999</v>
      </c>
      <c r="F448">
        <v>27.940000999999999</v>
      </c>
      <c r="G448">
        <v>53.259998000000003</v>
      </c>
      <c r="H448">
        <v>25.799999</v>
      </c>
      <c r="I448">
        <v>25.461258000000001</v>
      </c>
      <c r="J448">
        <v>73.870002999999997</v>
      </c>
      <c r="K448">
        <v>12.27</v>
      </c>
      <c r="L448">
        <f>SUMPRODUCT(D448:K448,'Asset Allocation'!$D$33:$K$33)</f>
        <v>11447.988082</v>
      </c>
    </row>
    <row r="449" spans="1:12" x14ac:dyDescent="0.3">
      <c r="A449" s="1">
        <v>44145</v>
      </c>
      <c r="B449">
        <v>12.28</v>
      </c>
      <c r="C449">
        <v>35.5</v>
      </c>
      <c r="D449">
        <v>10.45</v>
      </c>
      <c r="E449">
        <v>55.029998999999997</v>
      </c>
      <c r="F449">
        <v>27.860001</v>
      </c>
      <c r="G449">
        <v>53</v>
      </c>
      <c r="H449">
        <v>25.969999000000001</v>
      </c>
      <c r="I449">
        <v>25.901254999999999</v>
      </c>
      <c r="J449">
        <v>74</v>
      </c>
      <c r="K449">
        <v>12.51</v>
      </c>
      <c r="L449">
        <f>SUMPRODUCT(D449:K449,'Asset Allocation'!$D$33:$K$33)</f>
        <v>11428.477820999999</v>
      </c>
    </row>
    <row r="450" spans="1:12" x14ac:dyDescent="0.3">
      <c r="A450" s="1">
        <v>44146</v>
      </c>
      <c r="B450">
        <v>12.43</v>
      </c>
      <c r="C450">
        <v>35.830002</v>
      </c>
      <c r="D450">
        <v>10.44</v>
      </c>
      <c r="E450">
        <v>55.59</v>
      </c>
      <c r="F450">
        <v>27.75</v>
      </c>
      <c r="G450">
        <v>52.939999</v>
      </c>
      <c r="H450">
        <v>26.41</v>
      </c>
      <c r="I450">
        <v>26.351033999999999</v>
      </c>
      <c r="J450">
        <v>74.599997999999999</v>
      </c>
      <c r="K450">
        <v>12.74</v>
      </c>
      <c r="L450">
        <f>SUMPRODUCT(D450:K450,'Asset Allocation'!$D$33:$K$33)</f>
        <v>11524.178895999999</v>
      </c>
    </row>
    <row r="451" spans="1:12" x14ac:dyDescent="0.3">
      <c r="A451" s="1">
        <v>44147</v>
      </c>
      <c r="B451">
        <v>12.36</v>
      </c>
      <c r="C451">
        <v>35.689999</v>
      </c>
      <c r="D451">
        <v>10.52</v>
      </c>
      <c r="E451">
        <v>55.57</v>
      </c>
      <c r="F451">
        <v>27.9</v>
      </c>
      <c r="G451">
        <v>52.950001</v>
      </c>
      <c r="H451">
        <v>26.309999000000001</v>
      </c>
      <c r="I451">
        <v>26.214144000000001</v>
      </c>
      <c r="J451">
        <v>74.949996999999996</v>
      </c>
      <c r="K451">
        <v>12.64</v>
      </c>
      <c r="L451">
        <f>SUMPRODUCT(D451:K451,'Asset Allocation'!$D$33:$K$33)</f>
        <v>11541.686272000001</v>
      </c>
    </row>
    <row r="452" spans="1:12" x14ac:dyDescent="0.3">
      <c r="A452" s="1">
        <v>44148</v>
      </c>
      <c r="B452">
        <v>12.31</v>
      </c>
      <c r="C452">
        <v>35.529998999999997</v>
      </c>
      <c r="D452">
        <v>10.58</v>
      </c>
      <c r="E452">
        <v>55.650002000000001</v>
      </c>
      <c r="F452">
        <v>28.049999</v>
      </c>
      <c r="G452">
        <v>53.07</v>
      </c>
      <c r="H452">
        <v>26.280000999999999</v>
      </c>
      <c r="I452">
        <v>25.930589999999999</v>
      </c>
      <c r="J452">
        <v>75.080001999999993</v>
      </c>
      <c r="K452">
        <v>12.58</v>
      </c>
      <c r="L452">
        <f>SUMPRODUCT(D452:K452,'Asset Allocation'!$D$33:$K$33)</f>
        <v>11544.260915999999</v>
      </c>
    </row>
    <row r="453" spans="1:12" x14ac:dyDescent="0.3">
      <c r="A453" s="1">
        <v>44151</v>
      </c>
      <c r="B453">
        <v>12.44</v>
      </c>
      <c r="C453">
        <v>36.689999</v>
      </c>
      <c r="D453">
        <v>10.66</v>
      </c>
      <c r="E453">
        <v>56.32</v>
      </c>
      <c r="F453">
        <v>27.92</v>
      </c>
      <c r="G453">
        <v>53.060001</v>
      </c>
      <c r="H453">
        <v>26.6</v>
      </c>
      <c r="I453">
        <v>26.008811999999999</v>
      </c>
      <c r="J453">
        <v>75.949996999999996</v>
      </c>
      <c r="K453">
        <v>12.75</v>
      </c>
      <c r="L453">
        <f>SUMPRODUCT(D453:K453,'Asset Allocation'!$D$33:$K$33)</f>
        <v>11643.857789999998</v>
      </c>
    </row>
    <row r="454" spans="1:12" x14ac:dyDescent="0.3">
      <c r="A454" s="1">
        <v>44152</v>
      </c>
      <c r="B454">
        <v>12.48</v>
      </c>
      <c r="C454">
        <v>36.479999999999997</v>
      </c>
      <c r="D454">
        <v>10.63</v>
      </c>
      <c r="E454">
        <v>56.310001</v>
      </c>
      <c r="F454">
        <v>27.98</v>
      </c>
      <c r="G454">
        <v>53.150002000000001</v>
      </c>
      <c r="H454">
        <v>26.67</v>
      </c>
      <c r="I454">
        <v>25.891479</v>
      </c>
      <c r="J454">
        <v>75.790001000000004</v>
      </c>
      <c r="K454">
        <v>12.92</v>
      </c>
      <c r="L454">
        <f>SUMPRODUCT(D454:K454,'Asset Allocation'!$D$33:$K$33)</f>
        <v>11623.977247000001</v>
      </c>
    </row>
    <row r="455" spans="1:12" x14ac:dyDescent="0.3">
      <c r="A455" s="1">
        <v>44153</v>
      </c>
      <c r="B455">
        <v>12.51</v>
      </c>
      <c r="C455">
        <v>36.549999</v>
      </c>
      <c r="D455">
        <v>10.64</v>
      </c>
      <c r="E455">
        <v>56.5</v>
      </c>
      <c r="F455">
        <v>28.120000999999998</v>
      </c>
      <c r="G455">
        <v>53.23</v>
      </c>
      <c r="H455">
        <v>26.780000999999999</v>
      </c>
      <c r="I455">
        <v>26.233699999999999</v>
      </c>
      <c r="J455">
        <v>76.099997999999999</v>
      </c>
      <c r="K455">
        <v>12.99</v>
      </c>
      <c r="L455">
        <f>SUMPRODUCT(D455:K455,'Asset Allocation'!$D$33:$K$33)</f>
        <v>11676.878242000001</v>
      </c>
    </row>
    <row r="456" spans="1:12" x14ac:dyDescent="0.3">
      <c r="A456" s="1">
        <v>44154</v>
      </c>
      <c r="B456">
        <v>12.55</v>
      </c>
      <c r="C456">
        <v>36.229999999999997</v>
      </c>
      <c r="D456">
        <v>10.61</v>
      </c>
      <c r="E456">
        <v>56.240001999999997</v>
      </c>
      <c r="F456">
        <v>28.110001</v>
      </c>
      <c r="G456">
        <v>53.18</v>
      </c>
      <c r="H456">
        <v>26.799999</v>
      </c>
      <c r="I456">
        <v>26.830145000000002</v>
      </c>
      <c r="J456">
        <v>75.730002999999996</v>
      </c>
      <c r="K456">
        <v>13.01</v>
      </c>
      <c r="L456">
        <f>SUMPRODUCT(D456:K456,'Asset Allocation'!$D$33:$K$33)</f>
        <v>11702.192520000001</v>
      </c>
    </row>
    <row r="457" spans="1:12" x14ac:dyDescent="0.3">
      <c r="A457" s="1">
        <v>44155</v>
      </c>
      <c r="B457">
        <v>12.55</v>
      </c>
      <c r="C457">
        <v>36.150002000000001</v>
      </c>
      <c r="D457">
        <v>10.65</v>
      </c>
      <c r="E457">
        <v>56.34</v>
      </c>
      <c r="F457">
        <v>28.17</v>
      </c>
      <c r="G457">
        <v>53.349997999999999</v>
      </c>
      <c r="H457">
        <v>26.82</v>
      </c>
      <c r="I457">
        <v>26.663923</v>
      </c>
      <c r="J457">
        <v>76</v>
      </c>
      <c r="K457">
        <v>13.04</v>
      </c>
      <c r="L457">
        <f>SUMPRODUCT(D457:K457,'Asset Allocation'!$D$33:$K$33)</f>
        <v>11713.057378000001</v>
      </c>
    </row>
    <row r="458" spans="1:12" x14ac:dyDescent="0.3">
      <c r="A458" s="1">
        <v>44158</v>
      </c>
      <c r="B458">
        <v>12.67</v>
      </c>
      <c r="C458">
        <v>36.150002000000001</v>
      </c>
      <c r="D458">
        <v>10.61</v>
      </c>
      <c r="E458">
        <v>56.580002</v>
      </c>
      <c r="F458">
        <v>28.23</v>
      </c>
      <c r="G458">
        <v>53.299999</v>
      </c>
      <c r="H458">
        <v>26.92</v>
      </c>
      <c r="I458">
        <v>26.624808999999999</v>
      </c>
      <c r="J458">
        <v>76.470000999999996</v>
      </c>
      <c r="K458">
        <v>13.11</v>
      </c>
      <c r="L458">
        <f>SUMPRODUCT(D458:K458,'Asset Allocation'!$D$33:$K$33)</f>
        <v>11716.553665999998</v>
      </c>
    </row>
    <row r="459" spans="1:12" x14ac:dyDescent="0.3">
      <c r="A459" s="1">
        <v>44159</v>
      </c>
      <c r="B459">
        <v>12.86</v>
      </c>
      <c r="C459">
        <v>37</v>
      </c>
      <c r="D459">
        <v>10.79</v>
      </c>
      <c r="E459">
        <v>57.110000999999997</v>
      </c>
      <c r="F459">
        <v>28.18</v>
      </c>
      <c r="G459">
        <v>53.240001999999997</v>
      </c>
      <c r="H459">
        <v>27.27</v>
      </c>
      <c r="I459">
        <v>26.321701000000001</v>
      </c>
      <c r="J459">
        <v>76.989998</v>
      </c>
      <c r="K459">
        <v>13.33</v>
      </c>
      <c r="L459">
        <f>SUMPRODUCT(D459:K459,'Asset Allocation'!$D$33:$K$33)</f>
        <v>11815.296296999999</v>
      </c>
    </row>
    <row r="460" spans="1:12" x14ac:dyDescent="0.3">
      <c r="A460" s="1">
        <v>44160</v>
      </c>
      <c r="B460">
        <v>12.99</v>
      </c>
      <c r="C460">
        <v>37.470001000000003</v>
      </c>
      <c r="D460">
        <v>10.75</v>
      </c>
      <c r="E460">
        <v>57.400002000000001</v>
      </c>
      <c r="F460">
        <v>28.139999</v>
      </c>
      <c r="G460">
        <v>53.279998999999997</v>
      </c>
      <c r="H460">
        <v>27.42</v>
      </c>
      <c r="I460">
        <v>26.595478</v>
      </c>
      <c r="J460">
        <v>76.870002999999997</v>
      </c>
      <c r="K460">
        <v>13.55</v>
      </c>
      <c r="L460">
        <f>SUMPRODUCT(D460:K460,'Asset Allocation'!$D$33:$K$33)</f>
        <v>11842.891227999999</v>
      </c>
    </row>
    <row r="461" spans="1:12" x14ac:dyDescent="0.3">
      <c r="A461" s="1">
        <v>44161</v>
      </c>
      <c r="B461">
        <v>12.93</v>
      </c>
      <c r="C461">
        <v>37.139999000000003</v>
      </c>
      <c r="D461">
        <v>10.77</v>
      </c>
      <c r="E461">
        <v>57.130001</v>
      </c>
      <c r="F461">
        <v>28.200001</v>
      </c>
      <c r="G461">
        <v>53.32</v>
      </c>
      <c r="H461">
        <v>27.25</v>
      </c>
      <c r="I461">
        <v>26.732367</v>
      </c>
      <c r="J461">
        <v>76.949996999999996</v>
      </c>
      <c r="K461">
        <v>13.42</v>
      </c>
      <c r="L461">
        <f>SUMPRODUCT(D461:K461,'Asset Allocation'!$D$33:$K$33)</f>
        <v>11841.393558999998</v>
      </c>
    </row>
    <row r="462" spans="1:12" x14ac:dyDescent="0.3">
      <c r="A462" s="1">
        <v>44162</v>
      </c>
      <c r="B462">
        <v>12.85</v>
      </c>
      <c r="C462">
        <v>37</v>
      </c>
      <c r="D462">
        <v>10.74</v>
      </c>
      <c r="E462">
        <v>56.959999000000003</v>
      </c>
      <c r="F462">
        <v>28.23</v>
      </c>
      <c r="G462">
        <v>53.330002</v>
      </c>
      <c r="H462">
        <v>27.09</v>
      </c>
      <c r="I462">
        <v>26.761700000000001</v>
      </c>
      <c r="J462">
        <v>76.989998</v>
      </c>
      <c r="K462">
        <v>13.35</v>
      </c>
      <c r="L462">
        <f>SUMPRODUCT(D462:K462,'Asset Allocation'!$D$33:$K$33)</f>
        <v>11814.586133000001</v>
      </c>
    </row>
    <row r="463" spans="1:12" x14ac:dyDescent="0.3">
      <c r="A463" s="1">
        <v>44165</v>
      </c>
      <c r="B463">
        <v>12.73</v>
      </c>
      <c r="C463">
        <v>36.799999</v>
      </c>
      <c r="D463">
        <v>10.71</v>
      </c>
      <c r="E463">
        <v>56.720001000000003</v>
      </c>
      <c r="F463">
        <v>28.280000999999999</v>
      </c>
      <c r="G463">
        <v>53.290000999999997</v>
      </c>
      <c r="H463">
        <v>26.75</v>
      </c>
      <c r="I463">
        <v>27.14303</v>
      </c>
      <c r="J463">
        <v>76.319999999999993</v>
      </c>
      <c r="K463">
        <v>13.19</v>
      </c>
      <c r="L463">
        <f>SUMPRODUCT(D463:K463,'Asset Allocation'!$D$33:$K$33)</f>
        <v>11792.780619000001</v>
      </c>
    </row>
    <row r="464" spans="1:12" x14ac:dyDescent="0.3">
      <c r="A464" s="1">
        <v>44166</v>
      </c>
      <c r="B464">
        <v>12.84</v>
      </c>
      <c r="C464">
        <v>36.900002000000001</v>
      </c>
      <c r="D464">
        <v>10.86</v>
      </c>
      <c r="E464">
        <v>57.09</v>
      </c>
      <c r="F464">
        <v>28.200001</v>
      </c>
      <c r="G464">
        <v>53.380001</v>
      </c>
      <c r="H464">
        <v>27.02</v>
      </c>
      <c r="I464">
        <v>26.967033000000001</v>
      </c>
      <c r="J464">
        <v>76.599997999999999</v>
      </c>
      <c r="K464">
        <v>13.27</v>
      </c>
      <c r="L464">
        <f>SUMPRODUCT(D464:K464,'Asset Allocation'!$D$33:$K$33)</f>
        <v>11875.194809999999</v>
      </c>
    </row>
    <row r="465" spans="1:12" x14ac:dyDescent="0.3">
      <c r="A465" s="1">
        <v>44167</v>
      </c>
      <c r="B465">
        <v>12.86</v>
      </c>
      <c r="C465">
        <v>36.860000999999997</v>
      </c>
      <c r="D465">
        <v>10.9</v>
      </c>
      <c r="E465">
        <v>57.119999</v>
      </c>
      <c r="F465">
        <v>28.15</v>
      </c>
      <c r="G465">
        <v>53.240001999999997</v>
      </c>
      <c r="H465">
        <v>27.02</v>
      </c>
      <c r="I465">
        <v>27.123474000000002</v>
      </c>
      <c r="J465">
        <v>76.959998999999996</v>
      </c>
      <c r="K465">
        <v>13.34</v>
      </c>
      <c r="L465">
        <f>SUMPRODUCT(D465:K465,'Asset Allocation'!$D$33:$K$33)</f>
        <v>11910.938711000001</v>
      </c>
    </row>
    <row r="466" spans="1:12" x14ac:dyDescent="0.3">
      <c r="A466" s="1">
        <v>44168</v>
      </c>
      <c r="B466">
        <v>13.11</v>
      </c>
      <c r="C466">
        <v>36.990001999999997</v>
      </c>
      <c r="D466">
        <v>10.86</v>
      </c>
      <c r="E466">
        <v>57.150002000000001</v>
      </c>
      <c r="F466">
        <v>28.35</v>
      </c>
      <c r="G466">
        <v>53.259998000000003</v>
      </c>
      <c r="H466">
        <v>27.120000999999998</v>
      </c>
      <c r="I466">
        <v>27.152809000000001</v>
      </c>
      <c r="J466">
        <v>77.980002999999996</v>
      </c>
      <c r="K466">
        <v>13.41</v>
      </c>
      <c r="L466">
        <f>SUMPRODUCT(D466:K466,'Asset Allocation'!$D$33:$K$33)</f>
        <v>11919.831763999999</v>
      </c>
    </row>
    <row r="467" spans="1:12" x14ac:dyDescent="0.3">
      <c r="A467" s="1">
        <v>44169</v>
      </c>
      <c r="B467">
        <v>13.18</v>
      </c>
      <c r="C467">
        <v>37.110000999999997</v>
      </c>
      <c r="D467">
        <v>10.83</v>
      </c>
      <c r="E467">
        <v>57.299999</v>
      </c>
      <c r="F467">
        <v>28.190000999999999</v>
      </c>
      <c r="G467">
        <v>53.330002</v>
      </c>
      <c r="H467">
        <v>27.18</v>
      </c>
      <c r="I467">
        <v>27.074589</v>
      </c>
      <c r="J467">
        <v>77.269997000000004</v>
      </c>
      <c r="K467">
        <v>13.49</v>
      </c>
      <c r="L467">
        <f>SUMPRODUCT(D467:K467,'Asset Allocation'!$D$33:$K$33)</f>
        <v>11901.154573</v>
      </c>
    </row>
    <row r="468" spans="1:12" x14ac:dyDescent="0.3">
      <c r="A468" s="1">
        <v>44172</v>
      </c>
      <c r="B468">
        <v>13.31</v>
      </c>
      <c r="C468">
        <v>37.439999</v>
      </c>
      <c r="D468">
        <v>10.89</v>
      </c>
      <c r="E468">
        <v>57.619999</v>
      </c>
      <c r="F468">
        <v>28.1</v>
      </c>
      <c r="G468">
        <v>53.220001000000003</v>
      </c>
      <c r="H468">
        <v>27.370000999999998</v>
      </c>
      <c r="I468">
        <v>26.967033000000001</v>
      </c>
      <c r="J468">
        <v>77.269997000000004</v>
      </c>
      <c r="K468">
        <v>13.57</v>
      </c>
      <c r="L468">
        <f>SUMPRODUCT(D468:K468,'Asset Allocation'!$D$33:$K$33)</f>
        <v>11941.804827</v>
      </c>
    </row>
    <row r="469" spans="1:12" x14ac:dyDescent="0.3">
      <c r="A469" s="1">
        <v>44173</v>
      </c>
      <c r="B469">
        <v>13.36</v>
      </c>
      <c r="C469">
        <v>37.189999</v>
      </c>
      <c r="D469">
        <v>10.91</v>
      </c>
      <c r="E469">
        <v>57.52</v>
      </c>
      <c r="F469">
        <v>28.18</v>
      </c>
      <c r="G469">
        <v>53.34</v>
      </c>
      <c r="H469">
        <v>27.450001</v>
      </c>
      <c r="I469">
        <v>26.693256000000002</v>
      </c>
      <c r="J469">
        <v>77.319999999999993</v>
      </c>
      <c r="K469">
        <v>13.59</v>
      </c>
      <c r="L469">
        <f>SUMPRODUCT(D469:K469,'Asset Allocation'!$D$33:$K$33)</f>
        <v>11928.700086000001</v>
      </c>
    </row>
    <row r="470" spans="1:12" x14ac:dyDescent="0.3">
      <c r="A470" s="1">
        <v>44174</v>
      </c>
      <c r="B470">
        <v>13.45</v>
      </c>
      <c r="C470">
        <v>37.57</v>
      </c>
      <c r="D470">
        <v>10.96</v>
      </c>
      <c r="E470">
        <v>57.98</v>
      </c>
      <c r="F470">
        <v>28.18</v>
      </c>
      <c r="G470">
        <v>53.349997999999999</v>
      </c>
      <c r="H470">
        <v>27.6</v>
      </c>
      <c r="I470">
        <v>27.045254</v>
      </c>
      <c r="J470">
        <v>77.870002999999997</v>
      </c>
      <c r="K470">
        <v>13.66</v>
      </c>
      <c r="L470">
        <f>SUMPRODUCT(D470:K470,'Asset Allocation'!$D$33:$K$33)</f>
        <v>12015.211885999999</v>
      </c>
    </row>
    <row r="471" spans="1:12" x14ac:dyDescent="0.3">
      <c r="A471" s="1">
        <v>44175</v>
      </c>
      <c r="B471">
        <v>13.47</v>
      </c>
      <c r="C471">
        <v>37.279998999999997</v>
      </c>
      <c r="D471">
        <v>10.76</v>
      </c>
      <c r="E471">
        <v>57.490001999999997</v>
      </c>
      <c r="F471">
        <v>28.15</v>
      </c>
      <c r="G471">
        <v>53.25</v>
      </c>
      <c r="H471">
        <v>27.41</v>
      </c>
      <c r="I471">
        <v>26.996366999999999</v>
      </c>
      <c r="J471">
        <v>77.199996999999996</v>
      </c>
      <c r="K471">
        <v>13.61</v>
      </c>
      <c r="L471">
        <f>SUMPRODUCT(D471:K471,'Asset Allocation'!$D$33:$K$33)</f>
        <v>11888.817597999998</v>
      </c>
    </row>
    <row r="472" spans="1:12" x14ac:dyDescent="0.3">
      <c r="A472" s="1">
        <v>44176</v>
      </c>
      <c r="B472">
        <v>13.42</v>
      </c>
      <c r="C472">
        <v>36.840000000000003</v>
      </c>
      <c r="D472">
        <v>10.65</v>
      </c>
      <c r="E472">
        <v>57.150002000000001</v>
      </c>
      <c r="F472">
        <v>28.24</v>
      </c>
      <c r="G472">
        <v>53.400002000000001</v>
      </c>
      <c r="H472">
        <v>27.299999</v>
      </c>
      <c r="I472">
        <v>27.084364000000001</v>
      </c>
      <c r="J472">
        <v>76.400002000000001</v>
      </c>
      <c r="K472">
        <v>13.58</v>
      </c>
      <c r="L472">
        <f>SUMPRODUCT(D472:K472,'Asset Allocation'!$D$33:$K$33)</f>
        <v>11820.005340000002</v>
      </c>
    </row>
    <row r="473" spans="1:12" x14ac:dyDescent="0.3">
      <c r="A473" s="1">
        <v>44179</v>
      </c>
      <c r="B473">
        <v>13.45</v>
      </c>
      <c r="C473">
        <v>36.979999999999997</v>
      </c>
      <c r="D473">
        <v>10.68</v>
      </c>
      <c r="E473">
        <v>57.299999</v>
      </c>
      <c r="F473">
        <v>28.219999000000001</v>
      </c>
      <c r="G473">
        <v>53.450001</v>
      </c>
      <c r="H473">
        <v>27.32</v>
      </c>
      <c r="I473">
        <v>26.978816999999999</v>
      </c>
      <c r="J473">
        <v>76.589995999999999</v>
      </c>
      <c r="K473">
        <v>13.615</v>
      </c>
      <c r="L473">
        <f>SUMPRODUCT(D473:K473,'Asset Allocation'!$D$33:$K$33)</f>
        <v>11832.898166999998</v>
      </c>
    </row>
    <row r="474" spans="1:12" x14ac:dyDescent="0.3">
      <c r="A474" s="1">
        <v>44180</v>
      </c>
      <c r="B474">
        <v>13.29</v>
      </c>
      <c r="C474">
        <v>36.520000000000003</v>
      </c>
      <c r="D474">
        <v>10.71</v>
      </c>
      <c r="E474">
        <v>57.369999</v>
      </c>
      <c r="F474">
        <v>28.219999000000001</v>
      </c>
      <c r="G474">
        <v>53.450001</v>
      </c>
      <c r="H474">
        <v>27.209999</v>
      </c>
      <c r="I474">
        <v>26.830853000000001</v>
      </c>
      <c r="J474">
        <v>76.290001000000004</v>
      </c>
      <c r="K474">
        <v>13.46</v>
      </c>
      <c r="L474">
        <f>SUMPRODUCT(D474:K474,'Asset Allocation'!$D$33:$K$33)</f>
        <v>11823.063263000002</v>
      </c>
    </row>
    <row r="475" spans="1:12" x14ac:dyDescent="0.3">
      <c r="A475" s="1">
        <v>44181</v>
      </c>
      <c r="B475">
        <v>13.38</v>
      </c>
      <c r="C475">
        <v>36.729999999999997</v>
      </c>
      <c r="D475">
        <v>10.76</v>
      </c>
      <c r="E475">
        <v>57.48</v>
      </c>
      <c r="F475">
        <v>28.25</v>
      </c>
      <c r="G475">
        <v>53.41</v>
      </c>
      <c r="H475">
        <v>27.42</v>
      </c>
      <c r="I475">
        <v>26.623702999999999</v>
      </c>
      <c r="J475">
        <v>76.75</v>
      </c>
      <c r="K475">
        <v>13.63</v>
      </c>
      <c r="L475">
        <f>SUMPRODUCT(D475:K475,'Asset Allocation'!$D$33:$K$33)</f>
        <v>11850.778457999999</v>
      </c>
    </row>
    <row r="476" spans="1:12" x14ac:dyDescent="0.3">
      <c r="A476" s="1">
        <v>44182</v>
      </c>
      <c r="B476">
        <v>13.56</v>
      </c>
      <c r="C476">
        <v>36.689999</v>
      </c>
      <c r="D476">
        <v>10.79</v>
      </c>
      <c r="E476">
        <v>57.73</v>
      </c>
      <c r="F476">
        <v>28.209999</v>
      </c>
      <c r="G476">
        <v>53.389999000000003</v>
      </c>
      <c r="H476">
        <v>27.709999</v>
      </c>
      <c r="I476">
        <v>26.820988</v>
      </c>
      <c r="J476">
        <v>77.150002000000001</v>
      </c>
      <c r="K476">
        <v>13.69</v>
      </c>
      <c r="L476">
        <f>SUMPRODUCT(D476:K476,'Asset Allocation'!$D$33:$K$33)</f>
        <v>11915.454926</v>
      </c>
    </row>
    <row r="477" spans="1:12" x14ac:dyDescent="0.3">
      <c r="A477" s="1">
        <v>44183</v>
      </c>
      <c r="B477">
        <v>13.52</v>
      </c>
      <c r="C477">
        <v>36.639999000000003</v>
      </c>
      <c r="D477">
        <v>10.84</v>
      </c>
      <c r="E477">
        <v>57.490001999999997</v>
      </c>
      <c r="F477">
        <v>28.209999</v>
      </c>
      <c r="G477">
        <v>53.419998</v>
      </c>
      <c r="H477">
        <v>27.379999000000002</v>
      </c>
      <c r="I477">
        <v>26.87031</v>
      </c>
      <c r="J477">
        <v>77.080001999999993</v>
      </c>
      <c r="K477">
        <v>13.58</v>
      </c>
      <c r="L477">
        <f>SUMPRODUCT(D477:K477,'Asset Allocation'!$D$33:$K$33)</f>
        <v>11906.356696000001</v>
      </c>
    </row>
    <row r="478" spans="1:12" x14ac:dyDescent="0.3">
      <c r="A478" s="1">
        <v>44186</v>
      </c>
      <c r="B478">
        <v>13.55</v>
      </c>
      <c r="C478">
        <v>33.709999000000003</v>
      </c>
      <c r="D478">
        <v>10.86</v>
      </c>
      <c r="E478">
        <v>57.540000999999997</v>
      </c>
      <c r="F478">
        <v>28.25</v>
      </c>
      <c r="G478">
        <v>53.439999</v>
      </c>
      <c r="H478">
        <v>27.32</v>
      </c>
      <c r="I478">
        <v>26.939357999999999</v>
      </c>
      <c r="J478">
        <v>76.5</v>
      </c>
      <c r="K478">
        <v>13.55</v>
      </c>
      <c r="L478">
        <f>SUMPRODUCT(D478:K478,'Asset Allocation'!$D$33:$K$33)</f>
        <v>11909.964827</v>
      </c>
    </row>
    <row r="479" spans="1:12" x14ac:dyDescent="0.3">
      <c r="A479" s="1">
        <v>44187</v>
      </c>
      <c r="B479">
        <v>13.34</v>
      </c>
      <c r="C479">
        <v>33.349997999999999</v>
      </c>
      <c r="D479">
        <v>10.79</v>
      </c>
      <c r="E479">
        <v>57.130001</v>
      </c>
      <c r="F479">
        <v>28.200001</v>
      </c>
      <c r="G479">
        <v>53.439999</v>
      </c>
      <c r="H479">
        <v>27.07</v>
      </c>
      <c r="I479">
        <v>26.880172999999999</v>
      </c>
      <c r="J479">
        <v>75.319999999999993</v>
      </c>
      <c r="K479">
        <v>13.36</v>
      </c>
      <c r="L479">
        <f>SUMPRODUCT(D479:K479,'Asset Allocation'!$D$33:$K$33)</f>
        <v>11826.724917</v>
      </c>
    </row>
    <row r="480" spans="1:12" x14ac:dyDescent="0.3">
      <c r="A480" s="1">
        <v>44188</v>
      </c>
      <c r="B480">
        <v>13.44</v>
      </c>
      <c r="C480">
        <v>33.389999000000003</v>
      </c>
      <c r="D480">
        <v>10.83</v>
      </c>
      <c r="E480">
        <v>57.330002</v>
      </c>
      <c r="F480">
        <v>28.280000999999999</v>
      </c>
      <c r="G480">
        <v>53.509998000000003</v>
      </c>
      <c r="H480">
        <v>27.26</v>
      </c>
      <c r="I480">
        <v>26.968952000000002</v>
      </c>
      <c r="J480">
        <v>75.660004000000001</v>
      </c>
      <c r="K480">
        <v>13.47</v>
      </c>
      <c r="L480">
        <f>SUMPRODUCT(D480:K480,'Asset Allocation'!$D$33:$K$33)</f>
        <v>11876.300006000001</v>
      </c>
    </row>
    <row r="481" spans="1:12" x14ac:dyDescent="0.3">
      <c r="A481" s="1">
        <v>44189</v>
      </c>
      <c r="B481">
        <v>13.6</v>
      </c>
      <c r="C481">
        <v>33.57</v>
      </c>
      <c r="D481">
        <v>10.8</v>
      </c>
      <c r="E481">
        <v>57.5</v>
      </c>
      <c r="F481">
        <v>28.190000999999999</v>
      </c>
      <c r="G481">
        <v>53.43</v>
      </c>
      <c r="H481">
        <v>27.33</v>
      </c>
      <c r="I481">
        <v>27.225424</v>
      </c>
      <c r="J481">
        <v>76.25</v>
      </c>
      <c r="K481">
        <v>13.55</v>
      </c>
      <c r="L481">
        <f>SUMPRODUCT(D481:K481,'Asset Allocation'!$D$33:$K$33)</f>
        <v>11906.086464</v>
      </c>
    </row>
    <row r="482" spans="1:12" x14ac:dyDescent="0.3">
      <c r="A482" s="1">
        <v>44194</v>
      </c>
      <c r="B482">
        <v>13.51</v>
      </c>
      <c r="C482">
        <v>33.790000999999997</v>
      </c>
      <c r="D482">
        <v>10.95</v>
      </c>
      <c r="E482">
        <v>57.860000999999997</v>
      </c>
      <c r="F482">
        <v>28.24</v>
      </c>
      <c r="G482">
        <v>53.419998</v>
      </c>
      <c r="H482">
        <v>27.48</v>
      </c>
      <c r="I482">
        <v>26.880172999999999</v>
      </c>
      <c r="J482">
        <v>77.169998000000007</v>
      </c>
      <c r="K482">
        <v>13.58</v>
      </c>
      <c r="L482">
        <f>SUMPRODUCT(D482:K482,'Asset Allocation'!$D$33:$K$33)</f>
        <v>11974.114889</v>
      </c>
    </row>
    <row r="483" spans="1:12" x14ac:dyDescent="0.3">
      <c r="A483" s="1">
        <v>44195</v>
      </c>
      <c r="B483">
        <v>13.52</v>
      </c>
      <c r="C483">
        <v>33.299999</v>
      </c>
      <c r="D483">
        <v>10.86</v>
      </c>
      <c r="E483">
        <v>57.57</v>
      </c>
      <c r="F483">
        <v>28.23</v>
      </c>
      <c r="G483">
        <v>53.439999</v>
      </c>
      <c r="H483">
        <v>27.459999</v>
      </c>
      <c r="I483">
        <v>27.116917000000001</v>
      </c>
      <c r="J483">
        <v>76.75</v>
      </c>
      <c r="K483">
        <v>13.52</v>
      </c>
      <c r="L483">
        <f>SUMPRODUCT(D483:K483,'Asset Allocation'!$D$33:$K$33)</f>
        <v>11939.704792</v>
      </c>
    </row>
    <row r="484" spans="1:12" x14ac:dyDescent="0.3">
      <c r="A484" s="1">
        <v>44196</v>
      </c>
      <c r="B484">
        <v>13.43</v>
      </c>
      <c r="C484">
        <v>33.259998000000003</v>
      </c>
      <c r="D484">
        <v>10.81</v>
      </c>
      <c r="E484">
        <v>58.48</v>
      </c>
      <c r="F484">
        <v>28.219999000000001</v>
      </c>
      <c r="G484">
        <v>53.509998000000003</v>
      </c>
      <c r="H484">
        <v>27.08</v>
      </c>
      <c r="I484">
        <v>27.777822</v>
      </c>
      <c r="J484">
        <v>76.349997999999999</v>
      </c>
      <c r="K484">
        <v>13.45</v>
      </c>
      <c r="L484">
        <f>SUMPRODUCT(D484:K484,'Asset Allocation'!$D$33:$K$33)</f>
        <v>11979.732663999999</v>
      </c>
    </row>
    <row r="485" spans="1:12" x14ac:dyDescent="0.3">
      <c r="A485" s="1">
        <v>44200</v>
      </c>
      <c r="B485">
        <v>13.57</v>
      </c>
      <c r="C485">
        <v>33.459999000000003</v>
      </c>
      <c r="D485">
        <v>10.82</v>
      </c>
      <c r="E485">
        <v>56.950001</v>
      </c>
      <c r="F485">
        <v>28.16</v>
      </c>
      <c r="G485">
        <v>52.509998000000003</v>
      </c>
      <c r="H485">
        <v>27.469999000000001</v>
      </c>
      <c r="I485">
        <v>27.965243999999998</v>
      </c>
      <c r="J485">
        <v>76.349997999999999</v>
      </c>
      <c r="K485">
        <v>13.38</v>
      </c>
      <c r="L485">
        <f>SUMPRODUCT(D485:K485,'Asset Allocation'!$D$33:$K$33)</f>
        <v>11967.500925</v>
      </c>
    </row>
    <row r="486" spans="1:12" x14ac:dyDescent="0.3">
      <c r="A486" s="1">
        <v>44201</v>
      </c>
      <c r="B486">
        <v>13.61</v>
      </c>
      <c r="C486">
        <v>33</v>
      </c>
      <c r="D486">
        <v>10.74</v>
      </c>
      <c r="E486">
        <v>56.330002</v>
      </c>
      <c r="F486">
        <v>28.25</v>
      </c>
      <c r="G486">
        <v>52.470001000000003</v>
      </c>
      <c r="H486">
        <v>27.450001</v>
      </c>
      <c r="I486">
        <v>27.975109</v>
      </c>
      <c r="J486">
        <v>76.650002000000001</v>
      </c>
      <c r="K486">
        <v>13.35</v>
      </c>
      <c r="L486">
        <f>SUMPRODUCT(D486:K486,'Asset Allocation'!$D$33:$K$33)</f>
        <v>11914.809550000002</v>
      </c>
    </row>
    <row r="487" spans="1:12" x14ac:dyDescent="0.3">
      <c r="A487" s="1">
        <v>44202</v>
      </c>
      <c r="B487">
        <v>13.44</v>
      </c>
      <c r="C487">
        <v>32.869999</v>
      </c>
      <c r="D487">
        <v>10.65</v>
      </c>
      <c r="E487">
        <v>56.099997999999999</v>
      </c>
      <c r="F487">
        <v>28.15</v>
      </c>
      <c r="G487">
        <v>52.48</v>
      </c>
      <c r="H487">
        <v>27.049999</v>
      </c>
      <c r="I487">
        <v>28.093481000000001</v>
      </c>
      <c r="J487">
        <v>76.400002000000001</v>
      </c>
      <c r="K487">
        <v>13.25</v>
      </c>
      <c r="L487">
        <f>SUMPRODUCT(D487:K487,'Asset Allocation'!$D$33:$K$33)</f>
        <v>11848.339246</v>
      </c>
    </row>
    <row r="488" spans="1:12" x14ac:dyDescent="0.3">
      <c r="A488" s="1">
        <v>44203</v>
      </c>
      <c r="B488">
        <v>13.88</v>
      </c>
      <c r="C488">
        <v>33.689999</v>
      </c>
      <c r="D488">
        <v>10.7</v>
      </c>
      <c r="E488">
        <v>56.990001999999997</v>
      </c>
      <c r="F488">
        <v>28.1</v>
      </c>
      <c r="G488">
        <v>52.349997999999999</v>
      </c>
      <c r="H488">
        <v>27.48</v>
      </c>
      <c r="I488">
        <v>28.251308000000002</v>
      </c>
      <c r="J488">
        <v>76.980002999999996</v>
      </c>
      <c r="K488">
        <v>13.67</v>
      </c>
      <c r="L488">
        <f>SUMPRODUCT(D488:K488,'Asset Allocation'!$D$33:$K$33)</f>
        <v>11954.942608000001</v>
      </c>
    </row>
    <row r="489" spans="1:12" x14ac:dyDescent="0.3">
      <c r="A489" s="1">
        <v>44204</v>
      </c>
      <c r="B489">
        <v>13.88</v>
      </c>
      <c r="C489">
        <v>34.220001000000003</v>
      </c>
      <c r="D489">
        <v>10.91</v>
      </c>
      <c r="E489">
        <v>57.43</v>
      </c>
      <c r="F489">
        <v>28.049999</v>
      </c>
      <c r="G489">
        <v>52.279998999999997</v>
      </c>
      <c r="H489">
        <v>27.67</v>
      </c>
      <c r="I489">
        <v>28.261172999999999</v>
      </c>
      <c r="J489">
        <v>77.889999000000003</v>
      </c>
      <c r="K489">
        <v>13.65</v>
      </c>
      <c r="L489">
        <f>SUMPRODUCT(D489:K489,'Asset Allocation'!$D$33:$K$33)</f>
        <v>12083.410863999999</v>
      </c>
    </row>
    <row r="490" spans="1:12" x14ac:dyDescent="0.3">
      <c r="A490" s="1">
        <v>44207</v>
      </c>
      <c r="B490">
        <v>13.82</v>
      </c>
      <c r="C490">
        <v>34.220001000000003</v>
      </c>
      <c r="D490">
        <v>11.04</v>
      </c>
      <c r="E490">
        <v>57.5</v>
      </c>
      <c r="F490">
        <v>28.08</v>
      </c>
      <c r="G490">
        <v>52.259998000000003</v>
      </c>
      <c r="H490">
        <v>27.43</v>
      </c>
      <c r="I490">
        <v>28.43873</v>
      </c>
      <c r="J490">
        <v>78.440002000000007</v>
      </c>
      <c r="K490">
        <v>13.63</v>
      </c>
      <c r="L490">
        <f>SUMPRODUCT(D490:K490,'Asset Allocation'!$D$33:$K$33)</f>
        <v>12144.570808</v>
      </c>
    </row>
    <row r="491" spans="1:12" x14ac:dyDescent="0.3">
      <c r="A491" s="1">
        <v>44208</v>
      </c>
      <c r="B491">
        <v>13.78</v>
      </c>
      <c r="C491">
        <v>34.409999999999997</v>
      </c>
      <c r="D491">
        <v>11</v>
      </c>
      <c r="E491">
        <v>57.34</v>
      </c>
      <c r="F491">
        <v>28.040001</v>
      </c>
      <c r="G491">
        <v>52.18</v>
      </c>
      <c r="H491">
        <v>27.34</v>
      </c>
      <c r="I491">
        <v>28.132937999999999</v>
      </c>
      <c r="J491">
        <v>78.099997999999999</v>
      </c>
      <c r="K491">
        <v>13.65</v>
      </c>
      <c r="L491">
        <f>SUMPRODUCT(D491:K491,'Asset Allocation'!$D$33:$K$33)</f>
        <v>12084.892639999998</v>
      </c>
    </row>
    <row r="492" spans="1:12" x14ac:dyDescent="0.3">
      <c r="A492" s="1">
        <v>44209</v>
      </c>
      <c r="B492">
        <v>13.73</v>
      </c>
      <c r="C492">
        <v>34.439999</v>
      </c>
      <c r="D492">
        <v>10.98</v>
      </c>
      <c r="E492">
        <v>57.200001</v>
      </c>
      <c r="F492">
        <v>28.059999000000001</v>
      </c>
      <c r="G492">
        <v>52.18</v>
      </c>
      <c r="H492">
        <v>27.379999000000002</v>
      </c>
      <c r="I492">
        <v>28.271035999999999</v>
      </c>
      <c r="J492">
        <v>78.220000999999996</v>
      </c>
      <c r="K492">
        <v>13.67</v>
      </c>
      <c r="L492">
        <f>SUMPRODUCT(D492:K492,'Asset Allocation'!$D$33:$K$33)</f>
        <v>12087.749079000001</v>
      </c>
    </row>
    <row r="493" spans="1:12" x14ac:dyDescent="0.3">
      <c r="A493" s="1">
        <v>44210</v>
      </c>
      <c r="B493">
        <v>13.71</v>
      </c>
      <c r="C493">
        <v>34.5</v>
      </c>
      <c r="D493">
        <v>11.02</v>
      </c>
      <c r="E493">
        <v>57.41</v>
      </c>
      <c r="F493">
        <v>28.02</v>
      </c>
      <c r="G493">
        <v>52.200001</v>
      </c>
      <c r="H493">
        <v>27.49</v>
      </c>
      <c r="I493">
        <v>28.280902999999999</v>
      </c>
      <c r="J493">
        <v>78.360000999999997</v>
      </c>
      <c r="K493">
        <v>13.68</v>
      </c>
      <c r="L493">
        <f>SUMPRODUCT(D493:K493,'Asset Allocation'!$D$33:$K$33)</f>
        <v>12122.527672</v>
      </c>
    </row>
    <row r="494" spans="1:12" x14ac:dyDescent="0.3">
      <c r="A494" s="1">
        <v>44211</v>
      </c>
      <c r="B494">
        <v>13.69</v>
      </c>
      <c r="C494">
        <v>34.220001000000003</v>
      </c>
      <c r="D494">
        <v>10.9</v>
      </c>
      <c r="E494">
        <v>57.400002000000001</v>
      </c>
      <c r="F494">
        <v>28.1</v>
      </c>
      <c r="G494">
        <v>52.25</v>
      </c>
      <c r="H494">
        <v>27.5</v>
      </c>
      <c r="I494">
        <v>28.113209000000001</v>
      </c>
      <c r="J494">
        <v>78.089995999999999</v>
      </c>
      <c r="K494">
        <v>13.75</v>
      </c>
      <c r="L494">
        <f>SUMPRODUCT(D494:K494,'Asset Allocation'!$D$33:$K$33)</f>
        <v>12056.395996000001</v>
      </c>
    </row>
    <row r="495" spans="1:12" x14ac:dyDescent="0.3">
      <c r="A495" s="1">
        <v>44214</v>
      </c>
      <c r="B495">
        <v>13.56</v>
      </c>
      <c r="C495">
        <v>34.360000999999997</v>
      </c>
      <c r="D495">
        <v>10.94</v>
      </c>
      <c r="E495">
        <v>57.02</v>
      </c>
      <c r="F495">
        <v>28.15</v>
      </c>
      <c r="G495">
        <v>52.27</v>
      </c>
      <c r="H495">
        <v>27.290001</v>
      </c>
      <c r="I495">
        <v>27.965243999999998</v>
      </c>
      <c r="J495">
        <v>78.089995999999999</v>
      </c>
      <c r="K495">
        <v>13.59</v>
      </c>
      <c r="L495">
        <f>SUMPRODUCT(D495:K495,'Asset Allocation'!$D$33:$K$33)</f>
        <v>12030.230997999999</v>
      </c>
    </row>
    <row r="496" spans="1:12" x14ac:dyDescent="0.3">
      <c r="A496" s="1">
        <v>44215</v>
      </c>
      <c r="B496">
        <v>13.65</v>
      </c>
      <c r="C496">
        <v>34.619999</v>
      </c>
      <c r="D496">
        <v>11.02</v>
      </c>
      <c r="E496">
        <v>57.470001000000003</v>
      </c>
      <c r="F496">
        <v>28.09</v>
      </c>
      <c r="G496">
        <v>52.23</v>
      </c>
      <c r="H496">
        <v>27.620000999999998</v>
      </c>
      <c r="I496">
        <v>28.024429000000001</v>
      </c>
      <c r="J496">
        <v>78.819999999999993</v>
      </c>
      <c r="K496">
        <v>13.74</v>
      </c>
      <c r="L496">
        <f>SUMPRODUCT(D496:K496,'Asset Allocation'!$D$33:$K$33)</f>
        <v>12118.351003</v>
      </c>
    </row>
    <row r="497" spans="1:12" x14ac:dyDescent="0.3">
      <c r="A497" s="1">
        <v>44216</v>
      </c>
      <c r="B497">
        <v>13.72</v>
      </c>
      <c r="C497">
        <v>34.369999</v>
      </c>
      <c r="D497">
        <v>11.05</v>
      </c>
      <c r="E497">
        <v>57.639999000000003</v>
      </c>
      <c r="F497">
        <v>28.16</v>
      </c>
      <c r="G497">
        <v>52.279998999999997</v>
      </c>
      <c r="H497">
        <v>27.74</v>
      </c>
      <c r="I497">
        <v>27.965243999999998</v>
      </c>
      <c r="J497">
        <v>78.839995999999999</v>
      </c>
      <c r="K497">
        <v>13.79</v>
      </c>
      <c r="L497">
        <f>SUMPRODUCT(D497:K497,'Asset Allocation'!$D$33:$K$33)</f>
        <v>12140.630889</v>
      </c>
    </row>
    <row r="498" spans="1:12" x14ac:dyDescent="0.3">
      <c r="A498" s="1">
        <v>44217</v>
      </c>
      <c r="B498">
        <v>13.81</v>
      </c>
      <c r="C498">
        <v>34.549999</v>
      </c>
      <c r="D498">
        <v>11.14</v>
      </c>
      <c r="E498">
        <v>58.080002</v>
      </c>
      <c r="F498">
        <v>28.24</v>
      </c>
      <c r="G498">
        <v>52.299999</v>
      </c>
      <c r="H498">
        <v>27.93</v>
      </c>
      <c r="I498">
        <v>27.264880999999999</v>
      </c>
      <c r="J498">
        <v>79.279999000000004</v>
      </c>
      <c r="K498">
        <v>13.85</v>
      </c>
      <c r="L498">
        <f>SUMPRODUCT(D498:K498,'Asset Allocation'!$D$33:$K$33)</f>
        <v>12153.199830000001</v>
      </c>
    </row>
    <row r="499" spans="1:12" x14ac:dyDescent="0.3">
      <c r="A499" s="1">
        <v>44218</v>
      </c>
      <c r="B499">
        <v>13.75</v>
      </c>
      <c r="C499">
        <v>34.310001</v>
      </c>
      <c r="D499">
        <v>11.13</v>
      </c>
      <c r="E499">
        <v>57.990001999999997</v>
      </c>
      <c r="F499">
        <v>28.15</v>
      </c>
      <c r="G499">
        <v>52.18</v>
      </c>
      <c r="H499">
        <v>27.83</v>
      </c>
      <c r="I499">
        <v>27.56081</v>
      </c>
      <c r="J499">
        <v>79</v>
      </c>
      <c r="K499">
        <v>13.81</v>
      </c>
      <c r="L499">
        <f>SUMPRODUCT(D499:K499,'Asset Allocation'!$D$33:$K$33)</f>
        <v>12160.199737999999</v>
      </c>
    </row>
    <row r="500" spans="1:12" x14ac:dyDescent="0.3">
      <c r="A500" s="1">
        <v>44221</v>
      </c>
      <c r="B500">
        <v>13.89</v>
      </c>
      <c r="C500">
        <v>34.360000999999997</v>
      </c>
      <c r="D500">
        <v>11.18</v>
      </c>
      <c r="E500">
        <v>58.060001</v>
      </c>
      <c r="F500">
        <v>28.17</v>
      </c>
      <c r="G500">
        <v>52.200001</v>
      </c>
      <c r="H500">
        <v>27.950001</v>
      </c>
      <c r="I500">
        <v>27.057732000000001</v>
      </c>
      <c r="J500">
        <v>79.430000000000007</v>
      </c>
      <c r="K500">
        <v>13.83</v>
      </c>
      <c r="L500">
        <f>SUMPRODUCT(D500:K500,'Asset Allocation'!$D$33:$K$33)</f>
        <v>12154.185061</v>
      </c>
    </row>
    <row r="501" spans="1:12" x14ac:dyDescent="0.3">
      <c r="A501" s="1">
        <v>44223</v>
      </c>
      <c r="B501">
        <v>13.71</v>
      </c>
      <c r="C501">
        <v>33.840000000000003</v>
      </c>
      <c r="D501">
        <v>11.06</v>
      </c>
      <c r="E501">
        <v>58.07</v>
      </c>
      <c r="F501">
        <v>28.18</v>
      </c>
      <c r="G501">
        <v>52.189999</v>
      </c>
      <c r="H501">
        <v>27.76</v>
      </c>
      <c r="I501">
        <v>27.255016000000001</v>
      </c>
      <c r="J501">
        <v>78.440002000000007</v>
      </c>
      <c r="K501">
        <v>13.72</v>
      </c>
      <c r="L501">
        <f>SUMPRODUCT(D501:K501,'Asset Allocation'!$D$33:$K$33)</f>
        <v>12096.141404000002</v>
      </c>
    </row>
    <row r="502" spans="1:12" x14ac:dyDescent="0.3">
      <c r="A502" s="1">
        <v>44224</v>
      </c>
      <c r="B502">
        <v>13.44</v>
      </c>
      <c r="C502">
        <v>33.759998000000003</v>
      </c>
      <c r="D502">
        <v>10.88</v>
      </c>
      <c r="E502">
        <v>56.880001</v>
      </c>
      <c r="F502">
        <v>28.219999000000001</v>
      </c>
      <c r="G502">
        <v>52.330002</v>
      </c>
      <c r="H502">
        <v>27.24</v>
      </c>
      <c r="I502">
        <v>27.570675000000001</v>
      </c>
      <c r="J502">
        <v>77.830001999999993</v>
      </c>
      <c r="K502">
        <v>13.49</v>
      </c>
      <c r="L502">
        <f>SUMPRODUCT(D502:K502,'Asset Allocation'!$D$33:$K$33)</f>
        <v>11959.578116999999</v>
      </c>
    </row>
    <row r="503" spans="1:12" x14ac:dyDescent="0.3">
      <c r="A503" s="1">
        <v>44225</v>
      </c>
      <c r="B503">
        <v>13.35</v>
      </c>
      <c r="C503">
        <v>33.709999000000003</v>
      </c>
      <c r="D503">
        <v>10.85</v>
      </c>
      <c r="E503">
        <v>56.84</v>
      </c>
      <c r="F503">
        <v>28.129999000000002</v>
      </c>
      <c r="G503">
        <v>52.16</v>
      </c>
      <c r="H503">
        <v>27.059999000000001</v>
      </c>
      <c r="I503">
        <v>27.669315000000001</v>
      </c>
      <c r="J503">
        <v>77.190002000000007</v>
      </c>
      <c r="K503">
        <v>13.36</v>
      </c>
      <c r="L503">
        <f>SUMPRODUCT(D503:K503,'Asset Allocation'!$D$33:$K$33)</f>
        <v>11932.881048000001</v>
      </c>
    </row>
    <row r="504" spans="1:12" x14ac:dyDescent="0.3">
      <c r="A504" s="1">
        <v>44228</v>
      </c>
      <c r="B504">
        <v>13.27</v>
      </c>
      <c r="C504">
        <v>33.529998999999997</v>
      </c>
      <c r="D504">
        <v>10.81</v>
      </c>
      <c r="E504">
        <v>56.540000999999997</v>
      </c>
      <c r="F504">
        <v>28.030000999999999</v>
      </c>
      <c r="G504">
        <v>52.18</v>
      </c>
      <c r="H504">
        <v>27.280000999999999</v>
      </c>
      <c r="I504">
        <v>27.994837</v>
      </c>
      <c r="J504">
        <v>77.339995999999999</v>
      </c>
      <c r="K504">
        <v>13.47</v>
      </c>
      <c r="L504">
        <f>SUMPRODUCT(D504:K504,'Asset Allocation'!$D$33:$K$33)</f>
        <v>11950.596034999999</v>
      </c>
    </row>
    <row r="505" spans="1:12" x14ac:dyDescent="0.3">
      <c r="A505" s="1">
        <v>44229</v>
      </c>
      <c r="B505">
        <v>13.45</v>
      </c>
      <c r="C505">
        <v>34.130001</v>
      </c>
      <c r="D505">
        <v>11.05</v>
      </c>
      <c r="E505">
        <v>57.639999000000003</v>
      </c>
      <c r="F505">
        <v>28.07</v>
      </c>
      <c r="G505">
        <v>52.18</v>
      </c>
      <c r="H505">
        <v>27.709999</v>
      </c>
      <c r="I505">
        <v>28.103344</v>
      </c>
      <c r="J505">
        <v>78.669998000000007</v>
      </c>
      <c r="K505">
        <v>13.68</v>
      </c>
      <c r="L505">
        <f>SUMPRODUCT(D505:K505,'Asset Allocation'!$D$33:$K$33)</f>
        <v>12148.027447000002</v>
      </c>
    </row>
    <row r="506" spans="1:12" x14ac:dyDescent="0.3">
      <c r="A506" s="1">
        <v>44230</v>
      </c>
      <c r="B506">
        <v>13.51</v>
      </c>
      <c r="C506">
        <v>34.380001</v>
      </c>
      <c r="D506">
        <v>11.22</v>
      </c>
      <c r="E506">
        <v>58.189999</v>
      </c>
      <c r="F506">
        <v>27.99</v>
      </c>
      <c r="G506">
        <v>52.049999</v>
      </c>
      <c r="H506">
        <v>27.950001</v>
      </c>
      <c r="I506">
        <v>28.369679999999999</v>
      </c>
      <c r="J506">
        <v>79.400002000000001</v>
      </c>
      <c r="K506">
        <v>13.82</v>
      </c>
      <c r="L506">
        <f>SUMPRODUCT(D506:K506,'Asset Allocation'!$D$33:$K$33)</f>
        <v>12287.742539000001</v>
      </c>
    </row>
    <row r="507" spans="1:12" x14ac:dyDescent="0.3">
      <c r="A507" s="1">
        <v>44231</v>
      </c>
      <c r="B507">
        <v>13.42</v>
      </c>
      <c r="C507">
        <v>34.360000999999997</v>
      </c>
      <c r="D507">
        <v>11.14</v>
      </c>
      <c r="E507">
        <v>57.830002</v>
      </c>
      <c r="F507">
        <v>27.98</v>
      </c>
      <c r="G507">
        <v>51.970001000000003</v>
      </c>
      <c r="H507">
        <v>27.700001</v>
      </c>
      <c r="I507">
        <v>28.349952999999999</v>
      </c>
      <c r="J507">
        <v>78.809997999999993</v>
      </c>
      <c r="K507">
        <v>13.71</v>
      </c>
      <c r="L507">
        <f>SUMPRODUCT(D507:K507,'Asset Allocation'!$D$33:$K$33)</f>
        <v>12214.086078</v>
      </c>
    </row>
    <row r="508" spans="1:12" x14ac:dyDescent="0.3">
      <c r="A508" s="1">
        <v>44232</v>
      </c>
      <c r="B508">
        <v>13.52</v>
      </c>
      <c r="C508">
        <v>35.110000999999997</v>
      </c>
      <c r="D508">
        <v>11.39</v>
      </c>
      <c r="E508">
        <v>58.490001999999997</v>
      </c>
      <c r="F508">
        <v>28</v>
      </c>
      <c r="G508">
        <v>52.040000999999997</v>
      </c>
      <c r="H508">
        <v>28.02</v>
      </c>
      <c r="I508">
        <v>28.359815999999999</v>
      </c>
      <c r="J508">
        <v>79.779999000000004</v>
      </c>
      <c r="K508">
        <v>13.88</v>
      </c>
      <c r="L508">
        <f>SUMPRODUCT(D508:K508,'Asset Allocation'!$D$33:$K$33)</f>
        <v>12377.15424</v>
      </c>
    </row>
    <row r="509" spans="1:12" x14ac:dyDescent="0.3">
      <c r="A509" s="1">
        <v>44235</v>
      </c>
      <c r="B509">
        <v>13.6</v>
      </c>
      <c r="C509">
        <v>35.020000000000003</v>
      </c>
      <c r="D509">
        <v>11.31</v>
      </c>
      <c r="E509">
        <v>58.720001000000003</v>
      </c>
      <c r="F509">
        <v>27.92</v>
      </c>
      <c r="G509">
        <v>51.990001999999997</v>
      </c>
      <c r="H509">
        <v>28.18</v>
      </c>
      <c r="I509">
        <v>28.310495</v>
      </c>
      <c r="J509">
        <v>79.730002999999996</v>
      </c>
      <c r="K509">
        <v>13.97</v>
      </c>
      <c r="L509">
        <f>SUMPRODUCT(D509:K509,'Asset Allocation'!$D$33:$K$33)</f>
        <v>12360.222651</v>
      </c>
    </row>
    <row r="510" spans="1:12" x14ac:dyDescent="0.3">
      <c r="A510" s="1">
        <v>44236</v>
      </c>
      <c r="B510">
        <v>13.56</v>
      </c>
      <c r="C510">
        <v>34.970001000000003</v>
      </c>
      <c r="D510">
        <v>11.29</v>
      </c>
      <c r="E510">
        <v>58.5</v>
      </c>
      <c r="F510">
        <v>27.950001</v>
      </c>
      <c r="G510">
        <v>51.990001999999997</v>
      </c>
      <c r="H510">
        <v>27.93</v>
      </c>
      <c r="I510">
        <v>28.458459999999999</v>
      </c>
      <c r="J510">
        <v>79.370002999999997</v>
      </c>
      <c r="K510">
        <v>13.84</v>
      </c>
      <c r="L510">
        <f>SUMPRODUCT(D510:K510,'Asset Allocation'!$D$33:$K$33)</f>
        <v>12333.787602</v>
      </c>
    </row>
    <row r="511" spans="1:12" x14ac:dyDescent="0.3">
      <c r="A511" s="1">
        <v>44237</v>
      </c>
      <c r="B511">
        <v>13.58</v>
      </c>
      <c r="C511">
        <v>35.029998999999997</v>
      </c>
      <c r="D511">
        <v>11.35</v>
      </c>
      <c r="E511">
        <v>58.720001000000003</v>
      </c>
      <c r="F511">
        <v>27.99</v>
      </c>
      <c r="G511">
        <v>51.950001</v>
      </c>
      <c r="H511">
        <v>28.1</v>
      </c>
      <c r="I511">
        <v>28.547236999999999</v>
      </c>
      <c r="J511">
        <v>80.089995999999999</v>
      </c>
      <c r="K511">
        <v>13.84</v>
      </c>
      <c r="L511">
        <f>SUMPRODUCT(D511:K511,'Asset Allocation'!$D$33:$K$33)</f>
        <v>12396.102364999999</v>
      </c>
    </row>
    <row r="512" spans="1:12" x14ac:dyDescent="0.3">
      <c r="A512" s="1">
        <v>44238</v>
      </c>
      <c r="B512">
        <v>13.5</v>
      </c>
      <c r="C512">
        <v>35.139999000000003</v>
      </c>
      <c r="D512">
        <v>11.32</v>
      </c>
      <c r="E512">
        <v>58.549999</v>
      </c>
      <c r="F512">
        <v>28.09</v>
      </c>
      <c r="G512">
        <v>51.970001000000003</v>
      </c>
      <c r="H512">
        <v>28.049999</v>
      </c>
      <c r="I512">
        <v>28.675474000000001</v>
      </c>
      <c r="J512">
        <v>79.889999000000003</v>
      </c>
      <c r="K512">
        <v>13.87</v>
      </c>
      <c r="L512">
        <f>SUMPRODUCT(D512:K512,'Asset Allocation'!$D$33:$K$33)</f>
        <v>12382.140641</v>
      </c>
    </row>
    <row r="513" spans="1:12" x14ac:dyDescent="0.3">
      <c r="A513" s="1">
        <v>44239</v>
      </c>
      <c r="B513">
        <v>13.48</v>
      </c>
      <c r="C513">
        <v>34.990001999999997</v>
      </c>
      <c r="D513">
        <v>11.37</v>
      </c>
      <c r="E513">
        <v>58.5</v>
      </c>
      <c r="F513">
        <v>28.059999000000001</v>
      </c>
      <c r="G513">
        <v>51.950001</v>
      </c>
      <c r="H513">
        <v>27.879999000000002</v>
      </c>
      <c r="I513">
        <v>28.547236999999999</v>
      </c>
      <c r="J513">
        <v>80.029999000000004</v>
      </c>
      <c r="K513">
        <v>13.75</v>
      </c>
      <c r="L513">
        <f>SUMPRODUCT(D513:K513,'Asset Allocation'!$D$33:$K$33)</f>
        <v>12379.322298000001</v>
      </c>
    </row>
    <row r="514" spans="1:12" x14ac:dyDescent="0.3">
      <c r="A514" s="1">
        <v>44242</v>
      </c>
      <c r="B514">
        <v>13.63</v>
      </c>
      <c r="C514">
        <v>35.270000000000003</v>
      </c>
      <c r="D514">
        <v>11.44</v>
      </c>
      <c r="E514">
        <v>58.93</v>
      </c>
      <c r="F514">
        <v>27.940000999999999</v>
      </c>
      <c r="G514">
        <v>51.849997999999999</v>
      </c>
      <c r="H514">
        <v>28.139999</v>
      </c>
      <c r="I514">
        <v>28.636016999999999</v>
      </c>
      <c r="J514">
        <v>80.550003000000004</v>
      </c>
      <c r="K514">
        <v>13.9</v>
      </c>
      <c r="L514">
        <f>SUMPRODUCT(D514:K514,'Asset Allocation'!$D$33:$K$33)</f>
        <v>12457.347433999999</v>
      </c>
    </row>
    <row r="515" spans="1:12" x14ac:dyDescent="0.3">
      <c r="A515" s="1">
        <v>44243</v>
      </c>
      <c r="B515">
        <v>13.6</v>
      </c>
      <c r="C515">
        <v>35.25</v>
      </c>
      <c r="D515">
        <v>11.45</v>
      </c>
      <c r="E515">
        <v>59.189999</v>
      </c>
      <c r="F515">
        <v>27.950001</v>
      </c>
      <c r="G515">
        <v>51.73</v>
      </c>
      <c r="H515">
        <v>28.360001</v>
      </c>
      <c r="I515">
        <v>28.744522</v>
      </c>
      <c r="J515">
        <v>81.050003000000004</v>
      </c>
      <c r="K515">
        <v>14.01</v>
      </c>
      <c r="L515">
        <f>SUMPRODUCT(D515:K515,'Asset Allocation'!$D$33:$K$33)</f>
        <v>12503.238965</v>
      </c>
    </row>
    <row r="516" spans="1:12" x14ac:dyDescent="0.3">
      <c r="A516" s="1">
        <v>44244</v>
      </c>
      <c r="B516">
        <v>13.58</v>
      </c>
      <c r="C516">
        <v>35.279998999999997</v>
      </c>
      <c r="D516">
        <v>11.42</v>
      </c>
      <c r="E516">
        <v>58.959999000000003</v>
      </c>
      <c r="F516">
        <v>27.870000999999998</v>
      </c>
      <c r="G516">
        <v>51.650002000000001</v>
      </c>
      <c r="H516">
        <v>28.26</v>
      </c>
      <c r="I516">
        <v>28.833302</v>
      </c>
      <c r="J516">
        <v>81</v>
      </c>
      <c r="K516">
        <v>14.06</v>
      </c>
      <c r="L516">
        <f>SUMPRODUCT(D516:K516,'Asset Allocation'!$D$33:$K$33)</f>
        <v>12482.143933000001</v>
      </c>
    </row>
    <row r="517" spans="1:12" x14ac:dyDescent="0.3">
      <c r="A517" s="1">
        <v>44245</v>
      </c>
      <c r="B517">
        <v>13.45</v>
      </c>
      <c r="C517">
        <v>35.159999999999997</v>
      </c>
      <c r="D517">
        <v>11.3</v>
      </c>
      <c r="E517">
        <v>58.889999000000003</v>
      </c>
      <c r="F517">
        <v>27.870000999999998</v>
      </c>
      <c r="G517">
        <v>51.709999000000003</v>
      </c>
      <c r="H517">
        <v>28.26</v>
      </c>
      <c r="I517">
        <v>29.21801</v>
      </c>
      <c r="J517">
        <v>80.379997000000003</v>
      </c>
      <c r="K517">
        <v>14.06</v>
      </c>
      <c r="L517">
        <f>SUMPRODUCT(D517:K517,'Asset Allocation'!$D$33:$K$33)</f>
        <v>12455.578779000001</v>
      </c>
    </row>
    <row r="518" spans="1:12" x14ac:dyDescent="0.3">
      <c r="A518" s="1">
        <v>44246</v>
      </c>
      <c r="B518">
        <v>13.28</v>
      </c>
      <c r="C518">
        <v>34.849997999999999</v>
      </c>
      <c r="D518">
        <v>11.25</v>
      </c>
      <c r="E518">
        <v>58.27</v>
      </c>
      <c r="F518">
        <v>27.879999000000002</v>
      </c>
      <c r="G518">
        <v>51.610000999999997</v>
      </c>
      <c r="H518">
        <v>27.9</v>
      </c>
      <c r="I518">
        <v>28.714929999999999</v>
      </c>
      <c r="J518">
        <v>79.569999999999993</v>
      </c>
      <c r="K518">
        <v>13.85</v>
      </c>
      <c r="L518">
        <f>SUMPRODUCT(D518:K518,'Asset Allocation'!$D$33:$K$33)</f>
        <v>12331.493979999999</v>
      </c>
    </row>
    <row r="519" spans="1:12" x14ac:dyDescent="0.3">
      <c r="A519" s="1">
        <v>44249</v>
      </c>
      <c r="B519">
        <v>13.33</v>
      </c>
      <c r="C519">
        <v>34.669998</v>
      </c>
      <c r="D519">
        <v>11.11</v>
      </c>
      <c r="E519">
        <v>58.09</v>
      </c>
      <c r="F519">
        <v>27.559999000000001</v>
      </c>
      <c r="G519">
        <v>51.48</v>
      </c>
      <c r="H519">
        <v>27.83</v>
      </c>
      <c r="I519">
        <v>28.300630999999999</v>
      </c>
      <c r="J519">
        <v>78.870002999999997</v>
      </c>
      <c r="K519">
        <v>13.93</v>
      </c>
      <c r="L519">
        <f>SUMPRODUCT(D519:K519,'Asset Allocation'!$D$33:$K$33)</f>
        <v>12217.864308</v>
      </c>
    </row>
    <row r="520" spans="1:12" x14ac:dyDescent="0.3">
      <c r="A520" s="1">
        <v>44250</v>
      </c>
      <c r="B520">
        <v>13.28</v>
      </c>
      <c r="C520">
        <v>34.799999</v>
      </c>
      <c r="D520">
        <v>10.97</v>
      </c>
      <c r="E520">
        <v>58.080002</v>
      </c>
      <c r="F520">
        <v>27.540001</v>
      </c>
      <c r="G520">
        <v>51.5</v>
      </c>
      <c r="H520">
        <v>28.059999000000001</v>
      </c>
      <c r="I520">
        <v>28.912213999999999</v>
      </c>
      <c r="J520">
        <v>78.510002</v>
      </c>
      <c r="K520">
        <v>14.07</v>
      </c>
      <c r="L520">
        <f>SUMPRODUCT(D520:K520,'Asset Allocation'!$D$33:$K$33)</f>
        <v>12224.85044</v>
      </c>
    </row>
    <row r="521" spans="1:12" x14ac:dyDescent="0.3">
      <c r="A521" s="1">
        <v>44251</v>
      </c>
      <c r="B521">
        <v>13.27</v>
      </c>
      <c r="C521">
        <v>34.700001</v>
      </c>
      <c r="D521">
        <v>10.86</v>
      </c>
      <c r="E521">
        <v>57.57</v>
      </c>
      <c r="F521">
        <v>27.51</v>
      </c>
      <c r="G521">
        <v>51.43</v>
      </c>
      <c r="H521">
        <v>27.870000999999998</v>
      </c>
      <c r="I521">
        <v>28.783981000000001</v>
      </c>
      <c r="J521">
        <v>77.470000999999996</v>
      </c>
      <c r="K521">
        <v>13.99</v>
      </c>
      <c r="L521">
        <f>SUMPRODUCT(D521:K521,'Asset Allocation'!$D$33:$K$33)</f>
        <v>12121.852449999998</v>
      </c>
    </row>
    <row r="522" spans="1:12" x14ac:dyDescent="0.3">
      <c r="A522" s="1">
        <v>44252</v>
      </c>
      <c r="B522">
        <v>13.44</v>
      </c>
      <c r="C522">
        <v>35.159999999999997</v>
      </c>
      <c r="D522">
        <v>10.96</v>
      </c>
      <c r="E522">
        <v>58.080002</v>
      </c>
      <c r="F522">
        <v>27.360001</v>
      </c>
      <c r="G522">
        <v>51.34</v>
      </c>
      <c r="H522">
        <v>28.139999</v>
      </c>
      <c r="I522">
        <v>28.783981000000001</v>
      </c>
      <c r="J522">
        <v>77.970000999999996</v>
      </c>
      <c r="K522">
        <v>14.19</v>
      </c>
      <c r="L522">
        <f>SUMPRODUCT(D522:K522,'Asset Allocation'!$D$33:$K$33)</f>
        <v>12207.842387999999</v>
      </c>
    </row>
    <row r="523" spans="1:12" x14ac:dyDescent="0.3">
      <c r="A523" s="1">
        <v>44253</v>
      </c>
      <c r="B523">
        <v>13.12</v>
      </c>
      <c r="C523">
        <v>34.729999999999997</v>
      </c>
      <c r="D523">
        <v>10.74</v>
      </c>
      <c r="E523">
        <v>57</v>
      </c>
      <c r="F523">
        <v>27.059999000000001</v>
      </c>
      <c r="G523">
        <v>51.049999</v>
      </c>
      <c r="H523">
        <v>27.450001</v>
      </c>
      <c r="I523">
        <v>28.517645000000002</v>
      </c>
      <c r="J523">
        <v>76.959998999999996</v>
      </c>
      <c r="K523">
        <v>13.88</v>
      </c>
      <c r="L523">
        <f>SUMPRODUCT(D523:K523,'Asset Allocation'!$D$33:$K$33)</f>
        <v>11991.937526000002</v>
      </c>
    </row>
    <row r="524" spans="1:12" x14ac:dyDescent="0.3">
      <c r="A524" s="1">
        <v>44256</v>
      </c>
      <c r="B524">
        <v>13.31</v>
      </c>
      <c r="C524">
        <v>35.240001999999997</v>
      </c>
      <c r="D524">
        <v>10.96</v>
      </c>
      <c r="E524">
        <v>57.889999000000003</v>
      </c>
      <c r="F524">
        <v>27.23</v>
      </c>
      <c r="G524">
        <v>51.349997999999999</v>
      </c>
      <c r="H524">
        <v>27.969999000000001</v>
      </c>
      <c r="I524">
        <v>29.178553000000001</v>
      </c>
      <c r="J524">
        <v>77.940002000000007</v>
      </c>
      <c r="K524">
        <v>14.06</v>
      </c>
      <c r="L524">
        <f>SUMPRODUCT(D524:K524,'Asset Allocation'!$D$33:$K$33)</f>
        <v>12222.045477000001</v>
      </c>
    </row>
    <row r="525" spans="1:12" x14ac:dyDescent="0.3">
      <c r="A525" s="1">
        <v>44257</v>
      </c>
      <c r="B525">
        <v>13.27</v>
      </c>
      <c r="C525">
        <v>35.580002</v>
      </c>
      <c r="D525">
        <v>11.08</v>
      </c>
      <c r="E525">
        <v>57.959999000000003</v>
      </c>
      <c r="F525">
        <v>27.129999000000002</v>
      </c>
      <c r="G525">
        <v>51.369999</v>
      </c>
      <c r="H525">
        <v>27.879999000000002</v>
      </c>
      <c r="I525">
        <v>29.415295</v>
      </c>
      <c r="J525">
        <v>77.980002999999996</v>
      </c>
      <c r="K525">
        <v>14.05</v>
      </c>
      <c r="L525">
        <f>SUMPRODUCT(D525:K525,'Asset Allocation'!$D$33:$K$33)</f>
        <v>12287.635302999999</v>
      </c>
    </row>
    <row r="526" spans="1:12" x14ac:dyDescent="0.3">
      <c r="A526" s="1">
        <v>44258</v>
      </c>
      <c r="B526">
        <v>13.35</v>
      </c>
      <c r="C526">
        <v>35.369999</v>
      </c>
      <c r="D526">
        <v>10.97</v>
      </c>
      <c r="E526">
        <v>58.029998999999997</v>
      </c>
      <c r="F526">
        <v>27</v>
      </c>
      <c r="G526">
        <v>51.349997999999999</v>
      </c>
      <c r="H526">
        <v>28.110001</v>
      </c>
      <c r="I526">
        <v>29.375838999999999</v>
      </c>
      <c r="J526">
        <v>78.190002000000007</v>
      </c>
      <c r="K526">
        <v>14.19</v>
      </c>
      <c r="L526">
        <f>SUMPRODUCT(D526:K526,'Asset Allocation'!$D$33:$K$33)</f>
        <v>12261.792213000001</v>
      </c>
    </row>
    <row r="527" spans="1:12" x14ac:dyDescent="0.3">
      <c r="A527" s="1">
        <v>44259</v>
      </c>
      <c r="B527">
        <v>13.12</v>
      </c>
      <c r="C527">
        <v>35.009998000000003</v>
      </c>
      <c r="D527">
        <v>10.68</v>
      </c>
      <c r="E527">
        <v>57.25</v>
      </c>
      <c r="F527">
        <v>26.92</v>
      </c>
      <c r="G527">
        <v>51.209999000000003</v>
      </c>
      <c r="H527">
        <v>27.98</v>
      </c>
      <c r="I527">
        <v>29.809866</v>
      </c>
      <c r="J527">
        <v>77.510002</v>
      </c>
      <c r="K527">
        <v>14.21</v>
      </c>
      <c r="L527">
        <f>SUMPRODUCT(D527:K527,'Asset Allocation'!$D$33:$K$33)</f>
        <v>12133.498503999999</v>
      </c>
    </row>
    <row r="528" spans="1:12" x14ac:dyDescent="0.3">
      <c r="A528" s="1">
        <v>44260</v>
      </c>
      <c r="B528">
        <v>13.13</v>
      </c>
      <c r="C528">
        <v>35.060001</v>
      </c>
      <c r="D528">
        <v>10.58</v>
      </c>
      <c r="E528">
        <v>57.150002000000001</v>
      </c>
      <c r="F528">
        <v>26.889999</v>
      </c>
      <c r="G528">
        <v>51.139999000000003</v>
      </c>
      <c r="H528">
        <v>27.73</v>
      </c>
      <c r="I528">
        <v>29.809866</v>
      </c>
      <c r="J528">
        <v>77.550003000000004</v>
      </c>
      <c r="K528">
        <v>14.14</v>
      </c>
      <c r="L528">
        <f>SUMPRODUCT(D528:K528,'Asset Allocation'!$D$33:$K$33)</f>
        <v>12072.458596</v>
      </c>
    </row>
    <row r="529" spans="1:12" x14ac:dyDescent="0.3">
      <c r="A529" s="1">
        <v>44263</v>
      </c>
      <c r="B529">
        <v>13.28</v>
      </c>
      <c r="C529">
        <v>35.82</v>
      </c>
      <c r="D529">
        <v>10.68</v>
      </c>
      <c r="E529">
        <v>57.580002</v>
      </c>
      <c r="F529">
        <v>26.82</v>
      </c>
      <c r="G529">
        <v>51.189999</v>
      </c>
      <c r="H529">
        <v>27.879999000000002</v>
      </c>
      <c r="I529">
        <v>30.056473</v>
      </c>
      <c r="J529">
        <v>77.589995999999999</v>
      </c>
      <c r="K529">
        <v>14.27</v>
      </c>
      <c r="L529">
        <f>SUMPRODUCT(D529:K529,'Asset Allocation'!$D$33:$K$33)</f>
        <v>12161.696629999999</v>
      </c>
    </row>
    <row r="530" spans="1:12" x14ac:dyDescent="0.3">
      <c r="A530" s="1">
        <v>44264</v>
      </c>
      <c r="B530">
        <v>13.29</v>
      </c>
      <c r="C530">
        <v>36.639999000000003</v>
      </c>
      <c r="D530">
        <v>10.78</v>
      </c>
      <c r="E530">
        <v>57.799999</v>
      </c>
      <c r="F530">
        <v>26.76</v>
      </c>
      <c r="G530">
        <v>51.099997999999999</v>
      </c>
      <c r="H530">
        <v>28.01</v>
      </c>
      <c r="I530">
        <v>30.16498</v>
      </c>
      <c r="J530">
        <v>78.089995999999999</v>
      </c>
      <c r="K530">
        <v>14.34</v>
      </c>
      <c r="L530">
        <f>SUMPRODUCT(D530:K530,'Asset Allocation'!$D$33:$K$33)</f>
        <v>12235.908185</v>
      </c>
    </row>
    <row r="531" spans="1:12" x14ac:dyDescent="0.3">
      <c r="A531" s="1">
        <v>44265</v>
      </c>
      <c r="B531">
        <v>13.12</v>
      </c>
      <c r="C531">
        <v>36.240001999999997</v>
      </c>
      <c r="D531">
        <v>10.91</v>
      </c>
      <c r="E531">
        <v>58.169998</v>
      </c>
      <c r="F531">
        <v>26.85</v>
      </c>
      <c r="G531">
        <v>51.189999</v>
      </c>
      <c r="H531">
        <v>27.790001</v>
      </c>
      <c r="I531">
        <v>30.046607999999999</v>
      </c>
      <c r="J531">
        <v>78.360000999999997</v>
      </c>
      <c r="K531">
        <v>14.14</v>
      </c>
      <c r="L531">
        <f>SUMPRODUCT(D531:K531,'Asset Allocation'!$D$33:$K$33)</f>
        <v>12280.798293999998</v>
      </c>
    </row>
    <row r="532" spans="1:12" x14ac:dyDescent="0.3">
      <c r="A532" s="1">
        <v>44266</v>
      </c>
      <c r="B532">
        <v>13.08</v>
      </c>
      <c r="C532">
        <v>36.479999999999997</v>
      </c>
      <c r="D532">
        <v>10.94</v>
      </c>
      <c r="E532">
        <v>58.09</v>
      </c>
      <c r="F532">
        <v>26.959999</v>
      </c>
      <c r="G532">
        <v>51.209999000000003</v>
      </c>
      <c r="H532">
        <v>27.809999000000001</v>
      </c>
      <c r="I532">
        <v>30.105795000000001</v>
      </c>
      <c r="J532">
        <v>78.779999000000004</v>
      </c>
      <c r="K532">
        <v>14.08</v>
      </c>
      <c r="L532">
        <f>SUMPRODUCT(D532:K532,'Asset Allocation'!$D$33:$K$33)</f>
        <v>12302.108286000001</v>
      </c>
    </row>
    <row r="533" spans="1:12" x14ac:dyDescent="0.3">
      <c r="A533" s="1">
        <v>44267</v>
      </c>
      <c r="B533">
        <v>13.26</v>
      </c>
      <c r="C533">
        <v>36.479999999999997</v>
      </c>
      <c r="D533">
        <v>11.03</v>
      </c>
      <c r="E533">
        <v>58.509998000000003</v>
      </c>
      <c r="F533">
        <v>27</v>
      </c>
      <c r="G533">
        <v>51.139999000000003</v>
      </c>
      <c r="H533">
        <v>28.01</v>
      </c>
      <c r="I533">
        <v>29.928238</v>
      </c>
      <c r="J533">
        <v>79.069999999999993</v>
      </c>
      <c r="K533">
        <v>14.21</v>
      </c>
      <c r="L533">
        <f>SUMPRODUCT(D533:K533,'Asset Allocation'!$D$33:$K$33)</f>
        <v>12357.45839</v>
      </c>
    </row>
    <row r="534" spans="1:12" x14ac:dyDescent="0.3">
      <c r="A534" s="1">
        <v>44270</v>
      </c>
      <c r="B534">
        <v>13.21</v>
      </c>
      <c r="C534">
        <v>36.939999</v>
      </c>
      <c r="D534">
        <v>11.07</v>
      </c>
      <c r="E534">
        <v>58.580002</v>
      </c>
      <c r="F534">
        <v>26.870000999999998</v>
      </c>
      <c r="G534">
        <v>51.049999</v>
      </c>
      <c r="H534">
        <v>28.059999000000001</v>
      </c>
      <c r="I534">
        <v>29.845828999999998</v>
      </c>
      <c r="J534">
        <v>78.949996999999996</v>
      </c>
      <c r="K534">
        <v>14.21</v>
      </c>
      <c r="L534">
        <f>SUMPRODUCT(D534:K534,'Asset Allocation'!$D$33:$K$33)</f>
        <v>12371.001259999999</v>
      </c>
    </row>
    <row r="535" spans="1:12" x14ac:dyDescent="0.3">
      <c r="A535" s="1">
        <v>44271</v>
      </c>
      <c r="B535">
        <v>13.26</v>
      </c>
      <c r="C535">
        <v>37.189999</v>
      </c>
      <c r="D535">
        <v>11.16</v>
      </c>
      <c r="E535">
        <v>58.950001</v>
      </c>
      <c r="F535">
        <v>26.98</v>
      </c>
      <c r="G535">
        <v>51.110000999999997</v>
      </c>
      <c r="H535">
        <v>28.27</v>
      </c>
      <c r="I535">
        <v>29.855757000000001</v>
      </c>
      <c r="J535">
        <v>79.190002000000007</v>
      </c>
      <c r="K535">
        <v>14.3</v>
      </c>
      <c r="L535">
        <f>SUMPRODUCT(D535:K535,'Asset Allocation'!$D$33:$K$33)</f>
        <v>12440.525168999999</v>
      </c>
    </row>
    <row r="536" spans="1:12" x14ac:dyDescent="0.3">
      <c r="A536" s="1">
        <v>44272</v>
      </c>
      <c r="B536">
        <v>13.18</v>
      </c>
      <c r="C536">
        <v>36.860000999999997</v>
      </c>
      <c r="D536">
        <v>11.16</v>
      </c>
      <c r="E536">
        <v>58.669998</v>
      </c>
      <c r="F536">
        <v>26.91</v>
      </c>
      <c r="G536">
        <v>51.029998999999997</v>
      </c>
      <c r="H536">
        <v>28.129999000000002</v>
      </c>
      <c r="I536">
        <v>29.547965999999999</v>
      </c>
      <c r="J536">
        <v>79.169998000000007</v>
      </c>
      <c r="K536">
        <v>14.14</v>
      </c>
      <c r="L536">
        <f>SUMPRODUCT(D536:K536,'Asset Allocation'!$D$33:$K$33)</f>
        <v>12393.054900000001</v>
      </c>
    </row>
    <row r="537" spans="1:12" x14ac:dyDescent="0.3">
      <c r="A537" s="1">
        <v>44273</v>
      </c>
      <c r="B537">
        <v>13.18</v>
      </c>
      <c r="C537">
        <v>36.720001000000003</v>
      </c>
      <c r="D537">
        <v>11.08</v>
      </c>
      <c r="E537">
        <v>58.5</v>
      </c>
      <c r="F537">
        <v>26.82</v>
      </c>
      <c r="G537">
        <v>50.889999000000003</v>
      </c>
      <c r="H537">
        <v>27.93</v>
      </c>
      <c r="I537">
        <v>29.567824999999999</v>
      </c>
      <c r="J537">
        <v>79.190002000000007</v>
      </c>
      <c r="K537">
        <v>14.12</v>
      </c>
      <c r="L537">
        <f>SUMPRODUCT(D537:K537,'Asset Allocation'!$D$33:$K$33)</f>
        <v>12342.252978</v>
      </c>
    </row>
    <row r="538" spans="1:12" x14ac:dyDescent="0.3">
      <c r="A538" s="1">
        <v>44274</v>
      </c>
      <c r="B538">
        <v>13.16</v>
      </c>
      <c r="C538">
        <v>36.759998000000003</v>
      </c>
      <c r="D538">
        <v>10.98</v>
      </c>
      <c r="E538">
        <v>58.279998999999997</v>
      </c>
      <c r="F538">
        <v>26.85</v>
      </c>
      <c r="G538">
        <v>50.93</v>
      </c>
      <c r="H538">
        <v>27.799999</v>
      </c>
      <c r="I538">
        <v>29.925259</v>
      </c>
      <c r="J538">
        <v>79.550003000000004</v>
      </c>
      <c r="K538">
        <v>14.06</v>
      </c>
      <c r="L538">
        <f>SUMPRODUCT(D538:K538,'Asset Allocation'!$D$33:$K$33)</f>
        <v>12320.152207000001</v>
      </c>
    </row>
    <row r="539" spans="1:12" x14ac:dyDescent="0.3">
      <c r="A539" s="1">
        <v>44277</v>
      </c>
      <c r="B539">
        <v>13.14</v>
      </c>
      <c r="C539">
        <v>36.659999999999997</v>
      </c>
      <c r="D539">
        <v>10.98</v>
      </c>
      <c r="E539">
        <v>58.380001</v>
      </c>
      <c r="F539">
        <v>26.950001</v>
      </c>
      <c r="G539">
        <v>51.040000999999997</v>
      </c>
      <c r="H539">
        <v>27.969999000000001</v>
      </c>
      <c r="I539">
        <v>30.481269999999999</v>
      </c>
      <c r="J539">
        <v>79.209998999999996</v>
      </c>
      <c r="K539">
        <v>14.12</v>
      </c>
      <c r="L539">
        <f>SUMPRODUCT(D539:K539,'Asset Allocation'!$D$33:$K$33)</f>
        <v>12379.009175000001</v>
      </c>
    </row>
    <row r="540" spans="1:12" x14ac:dyDescent="0.3">
      <c r="A540" s="1">
        <v>44278</v>
      </c>
      <c r="B540">
        <v>13.15</v>
      </c>
      <c r="C540">
        <v>36.770000000000003</v>
      </c>
      <c r="D540">
        <v>11.09</v>
      </c>
      <c r="E540">
        <v>58.400002000000001</v>
      </c>
      <c r="F540">
        <v>27.030000999999999</v>
      </c>
      <c r="G540">
        <v>51.049999</v>
      </c>
      <c r="H540">
        <v>27.93</v>
      </c>
      <c r="I540">
        <v>30.40184</v>
      </c>
      <c r="J540">
        <v>78.800003000000004</v>
      </c>
      <c r="K540">
        <v>14.1</v>
      </c>
      <c r="L540">
        <f>SUMPRODUCT(D540:K540,'Asset Allocation'!$D$33:$K$33)</f>
        <v>12408.638360000001</v>
      </c>
    </row>
    <row r="541" spans="1:12" x14ac:dyDescent="0.3">
      <c r="A541" s="1">
        <v>44279</v>
      </c>
      <c r="B541">
        <v>13.23</v>
      </c>
      <c r="C541">
        <v>36.840000000000003</v>
      </c>
      <c r="D541">
        <v>11.17</v>
      </c>
      <c r="E541">
        <v>58.540000999999997</v>
      </c>
      <c r="F541">
        <v>27.139999</v>
      </c>
      <c r="G541">
        <v>51.119999</v>
      </c>
      <c r="H541">
        <v>28.07</v>
      </c>
      <c r="I541">
        <v>30.352195999999999</v>
      </c>
      <c r="J541">
        <v>79.050003000000004</v>
      </c>
      <c r="K541">
        <v>14.15</v>
      </c>
      <c r="L541">
        <f>SUMPRODUCT(D541:K541,'Asset Allocation'!$D$33:$K$33)</f>
        <v>12455.288937000001</v>
      </c>
    </row>
    <row r="542" spans="1:12" x14ac:dyDescent="0.3">
      <c r="A542" s="1">
        <v>44280</v>
      </c>
      <c r="B542">
        <v>13.22</v>
      </c>
      <c r="C542">
        <v>36.869999</v>
      </c>
      <c r="D542">
        <v>11.1</v>
      </c>
      <c r="E542">
        <v>58.369999</v>
      </c>
      <c r="F542">
        <v>27.09</v>
      </c>
      <c r="G542">
        <v>51.169998</v>
      </c>
      <c r="H542">
        <v>28.07</v>
      </c>
      <c r="I542">
        <v>30.223122</v>
      </c>
      <c r="J542">
        <v>78.760002</v>
      </c>
      <c r="K542">
        <v>14.14</v>
      </c>
      <c r="L542">
        <f>SUMPRODUCT(D542:K542,'Asset Allocation'!$D$33:$K$33)</f>
        <v>12405.358481000001</v>
      </c>
    </row>
    <row r="543" spans="1:12" x14ac:dyDescent="0.3">
      <c r="A543" s="1">
        <v>44281</v>
      </c>
      <c r="B543">
        <v>13.38</v>
      </c>
      <c r="C543">
        <v>37.330002</v>
      </c>
      <c r="D543">
        <v>11.15</v>
      </c>
      <c r="E543">
        <v>58.720001000000003</v>
      </c>
      <c r="F543">
        <v>27.1</v>
      </c>
      <c r="G543">
        <v>51.200001</v>
      </c>
      <c r="H543">
        <v>28.33</v>
      </c>
      <c r="I543">
        <v>30.421696000000001</v>
      </c>
      <c r="J543">
        <v>79.230002999999996</v>
      </c>
      <c r="K543">
        <v>14.26</v>
      </c>
      <c r="L543">
        <f>SUMPRODUCT(D543:K543,'Asset Allocation'!$D$33:$K$33)</f>
        <v>12480.965937000001</v>
      </c>
    </row>
    <row r="544" spans="1:12" x14ac:dyDescent="0.3">
      <c r="A544" s="1">
        <v>44284</v>
      </c>
      <c r="B544">
        <v>13.4</v>
      </c>
      <c r="C544">
        <v>37.57</v>
      </c>
      <c r="D544">
        <v>11.25</v>
      </c>
      <c r="E544">
        <v>58.810001</v>
      </c>
      <c r="F544">
        <v>27.049999</v>
      </c>
      <c r="G544">
        <v>51.150002000000001</v>
      </c>
      <c r="H544">
        <v>28.129999000000002</v>
      </c>
      <c r="I544">
        <v>30.659986</v>
      </c>
      <c r="J544">
        <v>79.319999999999993</v>
      </c>
      <c r="K544">
        <v>14.23</v>
      </c>
      <c r="L544">
        <f>SUMPRODUCT(D544:K544,'Asset Allocation'!$D$33:$K$33)</f>
        <v>12532.428765000001</v>
      </c>
    </row>
    <row r="545" spans="1:12" x14ac:dyDescent="0.3">
      <c r="A545" s="1">
        <v>44285</v>
      </c>
      <c r="B545">
        <v>13.22</v>
      </c>
      <c r="C545">
        <v>37.5</v>
      </c>
      <c r="D545">
        <v>11.26</v>
      </c>
      <c r="E545">
        <v>58.57</v>
      </c>
      <c r="F545">
        <v>26.870000999999998</v>
      </c>
      <c r="G545">
        <v>51.02</v>
      </c>
      <c r="H545">
        <v>27.91</v>
      </c>
      <c r="I545">
        <v>30.610341999999999</v>
      </c>
      <c r="J545">
        <v>79.519997000000004</v>
      </c>
      <c r="K545">
        <v>14.1</v>
      </c>
      <c r="L545">
        <f>SUMPRODUCT(D545:K545,'Asset Allocation'!$D$33:$K$33)</f>
        <v>12510.219369999999</v>
      </c>
    </row>
    <row r="546" spans="1:12" x14ac:dyDescent="0.3">
      <c r="A546" s="1">
        <v>44286</v>
      </c>
      <c r="B546">
        <v>13.4</v>
      </c>
      <c r="C546">
        <v>37.82</v>
      </c>
      <c r="D546">
        <v>11.27</v>
      </c>
      <c r="E546">
        <v>58.98</v>
      </c>
      <c r="F546">
        <v>26.84</v>
      </c>
      <c r="G546">
        <v>50.880001</v>
      </c>
      <c r="H546">
        <v>28.1</v>
      </c>
      <c r="I546">
        <v>30.600414000000001</v>
      </c>
      <c r="J546">
        <v>79.580001999999993</v>
      </c>
      <c r="K546">
        <v>14.25</v>
      </c>
      <c r="L546">
        <f>SUMPRODUCT(D546:K546,'Asset Allocation'!$D$33:$K$33)</f>
        <v>12543.515632000001</v>
      </c>
    </row>
    <row r="547" spans="1:12" x14ac:dyDescent="0.3">
      <c r="A547" s="1">
        <v>44287</v>
      </c>
      <c r="B547">
        <v>13.35</v>
      </c>
      <c r="C547">
        <v>38.049999</v>
      </c>
      <c r="D547">
        <v>11.48</v>
      </c>
      <c r="E547">
        <v>57.25</v>
      </c>
      <c r="F547">
        <v>26.780000999999999</v>
      </c>
      <c r="G547">
        <v>48.139999000000003</v>
      </c>
      <c r="H547">
        <v>28.290001</v>
      </c>
      <c r="I547">
        <v>30.560699</v>
      </c>
      <c r="J547">
        <v>80.25</v>
      </c>
      <c r="K547">
        <v>14.27</v>
      </c>
      <c r="L547">
        <f>SUMPRODUCT(D547:K547,'Asset Allocation'!$D$33:$K$33)</f>
        <v>12579.730184</v>
      </c>
    </row>
    <row r="548" spans="1:12" x14ac:dyDescent="0.3">
      <c r="A548" s="1">
        <v>44292</v>
      </c>
      <c r="B548">
        <v>13.49</v>
      </c>
      <c r="C548">
        <v>38.259998000000003</v>
      </c>
      <c r="D548">
        <v>11.58</v>
      </c>
      <c r="E548">
        <v>58.099997999999999</v>
      </c>
      <c r="F548">
        <v>26.860001</v>
      </c>
      <c r="G548">
        <v>48.240001999999997</v>
      </c>
      <c r="H548">
        <v>28.52</v>
      </c>
      <c r="I548">
        <v>30.689774</v>
      </c>
      <c r="J548">
        <v>80.610000999999997</v>
      </c>
      <c r="K548">
        <v>14.35</v>
      </c>
      <c r="L548">
        <f>SUMPRODUCT(D548:K548,'Asset Allocation'!$D$33:$K$33)</f>
        <v>12685.3205</v>
      </c>
    </row>
    <row r="549" spans="1:12" x14ac:dyDescent="0.3">
      <c r="A549" s="1">
        <v>44293</v>
      </c>
      <c r="B549">
        <v>13.27</v>
      </c>
      <c r="C549">
        <v>38.349997999999999</v>
      </c>
      <c r="D549">
        <v>11.54</v>
      </c>
      <c r="E549">
        <v>57.98</v>
      </c>
      <c r="F549">
        <v>26.969999000000001</v>
      </c>
      <c r="G549">
        <v>48.360000999999997</v>
      </c>
      <c r="H549">
        <v>28.440000999999999</v>
      </c>
      <c r="I549">
        <v>30.699701000000001</v>
      </c>
      <c r="J549">
        <v>80.589995999999999</v>
      </c>
      <c r="K549">
        <v>14.39</v>
      </c>
      <c r="L549">
        <f>SUMPRODUCT(D549:K549,'Asset Allocation'!$D$33:$K$33)</f>
        <v>12659.534299999998</v>
      </c>
    </row>
    <row r="550" spans="1:12" x14ac:dyDescent="0.3">
      <c r="A550" s="1">
        <v>44294</v>
      </c>
      <c r="B550">
        <v>13.43</v>
      </c>
      <c r="C550">
        <v>38.450001</v>
      </c>
      <c r="D550">
        <v>11.66</v>
      </c>
      <c r="E550">
        <v>58.259998000000003</v>
      </c>
      <c r="F550">
        <v>27.030000999999999</v>
      </c>
      <c r="G550">
        <v>48.34</v>
      </c>
      <c r="H550">
        <v>28.700001</v>
      </c>
      <c r="I550">
        <v>30.570629</v>
      </c>
      <c r="J550">
        <v>81.080001999999993</v>
      </c>
      <c r="K550">
        <v>14.53</v>
      </c>
      <c r="L550">
        <f>SUMPRODUCT(D550:K550,'Asset Allocation'!$D$33:$K$33)</f>
        <v>12732.654113999999</v>
      </c>
    </row>
    <row r="551" spans="1:12" x14ac:dyDescent="0.3">
      <c r="A551" s="1">
        <v>44295</v>
      </c>
      <c r="B551">
        <v>13.39</v>
      </c>
      <c r="C551">
        <v>38.479999999999997</v>
      </c>
      <c r="D551">
        <v>11.71</v>
      </c>
      <c r="E551">
        <v>58.419998</v>
      </c>
      <c r="F551">
        <v>27.01</v>
      </c>
      <c r="G551">
        <v>48.419998</v>
      </c>
      <c r="H551">
        <v>28.709999</v>
      </c>
      <c r="I551">
        <v>30.679843999999999</v>
      </c>
      <c r="J551">
        <v>81.099997999999999</v>
      </c>
      <c r="K551">
        <v>14.51</v>
      </c>
      <c r="L551">
        <f>SUMPRODUCT(D551:K551,'Asset Allocation'!$D$33:$K$33)</f>
        <v>12769.366408</v>
      </c>
    </row>
    <row r="552" spans="1:12" x14ac:dyDescent="0.3">
      <c r="A552" s="1">
        <v>44298</v>
      </c>
      <c r="B552">
        <v>13.32</v>
      </c>
      <c r="C552">
        <v>38.630001</v>
      </c>
      <c r="D552">
        <v>11.77</v>
      </c>
      <c r="E552">
        <v>58.360000999999997</v>
      </c>
      <c r="F552">
        <v>27.030000999999999</v>
      </c>
      <c r="G552">
        <v>48.360000999999997</v>
      </c>
      <c r="H552">
        <v>28.620000999999998</v>
      </c>
      <c r="I552">
        <v>30.808917999999998</v>
      </c>
      <c r="J552">
        <v>81.199996999999996</v>
      </c>
      <c r="K552">
        <v>14.46</v>
      </c>
      <c r="L552">
        <f>SUMPRODUCT(D552:K552,'Asset Allocation'!$D$33:$K$33)</f>
        <v>12797.347014999999</v>
      </c>
    </row>
    <row r="553" spans="1:12" x14ac:dyDescent="0.3">
      <c r="A553" s="1">
        <v>44299</v>
      </c>
      <c r="B553">
        <v>13.3</v>
      </c>
      <c r="C553">
        <v>38.799999</v>
      </c>
      <c r="D553">
        <v>11.82</v>
      </c>
      <c r="E553">
        <v>58.369999</v>
      </c>
      <c r="F553">
        <v>27.030000999999999</v>
      </c>
      <c r="G553">
        <v>48.220001000000003</v>
      </c>
      <c r="H553">
        <v>28.610001</v>
      </c>
      <c r="I553">
        <v>30.997564000000001</v>
      </c>
      <c r="J553">
        <v>81.089995999999999</v>
      </c>
      <c r="K553">
        <v>14.46</v>
      </c>
      <c r="L553">
        <f>SUMPRODUCT(D553:K553,'Asset Allocation'!$D$33:$K$33)</f>
        <v>12831.820479</v>
      </c>
    </row>
    <row r="554" spans="1:12" x14ac:dyDescent="0.3">
      <c r="A554" s="1">
        <v>44300</v>
      </c>
      <c r="B554">
        <v>13.41</v>
      </c>
      <c r="C554">
        <v>38.43</v>
      </c>
      <c r="D554">
        <v>11.86</v>
      </c>
      <c r="E554">
        <v>58.5</v>
      </c>
      <c r="F554">
        <v>27.110001</v>
      </c>
      <c r="G554">
        <v>48.32</v>
      </c>
      <c r="H554">
        <v>28.809999000000001</v>
      </c>
      <c r="I554">
        <v>30.878419999999998</v>
      </c>
      <c r="J554">
        <v>81.029999000000004</v>
      </c>
      <c r="K554">
        <v>14.53</v>
      </c>
      <c r="L554">
        <f>SUMPRODUCT(D554:K554,'Asset Allocation'!$D$33:$K$33)</f>
        <v>12855.884036000001</v>
      </c>
    </row>
    <row r="555" spans="1:12" x14ac:dyDescent="0.3">
      <c r="A555" s="1">
        <v>44301</v>
      </c>
      <c r="B555">
        <v>13.48</v>
      </c>
      <c r="C555">
        <v>38.310001</v>
      </c>
      <c r="D555">
        <v>11.75</v>
      </c>
      <c r="E555">
        <v>58.59</v>
      </c>
      <c r="F555">
        <v>27.1</v>
      </c>
      <c r="G555">
        <v>48.34</v>
      </c>
      <c r="H555">
        <v>28.98</v>
      </c>
      <c r="I555">
        <v>30.689774</v>
      </c>
      <c r="J555">
        <v>80.889999000000003</v>
      </c>
      <c r="K555">
        <v>14.6</v>
      </c>
      <c r="L555">
        <f>SUMPRODUCT(D555:K555,'Asset Allocation'!$D$33:$K$33)</f>
        <v>12808.89055</v>
      </c>
    </row>
    <row r="556" spans="1:12" x14ac:dyDescent="0.3">
      <c r="A556" s="1">
        <v>44302</v>
      </c>
      <c r="B556">
        <v>13.53</v>
      </c>
      <c r="C556">
        <v>38.369999</v>
      </c>
      <c r="D556">
        <v>11.83</v>
      </c>
      <c r="E556">
        <v>58.59</v>
      </c>
      <c r="F556">
        <v>27.190000999999999</v>
      </c>
      <c r="G556">
        <v>48.459999000000003</v>
      </c>
      <c r="H556">
        <v>29</v>
      </c>
      <c r="I556">
        <v>30.987635000000001</v>
      </c>
      <c r="J556">
        <v>80.889999000000003</v>
      </c>
      <c r="K556">
        <v>14.58</v>
      </c>
      <c r="L556">
        <f>SUMPRODUCT(D556:K556,'Asset Allocation'!$D$33:$K$33)</f>
        <v>12868.066596000001</v>
      </c>
    </row>
    <row r="557" spans="1:12" x14ac:dyDescent="0.3">
      <c r="A557" s="1">
        <v>44305</v>
      </c>
      <c r="B557">
        <v>13.56</v>
      </c>
      <c r="C557">
        <v>38.490001999999997</v>
      </c>
      <c r="D557">
        <v>11.83</v>
      </c>
      <c r="E557">
        <v>58.790000999999997</v>
      </c>
      <c r="F557">
        <v>27.209999</v>
      </c>
      <c r="G557">
        <v>48.389999000000003</v>
      </c>
      <c r="H557">
        <v>28.98</v>
      </c>
      <c r="I557">
        <v>30.669913999999999</v>
      </c>
      <c r="J557">
        <v>81.540001000000004</v>
      </c>
      <c r="K557">
        <v>14.6</v>
      </c>
      <c r="L557">
        <f>SUMPRODUCT(D557:K557,'Asset Allocation'!$D$33:$K$33)</f>
        <v>12856.242657000001</v>
      </c>
    </row>
    <row r="558" spans="1:12" x14ac:dyDescent="0.3">
      <c r="A558" s="1">
        <v>44306</v>
      </c>
      <c r="B558">
        <v>13.5</v>
      </c>
      <c r="C558">
        <v>38.200001</v>
      </c>
      <c r="D558">
        <v>11.7</v>
      </c>
      <c r="E558">
        <v>58.380001</v>
      </c>
      <c r="F558">
        <v>27.120000999999998</v>
      </c>
      <c r="G558">
        <v>48.360000999999997</v>
      </c>
      <c r="H558">
        <v>28.82</v>
      </c>
      <c r="I558">
        <v>30.908204999999999</v>
      </c>
      <c r="J558">
        <v>80.639999000000003</v>
      </c>
      <c r="K558">
        <v>14.48</v>
      </c>
      <c r="L558">
        <f>SUMPRODUCT(D558:K558,'Asset Allocation'!$D$33:$K$33)</f>
        <v>12784.685654999999</v>
      </c>
    </row>
    <row r="559" spans="1:12" x14ac:dyDescent="0.3">
      <c r="A559" s="1">
        <v>44307</v>
      </c>
      <c r="B559">
        <v>13.5</v>
      </c>
      <c r="C559">
        <v>38.259998000000003</v>
      </c>
      <c r="D559">
        <v>11.67</v>
      </c>
      <c r="E559">
        <v>58.110000999999997</v>
      </c>
      <c r="F559">
        <v>27.16</v>
      </c>
      <c r="G559">
        <v>48.450001</v>
      </c>
      <c r="H559">
        <v>28.700001</v>
      </c>
      <c r="I559">
        <v>30.838702999999999</v>
      </c>
      <c r="J559">
        <v>80</v>
      </c>
      <c r="K559">
        <v>14.42</v>
      </c>
      <c r="L559">
        <f>SUMPRODUCT(D559:K559,'Asset Allocation'!$D$33:$K$33)</f>
        <v>12738.758566999999</v>
      </c>
    </row>
    <row r="560" spans="1:12" x14ac:dyDescent="0.3">
      <c r="A560" s="1">
        <v>44308</v>
      </c>
      <c r="B560">
        <v>13.59</v>
      </c>
      <c r="C560">
        <v>38.599997999999999</v>
      </c>
      <c r="D560">
        <v>11.76</v>
      </c>
      <c r="E560">
        <v>58.470001000000003</v>
      </c>
      <c r="F560">
        <v>27.23</v>
      </c>
      <c r="G560">
        <v>48.5</v>
      </c>
      <c r="H560">
        <v>28.950001</v>
      </c>
      <c r="I560">
        <v>30.888349999999999</v>
      </c>
      <c r="J560">
        <v>80.589995999999999</v>
      </c>
      <c r="K560">
        <v>14.5</v>
      </c>
      <c r="L560">
        <f>SUMPRODUCT(D560:K560,'Asset Allocation'!$D$33:$K$33)</f>
        <v>12819.008152999999</v>
      </c>
    </row>
    <row r="561" spans="1:12" x14ac:dyDescent="0.3">
      <c r="A561" s="1">
        <v>44309</v>
      </c>
      <c r="B561">
        <v>13.58</v>
      </c>
      <c r="C561">
        <v>38.509998000000003</v>
      </c>
      <c r="D561">
        <v>11.74</v>
      </c>
      <c r="E561">
        <v>58.5</v>
      </c>
      <c r="F561">
        <v>27.16</v>
      </c>
      <c r="G561">
        <v>48.48</v>
      </c>
      <c r="H561">
        <v>28.969999000000001</v>
      </c>
      <c r="I561">
        <v>30.898277</v>
      </c>
      <c r="J561">
        <v>80.879997000000003</v>
      </c>
      <c r="K561">
        <v>14.52</v>
      </c>
      <c r="L561">
        <f>SUMPRODUCT(D561:K561,'Asset Allocation'!$D$33:$K$33)</f>
        <v>12818.451710000001</v>
      </c>
    </row>
    <row r="562" spans="1:12" x14ac:dyDescent="0.3">
      <c r="A562" s="1">
        <v>44312</v>
      </c>
      <c r="B562">
        <v>13.62</v>
      </c>
      <c r="C562">
        <v>38.639999000000003</v>
      </c>
      <c r="D562">
        <v>11.79</v>
      </c>
      <c r="E562">
        <v>58.68</v>
      </c>
      <c r="F562">
        <v>27.16</v>
      </c>
      <c r="G562">
        <v>48.419998</v>
      </c>
      <c r="H562">
        <v>28.9</v>
      </c>
      <c r="I562">
        <v>31.235852999999999</v>
      </c>
      <c r="J562">
        <v>80.989998</v>
      </c>
      <c r="K562">
        <v>14.53</v>
      </c>
      <c r="L562">
        <f>SUMPRODUCT(D562:K562,'Asset Allocation'!$D$33:$K$33)</f>
        <v>12871.243329999999</v>
      </c>
    </row>
    <row r="563" spans="1:12" x14ac:dyDescent="0.3">
      <c r="A563" s="1">
        <v>44313</v>
      </c>
      <c r="B563">
        <v>13.6</v>
      </c>
      <c r="C563">
        <v>38.639999000000003</v>
      </c>
      <c r="D563">
        <v>11.8</v>
      </c>
      <c r="E563">
        <v>58.650002000000001</v>
      </c>
      <c r="F563">
        <v>27.15</v>
      </c>
      <c r="G563">
        <v>48.43</v>
      </c>
      <c r="H563">
        <v>28.889999</v>
      </c>
      <c r="I563">
        <v>31.017422</v>
      </c>
      <c r="J563">
        <v>80.629997000000003</v>
      </c>
      <c r="K563">
        <v>14.52</v>
      </c>
      <c r="L563">
        <f>SUMPRODUCT(D563:K563,'Asset Allocation'!$D$33:$K$33)</f>
        <v>12849.568257999999</v>
      </c>
    </row>
    <row r="564" spans="1:12" x14ac:dyDescent="0.3">
      <c r="A564" s="1">
        <v>44314</v>
      </c>
      <c r="B564">
        <v>13.59</v>
      </c>
      <c r="C564">
        <v>38.919998</v>
      </c>
      <c r="D564">
        <v>11.84</v>
      </c>
      <c r="E564">
        <v>58.860000999999997</v>
      </c>
      <c r="F564">
        <v>27.1</v>
      </c>
      <c r="G564">
        <v>48.279998999999997</v>
      </c>
      <c r="H564">
        <v>28.98</v>
      </c>
      <c r="I564">
        <v>31.355</v>
      </c>
      <c r="J564">
        <v>81.139999000000003</v>
      </c>
      <c r="K564">
        <v>14.61</v>
      </c>
      <c r="L564">
        <f>SUMPRODUCT(D564:K564,'Asset Allocation'!$D$33:$K$33)</f>
        <v>12916.310025000001</v>
      </c>
    </row>
    <row r="565" spans="1:12" x14ac:dyDescent="0.3">
      <c r="A565" s="1">
        <v>44315</v>
      </c>
      <c r="B565">
        <v>13.6</v>
      </c>
      <c r="C565">
        <v>38.700001</v>
      </c>
      <c r="D565">
        <v>11.79</v>
      </c>
      <c r="E565">
        <v>58.919998</v>
      </c>
      <c r="F565">
        <v>27.15</v>
      </c>
      <c r="G565">
        <v>48.380001</v>
      </c>
      <c r="H565">
        <v>29.07</v>
      </c>
      <c r="I565">
        <v>31.454287000000001</v>
      </c>
      <c r="J565">
        <v>81.300003000000004</v>
      </c>
      <c r="K565">
        <v>14.63</v>
      </c>
      <c r="L565">
        <f>SUMPRODUCT(D565:K565,'Asset Allocation'!$D$33:$K$33)</f>
        <v>12915.628646000001</v>
      </c>
    </row>
    <row r="566" spans="1:12" x14ac:dyDescent="0.3">
      <c r="A566" s="1">
        <v>44316</v>
      </c>
      <c r="B566">
        <v>13.5</v>
      </c>
      <c r="C566">
        <v>38.790000999999997</v>
      </c>
      <c r="D566">
        <v>11.7</v>
      </c>
      <c r="E566">
        <v>58.610000999999997</v>
      </c>
      <c r="F566">
        <v>27.1</v>
      </c>
      <c r="G566">
        <v>48.279998999999997</v>
      </c>
      <c r="H566">
        <v>29.5</v>
      </c>
      <c r="I566">
        <v>31.652861000000001</v>
      </c>
      <c r="J566">
        <v>80.599997999999999</v>
      </c>
      <c r="K566">
        <v>14.5</v>
      </c>
      <c r="L566">
        <f>SUMPRODUCT(D566:K566,'Asset Allocation'!$D$33:$K$33)</f>
        <v>12904.736056999998</v>
      </c>
    </row>
    <row r="567" spans="1:12" x14ac:dyDescent="0.3">
      <c r="A567" s="1">
        <v>44319</v>
      </c>
      <c r="B567">
        <v>13.44</v>
      </c>
      <c r="C567">
        <v>39.07</v>
      </c>
      <c r="D567">
        <v>11.78</v>
      </c>
      <c r="E567">
        <v>58.700001</v>
      </c>
      <c r="F567">
        <v>26.93</v>
      </c>
      <c r="G567">
        <v>48.290000999999997</v>
      </c>
      <c r="H567">
        <v>28.860001</v>
      </c>
      <c r="I567">
        <v>31.970583000000001</v>
      </c>
      <c r="J567">
        <v>80.580001999999993</v>
      </c>
      <c r="K567">
        <v>14.57</v>
      </c>
      <c r="L567">
        <f>SUMPRODUCT(D567:K567,'Asset Allocation'!$D$33:$K$33)</f>
        <v>12922.650275</v>
      </c>
    </row>
    <row r="568" spans="1:12" x14ac:dyDescent="0.3">
      <c r="A568" s="1">
        <v>44320</v>
      </c>
      <c r="B568">
        <v>13.53</v>
      </c>
      <c r="C568">
        <v>38.900002000000001</v>
      </c>
      <c r="D568">
        <v>11.72</v>
      </c>
      <c r="E568">
        <v>58.700001</v>
      </c>
      <c r="F568">
        <v>26.940000999999999</v>
      </c>
      <c r="G568">
        <v>48.34</v>
      </c>
      <c r="H568">
        <v>29</v>
      </c>
      <c r="I568">
        <v>32.169159000000001</v>
      </c>
      <c r="J568">
        <v>80.830001999999993</v>
      </c>
      <c r="K568">
        <v>14.65</v>
      </c>
      <c r="L568">
        <f>SUMPRODUCT(D568:K568,'Asset Allocation'!$D$33:$K$33)</f>
        <v>12928.907740999999</v>
      </c>
    </row>
    <row r="569" spans="1:12" x14ac:dyDescent="0.3">
      <c r="A569" s="1">
        <v>44321</v>
      </c>
      <c r="B569">
        <v>13.6</v>
      </c>
      <c r="C569">
        <v>39.18</v>
      </c>
      <c r="D569">
        <v>11.66</v>
      </c>
      <c r="E569">
        <v>58.669998</v>
      </c>
      <c r="F569">
        <v>26.950001</v>
      </c>
      <c r="G569">
        <v>48.380001</v>
      </c>
      <c r="H569">
        <v>29.1</v>
      </c>
      <c r="I569">
        <v>32.189014</v>
      </c>
      <c r="J569">
        <v>80.449996999999996</v>
      </c>
      <c r="K569">
        <v>14.7</v>
      </c>
      <c r="L569">
        <f>SUMPRODUCT(D569:K569,'Asset Allocation'!$D$33:$K$33)</f>
        <v>12907.005084</v>
      </c>
    </row>
    <row r="570" spans="1:12" x14ac:dyDescent="0.3">
      <c r="A570" s="1">
        <v>44322</v>
      </c>
      <c r="B570">
        <v>13.56</v>
      </c>
      <c r="C570">
        <v>39.159999999999997</v>
      </c>
      <c r="D570">
        <v>11.64</v>
      </c>
      <c r="E570">
        <v>58.59</v>
      </c>
      <c r="F570">
        <v>26.98</v>
      </c>
      <c r="G570">
        <v>48.41</v>
      </c>
      <c r="H570">
        <v>28.99</v>
      </c>
      <c r="I570">
        <v>31.811724000000002</v>
      </c>
      <c r="J570">
        <v>80.949996999999996</v>
      </c>
      <c r="K570">
        <v>14.645</v>
      </c>
      <c r="L570">
        <f>SUMPRODUCT(D570:K570,'Asset Allocation'!$D$33:$K$33)</f>
        <v>12862.698221999999</v>
      </c>
    </row>
    <row r="571" spans="1:12" x14ac:dyDescent="0.3">
      <c r="A571" s="1">
        <v>44323</v>
      </c>
      <c r="B571">
        <v>13.6</v>
      </c>
      <c r="C571">
        <v>39.189999</v>
      </c>
      <c r="D571">
        <v>11.65</v>
      </c>
      <c r="E571">
        <v>58.790000999999997</v>
      </c>
      <c r="F571">
        <v>27.030000999999999</v>
      </c>
      <c r="G571">
        <v>48.439999</v>
      </c>
      <c r="H571">
        <v>29.049999</v>
      </c>
      <c r="I571">
        <v>31.335142000000001</v>
      </c>
      <c r="J571">
        <v>81.069999999999993</v>
      </c>
      <c r="K571">
        <v>14.72</v>
      </c>
      <c r="L571">
        <f>SUMPRODUCT(D571:K571,'Asset Allocation'!$D$33:$K$33)</f>
        <v>12839.412181</v>
      </c>
    </row>
    <row r="572" spans="1:12" x14ac:dyDescent="0.3">
      <c r="A572" s="1">
        <v>44326</v>
      </c>
      <c r="B572">
        <v>13.82</v>
      </c>
      <c r="C572">
        <v>39.209999000000003</v>
      </c>
      <c r="D572">
        <v>11.65</v>
      </c>
      <c r="E572">
        <v>59.040000999999997</v>
      </c>
      <c r="F572">
        <v>26.98</v>
      </c>
      <c r="G572">
        <v>48.380001</v>
      </c>
      <c r="H572">
        <v>29.42</v>
      </c>
      <c r="I572">
        <v>31.811724000000002</v>
      </c>
      <c r="J572">
        <v>81.260002</v>
      </c>
      <c r="K572">
        <v>14.87</v>
      </c>
      <c r="L572">
        <f>SUMPRODUCT(D572:K572,'Asset Allocation'!$D$33:$K$33)</f>
        <v>12918.708331</v>
      </c>
    </row>
    <row r="573" spans="1:12" x14ac:dyDescent="0.3">
      <c r="A573" s="1">
        <v>44327</v>
      </c>
      <c r="B573">
        <v>13.76</v>
      </c>
      <c r="C573">
        <v>38.970001000000003</v>
      </c>
      <c r="D573">
        <v>11.41</v>
      </c>
      <c r="E573">
        <v>58.59</v>
      </c>
      <c r="F573">
        <v>26.950001</v>
      </c>
      <c r="G573">
        <v>48.279998999999997</v>
      </c>
      <c r="H573">
        <v>29.16</v>
      </c>
      <c r="I573">
        <v>32.149299999999997</v>
      </c>
      <c r="J573">
        <v>80.110000999999997</v>
      </c>
      <c r="K573">
        <v>14.78</v>
      </c>
      <c r="L573">
        <f>SUMPRODUCT(D573:K573,'Asset Allocation'!$D$33:$K$33)</f>
        <v>12799.409814000001</v>
      </c>
    </row>
    <row r="574" spans="1:12" x14ac:dyDescent="0.3">
      <c r="A574" s="1">
        <v>44328</v>
      </c>
      <c r="B574">
        <v>13.61</v>
      </c>
      <c r="C574">
        <v>38.720001000000003</v>
      </c>
      <c r="D574">
        <v>11.38</v>
      </c>
      <c r="E574">
        <v>58.09</v>
      </c>
      <c r="F574">
        <v>26.92</v>
      </c>
      <c r="G574">
        <v>48.240001999999997</v>
      </c>
      <c r="H574">
        <v>28.950001</v>
      </c>
      <c r="I574">
        <v>32.169159000000001</v>
      </c>
      <c r="J574">
        <v>79.529999000000004</v>
      </c>
      <c r="K574">
        <v>14.66</v>
      </c>
      <c r="L574">
        <f>SUMPRODUCT(D574:K574,'Asset Allocation'!$D$33:$K$33)</f>
        <v>12746.737730000001</v>
      </c>
    </row>
    <row r="575" spans="1:12" x14ac:dyDescent="0.3">
      <c r="A575" s="1">
        <v>44329</v>
      </c>
      <c r="B575">
        <v>13.53</v>
      </c>
      <c r="C575">
        <v>38.439999</v>
      </c>
      <c r="D575">
        <v>11.29</v>
      </c>
      <c r="E575">
        <v>57.610000999999997</v>
      </c>
      <c r="F575">
        <v>26.85</v>
      </c>
      <c r="G575">
        <v>48.110000999999997</v>
      </c>
      <c r="H575">
        <v>28.74</v>
      </c>
      <c r="I575">
        <v>31.851438999999999</v>
      </c>
      <c r="J575">
        <v>79.529999000000004</v>
      </c>
      <c r="K575">
        <v>14.61</v>
      </c>
      <c r="L575">
        <f>SUMPRODUCT(D575:K575,'Asset Allocation'!$D$33:$K$33)</f>
        <v>12649.813779</v>
      </c>
    </row>
    <row r="576" spans="1:12" x14ac:dyDescent="0.3">
      <c r="A576" s="1">
        <v>44330</v>
      </c>
      <c r="B576">
        <v>13.61</v>
      </c>
      <c r="C576">
        <v>39.049999</v>
      </c>
      <c r="D576">
        <v>11.43</v>
      </c>
      <c r="E576">
        <v>58.150002000000001</v>
      </c>
      <c r="F576">
        <v>26.84</v>
      </c>
      <c r="G576">
        <v>48.150002000000001</v>
      </c>
      <c r="H576">
        <v>28.870000999999998</v>
      </c>
      <c r="I576">
        <v>31.672720000000002</v>
      </c>
      <c r="J576">
        <v>80.279999000000004</v>
      </c>
      <c r="K576">
        <v>14.69</v>
      </c>
      <c r="L576">
        <f>SUMPRODUCT(D576:K576,'Asset Allocation'!$D$33:$K$33)</f>
        <v>12731.384054</v>
      </c>
    </row>
    <row r="577" spans="1:12" x14ac:dyDescent="0.3">
      <c r="A577" s="1">
        <v>44333</v>
      </c>
      <c r="B577">
        <v>13.64</v>
      </c>
      <c r="C577">
        <v>39.18</v>
      </c>
      <c r="D577">
        <v>11.52</v>
      </c>
      <c r="E577">
        <v>58.41</v>
      </c>
      <c r="F577">
        <v>26.950001</v>
      </c>
      <c r="G577">
        <v>48.189999</v>
      </c>
      <c r="H577">
        <v>28.950001</v>
      </c>
      <c r="I577">
        <v>31.831581</v>
      </c>
      <c r="J577">
        <v>80.680000000000007</v>
      </c>
      <c r="K577">
        <v>14.71</v>
      </c>
      <c r="L577">
        <f>SUMPRODUCT(D577:K577,'Asset Allocation'!$D$33:$K$33)</f>
        <v>12802.566036</v>
      </c>
    </row>
    <row r="578" spans="1:12" x14ac:dyDescent="0.3">
      <c r="A578" s="1">
        <v>44334</v>
      </c>
      <c r="B578">
        <v>13.65</v>
      </c>
      <c r="C578">
        <v>39.229999999999997</v>
      </c>
      <c r="D578">
        <v>11.51</v>
      </c>
      <c r="E578">
        <v>58.639999000000003</v>
      </c>
      <c r="F578">
        <v>26.889999</v>
      </c>
      <c r="G578">
        <v>48.110000999999997</v>
      </c>
      <c r="H578">
        <v>29.1</v>
      </c>
      <c r="I578">
        <v>31.930866000000002</v>
      </c>
      <c r="J578">
        <v>81.220000999999996</v>
      </c>
      <c r="K578">
        <v>14.81</v>
      </c>
      <c r="L578">
        <f>SUMPRODUCT(D578:K578,'Asset Allocation'!$D$33:$K$33)</f>
        <v>12834.114450999998</v>
      </c>
    </row>
    <row r="579" spans="1:12" x14ac:dyDescent="0.3">
      <c r="A579" s="1">
        <v>44335</v>
      </c>
      <c r="B579">
        <v>13.38</v>
      </c>
      <c r="C579">
        <v>38.599997999999999</v>
      </c>
      <c r="D579">
        <v>11.37</v>
      </c>
      <c r="E579">
        <v>57.849997999999999</v>
      </c>
      <c r="F579">
        <v>26.950001</v>
      </c>
      <c r="G579">
        <v>48.169998</v>
      </c>
      <c r="H579">
        <v>28.530000999999999</v>
      </c>
      <c r="I579">
        <v>32.040084999999998</v>
      </c>
      <c r="J579">
        <v>80.730002999999996</v>
      </c>
      <c r="K579">
        <v>14.49</v>
      </c>
      <c r="L579">
        <f>SUMPRODUCT(D579:K579,'Asset Allocation'!$D$33:$K$33)</f>
        <v>12709.657343999999</v>
      </c>
    </row>
    <row r="580" spans="1:12" x14ac:dyDescent="0.3">
      <c r="A580" s="1">
        <v>44336</v>
      </c>
      <c r="B580">
        <v>13.44</v>
      </c>
      <c r="C580">
        <v>38.759998000000003</v>
      </c>
      <c r="D580">
        <v>11.45</v>
      </c>
      <c r="E580">
        <v>58.209999000000003</v>
      </c>
      <c r="F580">
        <v>26.98</v>
      </c>
      <c r="G580">
        <v>48.099997999999999</v>
      </c>
      <c r="H580">
        <v>28.92</v>
      </c>
      <c r="I580">
        <v>31.781935000000001</v>
      </c>
      <c r="J580">
        <v>80.900002000000001</v>
      </c>
      <c r="K580">
        <v>14.7</v>
      </c>
      <c r="L580">
        <f>SUMPRODUCT(D580:K580,'Asset Allocation'!$D$33:$K$33)</f>
        <v>12763.336399</v>
      </c>
    </row>
    <row r="581" spans="1:12" x14ac:dyDescent="0.3">
      <c r="A581" s="1">
        <v>44337</v>
      </c>
      <c r="B581">
        <v>13.47</v>
      </c>
      <c r="C581">
        <v>39.040000999999997</v>
      </c>
      <c r="D581">
        <v>11.63</v>
      </c>
      <c r="E581">
        <v>58.57</v>
      </c>
      <c r="F581">
        <v>27.030000999999999</v>
      </c>
      <c r="G581">
        <v>48.18</v>
      </c>
      <c r="H581">
        <v>28.959999</v>
      </c>
      <c r="I581">
        <v>31.841508999999999</v>
      </c>
      <c r="J581">
        <v>81.699996999999996</v>
      </c>
      <c r="K581">
        <v>14.69</v>
      </c>
      <c r="L581">
        <f>SUMPRODUCT(D581:K581,'Asset Allocation'!$D$33:$K$33)</f>
        <v>12868.859661999999</v>
      </c>
    </row>
    <row r="582" spans="1:12" x14ac:dyDescent="0.3">
      <c r="A582" s="1">
        <v>44340</v>
      </c>
      <c r="B582">
        <v>13.42</v>
      </c>
      <c r="C582">
        <v>39.25</v>
      </c>
      <c r="D582">
        <v>11.7</v>
      </c>
      <c r="E582">
        <v>58.66</v>
      </c>
      <c r="F582">
        <v>27.040001</v>
      </c>
      <c r="G582">
        <v>48.209999000000003</v>
      </c>
      <c r="H582">
        <v>29.030000999999999</v>
      </c>
      <c r="I582">
        <v>31.940794</v>
      </c>
      <c r="J582">
        <v>81.870002999999997</v>
      </c>
      <c r="K582">
        <v>14.7</v>
      </c>
      <c r="L582">
        <f>SUMPRODUCT(D582:K582,'Asset Allocation'!$D$33:$K$33)</f>
        <v>12916.328396000001</v>
      </c>
    </row>
    <row r="583" spans="1:12" x14ac:dyDescent="0.3">
      <c r="A583" s="1">
        <v>44341</v>
      </c>
      <c r="B583">
        <v>13.54</v>
      </c>
      <c r="C583">
        <v>39.340000000000003</v>
      </c>
      <c r="D583">
        <v>11.78</v>
      </c>
      <c r="E583">
        <v>59.09</v>
      </c>
      <c r="F583">
        <v>27.049999</v>
      </c>
      <c r="G583">
        <v>48.290000999999997</v>
      </c>
      <c r="H583">
        <v>29.299999</v>
      </c>
      <c r="I583">
        <v>31.960650999999999</v>
      </c>
      <c r="J583">
        <v>82.449996999999996</v>
      </c>
      <c r="K583">
        <v>14.81</v>
      </c>
      <c r="L583">
        <f>SUMPRODUCT(D583:K583,'Asset Allocation'!$D$33:$K$33)</f>
        <v>12993.985873999998</v>
      </c>
    </row>
    <row r="584" spans="1:12" x14ac:dyDescent="0.3">
      <c r="A584" s="1">
        <v>44342</v>
      </c>
      <c r="B584">
        <v>13.51</v>
      </c>
      <c r="C584">
        <v>39.029998999999997</v>
      </c>
      <c r="D584">
        <v>11.76</v>
      </c>
      <c r="E584">
        <v>59.040000999999997</v>
      </c>
      <c r="F584">
        <v>27.139999</v>
      </c>
      <c r="G584">
        <v>48.380001</v>
      </c>
      <c r="H584">
        <v>29.209999</v>
      </c>
      <c r="I584">
        <v>32.050010999999998</v>
      </c>
      <c r="J584">
        <v>82.639999000000003</v>
      </c>
      <c r="K584">
        <v>14.85</v>
      </c>
      <c r="L584">
        <f>SUMPRODUCT(D584:K584,'Asset Allocation'!$D$33:$K$33)</f>
        <v>12988.040900999998</v>
      </c>
    </row>
    <row r="585" spans="1:12" x14ac:dyDescent="0.3">
      <c r="A585" s="1">
        <v>44343</v>
      </c>
      <c r="B585">
        <v>13.55</v>
      </c>
      <c r="C585">
        <v>39.259998000000003</v>
      </c>
      <c r="D585">
        <v>11.75</v>
      </c>
      <c r="E585">
        <v>59.07</v>
      </c>
      <c r="F585">
        <v>27.190000999999999</v>
      </c>
      <c r="G585">
        <v>48.34</v>
      </c>
      <c r="H585">
        <v>29.23</v>
      </c>
      <c r="I585">
        <v>32.129443999999999</v>
      </c>
      <c r="J585">
        <v>82.260002</v>
      </c>
      <c r="K585">
        <v>14.84</v>
      </c>
      <c r="L585">
        <f>SUMPRODUCT(D585:K585,'Asset Allocation'!$D$33:$K$33)</f>
        <v>12988.102212</v>
      </c>
    </row>
    <row r="586" spans="1:12" x14ac:dyDescent="0.3">
      <c r="A586" s="1">
        <v>44344</v>
      </c>
      <c r="B586">
        <v>13.7</v>
      </c>
      <c r="C586">
        <v>39.630001</v>
      </c>
      <c r="D586">
        <v>11.83</v>
      </c>
      <c r="E586">
        <v>59.580002</v>
      </c>
      <c r="F586">
        <v>27.16</v>
      </c>
      <c r="G586">
        <v>48.299999</v>
      </c>
      <c r="H586">
        <v>29.559999000000001</v>
      </c>
      <c r="I586">
        <v>32.179085000000001</v>
      </c>
      <c r="J586">
        <v>83.040001000000004</v>
      </c>
      <c r="K586">
        <v>15.03</v>
      </c>
      <c r="L586">
        <f>SUMPRODUCT(D586:K586,'Asset Allocation'!$D$33:$K$33)</f>
        <v>13078.441332</v>
      </c>
    </row>
    <row r="587" spans="1:12" x14ac:dyDescent="0.3">
      <c r="A587" s="1">
        <v>44347</v>
      </c>
      <c r="B587">
        <v>13.67</v>
      </c>
      <c r="C587">
        <v>39.68</v>
      </c>
      <c r="D587">
        <v>11.86</v>
      </c>
      <c r="E587">
        <v>59.529998999999997</v>
      </c>
      <c r="F587">
        <v>27.1</v>
      </c>
      <c r="G587">
        <v>48.34</v>
      </c>
      <c r="H587">
        <v>29.51</v>
      </c>
      <c r="I587">
        <v>32.308159000000003</v>
      </c>
      <c r="J587">
        <v>83.160004000000001</v>
      </c>
      <c r="K587">
        <v>14.96</v>
      </c>
      <c r="L587">
        <f>SUMPRODUCT(D587:K587,'Asset Allocation'!$D$33:$K$33)</f>
        <v>13097.831691000001</v>
      </c>
    </row>
    <row r="588" spans="1:12" x14ac:dyDescent="0.3">
      <c r="A588" s="1">
        <v>44348</v>
      </c>
      <c r="B588">
        <v>13.69</v>
      </c>
      <c r="C588">
        <v>39.590000000000003</v>
      </c>
      <c r="D588">
        <v>11.83</v>
      </c>
      <c r="E588">
        <v>59.490001999999997</v>
      </c>
      <c r="F588">
        <v>26.9</v>
      </c>
      <c r="G588">
        <v>48.349997999999999</v>
      </c>
      <c r="H588">
        <v>29.440000999999999</v>
      </c>
      <c r="I588">
        <v>32.218803000000001</v>
      </c>
      <c r="J588">
        <v>83.43</v>
      </c>
      <c r="K588">
        <v>14.94</v>
      </c>
      <c r="L588">
        <f>SUMPRODUCT(D588:K588,'Asset Allocation'!$D$33:$K$33)</f>
        <v>13075.407206</v>
      </c>
    </row>
    <row r="589" spans="1:12" x14ac:dyDescent="0.3">
      <c r="A589" s="1">
        <v>44349</v>
      </c>
      <c r="B589">
        <v>13.85</v>
      </c>
      <c r="C589">
        <v>39.68</v>
      </c>
      <c r="D589">
        <v>11.82</v>
      </c>
      <c r="E589">
        <v>59.700001</v>
      </c>
      <c r="F589">
        <v>26.92</v>
      </c>
      <c r="G589">
        <v>48.360000999999997</v>
      </c>
      <c r="H589">
        <v>29.709999</v>
      </c>
      <c r="I589">
        <v>32.159229000000003</v>
      </c>
      <c r="J589">
        <v>83.669998000000007</v>
      </c>
      <c r="K589">
        <v>15.07</v>
      </c>
      <c r="L589">
        <f>SUMPRODUCT(D589:K589,'Asset Allocation'!$D$33:$K$33)</f>
        <v>13096.713635000002</v>
      </c>
    </row>
    <row r="590" spans="1:12" x14ac:dyDescent="0.3">
      <c r="A590" s="1">
        <v>44350</v>
      </c>
      <c r="B590">
        <v>13.91</v>
      </c>
      <c r="C590">
        <v>39.830002</v>
      </c>
      <c r="D590">
        <v>11.91</v>
      </c>
      <c r="E590">
        <v>59.959999000000003</v>
      </c>
      <c r="F590">
        <v>27.07</v>
      </c>
      <c r="G590">
        <v>48.389999000000003</v>
      </c>
      <c r="H590">
        <v>29.9</v>
      </c>
      <c r="I590">
        <v>32.050010999999998</v>
      </c>
      <c r="J590">
        <v>84.080001999999993</v>
      </c>
      <c r="K590">
        <v>15.19</v>
      </c>
      <c r="L590">
        <f>SUMPRODUCT(D590:K590,'Asset Allocation'!$D$33:$K$33)</f>
        <v>13152.680934999998</v>
      </c>
    </row>
    <row r="591" spans="1:12" x14ac:dyDescent="0.3">
      <c r="A591" s="1">
        <v>44351</v>
      </c>
      <c r="B591">
        <v>13.9</v>
      </c>
      <c r="C591">
        <v>40.119999</v>
      </c>
      <c r="D591">
        <v>11.94</v>
      </c>
      <c r="E591">
        <v>60.119999</v>
      </c>
      <c r="F591">
        <v>26.93</v>
      </c>
      <c r="G591">
        <v>48.32</v>
      </c>
      <c r="H591">
        <v>30.049999</v>
      </c>
      <c r="I591">
        <v>32.099659000000003</v>
      </c>
      <c r="J591">
        <v>84.25</v>
      </c>
      <c r="K591">
        <v>15.31</v>
      </c>
      <c r="L591">
        <f>SUMPRODUCT(D591:K591,'Asset Allocation'!$D$33:$K$33)</f>
        <v>13188.130565000001</v>
      </c>
    </row>
    <row r="592" spans="1:12" x14ac:dyDescent="0.3">
      <c r="A592" s="1">
        <v>44354</v>
      </c>
      <c r="B592">
        <v>13.92</v>
      </c>
      <c r="C592">
        <v>39.880001</v>
      </c>
      <c r="D592">
        <v>11.96</v>
      </c>
      <c r="E592">
        <v>60.040000999999997</v>
      </c>
      <c r="F592">
        <v>27.059999000000001</v>
      </c>
      <c r="G592">
        <v>48.419998</v>
      </c>
      <c r="H592">
        <v>30</v>
      </c>
      <c r="I592">
        <v>32.129443999999999</v>
      </c>
      <c r="J592">
        <v>84.129997000000003</v>
      </c>
      <c r="K592">
        <v>15.28</v>
      </c>
      <c r="L592">
        <f>SUMPRODUCT(D592:K592,'Asset Allocation'!$D$33:$K$33)</f>
        <v>13190.432181</v>
      </c>
    </row>
    <row r="593" spans="1:12" x14ac:dyDescent="0.3">
      <c r="A593" s="1">
        <v>44355</v>
      </c>
      <c r="B593">
        <v>13.88</v>
      </c>
      <c r="C593">
        <v>39.759998000000003</v>
      </c>
      <c r="D593">
        <v>11.97</v>
      </c>
      <c r="E593">
        <v>60.150002000000001</v>
      </c>
      <c r="F593">
        <v>27.110001</v>
      </c>
      <c r="G593">
        <v>48.360000999999997</v>
      </c>
      <c r="H593">
        <v>30.040001</v>
      </c>
      <c r="I593">
        <v>31.970583000000001</v>
      </c>
      <c r="J593">
        <v>84</v>
      </c>
      <c r="K593">
        <v>15.27</v>
      </c>
      <c r="L593">
        <f>SUMPRODUCT(D593:K593,'Asset Allocation'!$D$33:$K$33)</f>
        <v>13186.060286</v>
      </c>
    </row>
    <row r="594" spans="1:12" x14ac:dyDescent="0.3">
      <c r="A594" s="1">
        <v>44356</v>
      </c>
      <c r="B594">
        <v>13.83</v>
      </c>
      <c r="C594">
        <v>39.880001</v>
      </c>
      <c r="D594">
        <v>11.99</v>
      </c>
      <c r="E594">
        <v>60.150002000000001</v>
      </c>
      <c r="F594">
        <v>27.200001</v>
      </c>
      <c r="G594">
        <v>48.490001999999997</v>
      </c>
      <c r="H594">
        <v>29.959999</v>
      </c>
      <c r="I594">
        <v>32.010300000000001</v>
      </c>
      <c r="J594">
        <v>83.910004000000001</v>
      </c>
      <c r="K594">
        <v>15.23</v>
      </c>
      <c r="L594">
        <f>SUMPRODUCT(D594:K594,'Asset Allocation'!$D$33:$K$33)</f>
        <v>13190.655864000002</v>
      </c>
    </row>
    <row r="595" spans="1:12" x14ac:dyDescent="0.3">
      <c r="A595" s="1">
        <v>44357</v>
      </c>
      <c r="B595">
        <v>13.83</v>
      </c>
      <c r="C595">
        <v>39.720001000000003</v>
      </c>
      <c r="D595">
        <v>11.98</v>
      </c>
      <c r="E595">
        <v>60.18</v>
      </c>
      <c r="F595">
        <v>27.290001</v>
      </c>
      <c r="G595">
        <v>48.610000999999997</v>
      </c>
      <c r="H595">
        <v>30.09</v>
      </c>
      <c r="I595">
        <v>31.791864</v>
      </c>
      <c r="J595">
        <v>83.989998</v>
      </c>
      <c r="K595">
        <v>15.29</v>
      </c>
      <c r="L595">
        <f>SUMPRODUCT(D595:K595,'Asset Allocation'!$D$33:$K$33)</f>
        <v>13179.240275999999</v>
      </c>
    </row>
    <row r="596" spans="1:12" x14ac:dyDescent="0.3">
      <c r="A596" s="1">
        <v>44358</v>
      </c>
      <c r="B596">
        <v>13.91</v>
      </c>
      <c r="C596">
        <v>39.650002000000001</v>
      </c>
      <c r="D596">
        <v>12.03</v>
      </c>
      <c r="E596">
        <v>60.389999000000003</v>
      </c>
      <c r="F596">
        <v>27.33</v>
      </c>
      <c r="G596">
        <v>48.669998</v>
      </c>
      <c r="H596">
        <v>30.120000999999998</v>
      </c>
      <c r="I596">
        <v>31.355</v>
      </c>
      <c r="J596">
        <v>83.949996999999996</v>
      </c>
      <c r="K596">
        <v>15.25</v>
      </c>
      <c r="L596">
        <f>SUMPRODUCT(D596:K596,'Asset Allocation'!$D$33:$K$33)</f>
        <v>13171.499989</v>
      </c>
    </row>
    <row r="597" spans="1:12" x14ac:dyDescent="0.3">
      <c r="A597" s="1">
        <v>44362</v>
      </c>
      <c r="B597">
        <v>14.04</v>
      </c>
      <c r="C597">
        <v>39.919998</v>
      </c>
      <c r="D597">
        <v>12.2</v>
      </c>
      <c r="E597">
        <v>60.799999</v>
      </c>
      <c r="F597">
        <v>27.309999000000001</v>
      </c>
      <c r="G597">
        <v>48.610000999999997</v>
      </c>
      <c r="H597">
        <v>30.41</v>
      </c>
      <c r="I597">
        <v>30.73</v>
      </c>
      <c r="J597">
        <v>84.690002000000007</v>
      </c>
      <c r="K597">
        <v>15.37</v>
      </c>
      <c r="L597">
        <f>SUMPRODUCT(D597:K597,'Asset Allocation'!$D$33:$K$33)</f>
        <v>13232.739989000002</v>
      </c>
    </row>
    <row r="598" spans="1:12" x14ac:dyDescent="0.3">
      <c r="A598" s="1">
        <v>44363</v>
      </c>
      <c r="B598">
        <v>14.03</v>
      </c>
      <c r="C598">
        <v>40</v>
      </c>
      <c r="D598">
        <v>12.17</v>
      </c>
      <c r="E598">
        <v>60.759998000000003</v>
      </c>
      <c r="F598">
        <v>27.200001</v>
      </c>
      <c r="G598">
        <v>48.52</v>
      </c>
      <c r="H598">
        <v>30.42</v>
      </c>
      <c r="I598">
        <v>31.299999</v>
      </c>
      <c r="J598">
        <v>84.769997000000004</v>
      </c>
      <c r="K598">
        <v>15.4</v>
      </c>
      <c r="L598">
        <f>SUMPRODUCT(D598:K598,'Asset Allocation'!$D$33:$K$33)</f>
        <v>13269.959793999999</v>
      </c>
    </row>
    <row r="599" spans="1:12" x14ac:dyDescent="0.3">
      <c r="A599" s="1">
        <v>44364</v>
      </c>
      <c r="B599">
        <v>13.91</v>
      </c>
      <c r="C599">
        <v>39.909999999999997</v>
      </c>
      <c r="D599">
        <v>12.16</v>
      </c>
      <c r="E599">
        <v>60.549999</v>
      </c>
      <c r="F599">
        <v>27.059999000000001</v>
      </c>
      <c r="G599">
        <v>48.439999</v>
      </c>
      <c r="H599">
        <v>30.35</v>
      </c>
      <c r="I599">
        <v>31.33</v>
      </c>
      <c r="J599">
        <v>84.529999000000004</v>
      </c>
      <c r="K599">
        <v>15.35</v>
      </c>
      <c r="L599">
        <f>SUMPRODUCT(D599:K599,'Asset Allocation'!$D$33:$K$33)</f>
        <v>13252.069947</v>
      </c>
    </row>
    <row r="600" spans="1:12" x14ac:dyDescent="0.3">
      <c r="A600" s="1">
        <v>44365</v>
      </c>
      <c r="B600">
        <v>13.89</v>
      </c>
      <c r="C600">
        <v>40.060001</v>
      </c>
      <c r="D600">
        <v>12.42</v>
      </c>
      <c r="E600">
        <v>60.91</v>
      </c>
      <c r="F600">
        <v>27.110001</v>
      </c>
      <c r="G600">
        <v>48.580002</v>
      </c>
      <c r="H600">
        <v>30.360001</v>
      </c>
      <c r="I600">
        <v>31.200001</v>
      </c>
      <c r="J600">
        <v>85.330001999999993</v>
      </c>
      <c r="K600">
        <v>15.29</v>
      </c>
      <c r="L600">
        <f>SUMPRODUCT(D600:K600,'Asset Allocation'!$D$33:$K$33)</f>
        <v>13371.350184000001</v>
      </c>
    </row>
    <row r="601" spans="1:12" x14ac:dyDescent="0.3">
      <c r="A601" s="1">
        <v>44368</v>
      </c>
      <c r="B601">
        <v>13.73</v>
      </c>
      <c r="C601">
        <v>39.479999999999997</v>
      </c>
      <c r="D601">
        <v>12.25</v>
      </c>
      <c r="E601">
        <v>60.09</v>
      </c>
      <c r="F601">
        <v>27.18</v>
      </c>
      <c r="G601">
        <v>48.720001000000003</v>
      </c>
      <c r="H601">
        <v>29.82</v>
      </c>
      <c r="I601">
        <v>31.459999</v>
      </c>
      <c r="J601">
        <v>83.949996999999996</v>
      </c>
      <c r="K601">
        <v>14.98</v>
      </c>
      <c r="L601">
        <f>SUMPRODUCT(D601:K601,'Asset Allocation'!$D$33:$K$33)</f>
        <v>13236.269871999999</v>
      </c>
    </row>
    <row r="602" spans="1:12" x14ac:dyDescent="0.3">
      <c r="A602" s="1">
        <v>44369</v>
      </c>
      <c r="B602">
        <v>13.92</v>
      </c>
      <c r="C602">
        <v>40.400002000000001</v>
      </c>
      <c r="D602">
        <v>12.46</v>
      </c>
      <c r="E602">
        <v>60.860000999999997</v>
      </c>
      <c r="F602">
        <v>27.02</v>
      </c>
      <c r="G602">
        <v>48.5</v>
      </c>
      <c r="H602">
        <v>30.25</v>
      </c>
      <c r="I602">
        <v>31.65</v>
      </c>
      <c r="J602">
        <v>84.410004000000001</v>
      </c>
      <c r="K602">
        <v>15.23</v>
      </c>
      <c r="L602">
        <f>SUMPRODUCT(D602:K602,'Asset Allocation'!$D$33:$K$33)</f>
        <v>13403.600095</v>
      </c>
    </row>
    <row r="603" spans="1:12" x14ac:dyDescent="0.3">
      <c r="A603" s="1">
        <v>44370</v>
      </c>
      <c r="B603">
        <v>13.91</v>
      </c>
      <c r="C603">
        <v>40.32</v>
      </c>
      <c r="D603">
        <v>12.46</v>
      </c>
      <c r="E603">
        <v>60.849997999999999</v>
      </c>
      <c r="F603">
        <v>27.129999000000002</v>
      </c>
      <c r="G603">
        <v>48.580002</v>
      </c>
      <c r="H603">
        <v>30.07</v>
      </c>
      <c r="I603">
        <v>31.52</v>
      </c>
      <c r="J603">
        <v>84.25</v>
      </c>
      <c r="K603">
        <v>15.09</v>
      </c>
      <c r="L603">
        <f>SUMPRODUCT(D603:K603,'Asset Allocation'!$D$33:$K$33)</f>
        <v>13377.189922</v>
      </c>
    </row>
    <row r="604" spans="1:12" x14ac:dyDescent="0.3">
      <c r="A604" s="1">
        <v>44371</v>
      </c>
      <c r="B604">
        <v>13.89</v>
      </c>
      <c r="C604">
        <v>40.119999</v>
      </c>
      <c r="D604">
        <v>12.4</v>
      </c>
      <c r="E604">
        <v>60.580002</v>
      </c>
      <c r="F604">
        <v>27.09</v>
      </c>
      <c r="G604">
        <v>48.560001</v>
      </c>
      <c r="H604">
        <v>29.959999</v>
      </c>
      <c r="I604">
        <v>31.42</v>
      </c>
      <c r="J604">
        <v>83.809997999999993</v>
      </c>
      <c r="K604">
        <v>15.03</v>
      </c>
      <c r="L604">
        <f>SUMPRODUCT(D604:K604,'Asset Allocation'!$D$33:$K$33)</f>
        <v>13320.07998</v>
      </c>
    </row>
    <row r="605" spans="1:12" x14ac:dyDescent="0.3">
      <c r="A605" s="1">
        <v>44372</v>
      </c>
      <c r="B605">
        <v>14.03</v>
      </c>
      <c r="C605">
        <v>40.159999999999997</v>
      </c>
      <c r="D605">
        <v>12.46</v>
      </c>
      <c r="E605">
        <v>60.91</v>
      </c>
      <c r="F605">
        <v>27.120000999999998</v>
      </c>
      <c r="G605">
        <v>48.580002</v>
      </c>
      <c r="H605">
        <v>30.120000999999998</v>
      </c>
      <c r="I605">
        <v>31.59</v>
      </c>
      <c r="J605">
        <v>84.349997999999999</v>
      </c>
      <c r="K605">
        <v>15.14</v>
      </c>
      <c r="L605">
        <f>SUMPRODUCT(D605:K605,'Asset Allocation'!$D$33:$K$33)</f>
        <v>13390.450041999999</v>
      </c>
    </row>
    <row r="606" spans="1:12" x14ac:dyDescent="0.3">
      <c r="A606" s="1">
        <v>44375</v>
      </c>
      <c r="B606">
        <v>14.14</v>
      </c>
      <c r="C606">
        <v>40.5</v>
      </c>
      <c r="D606">
        <v>12.49</v>
      </c>
      <c r="E606">
        <v>60.959999000000003</v>
      </c>
      <c r="F606">
        <v>27.049999</v>
      </c>
      <c r="G606">
        <v>48.450001</v>
      </c>
      <c r="H606">
        <v>30.120000999999998</v>
      </c>
      <c r="I606">
        <v>31.780000999999999</v>
      </c>
      <c r="J606">
        <v>84.75</v>
      </c>
      <c r="K606">
        <v>15.13</v>
      </c>
      <c r="L606">
        <f>SUMPRODUCT(D606:K606,'Asset Allocation'!$D$33:$K$33)</f>
        <v>13426.400116999999</v>
      </c>
    </row>
    <row r="607" spans="1:12" x14ac:dyDescent="0.3">
      <c r="A607" s="1">
        <v>44376</v>
      </c>
      <c r="B607">
        <v>14.12</v>
      </c>
      <c r="C607">
        <v>40.450001</v>
      </c>
      <c r="D607">
        <v>12.54</v>
      </c>
      <c r="E607">
        <v>60.98</v>
      </c>
      <c r="F607">
        <v>27.15</v>
      </c>
      <c r="G607">
        <v>48.57</v>
      </c>
      <c r="H607">
        <v>30.120000999999998</v>
      </c>
      <c r="I607">
        <v>31.85</v>
      </c>
      <c r="J607">
        <v>84.449996999999996</v>
      </c>
      <c r="K607">
        <v>15.12</v>
      </c>
      <c r="L607">
        <f>SUMPRODUCT(D607:K607,'Asset Allocation'!$D$33:$K$33)</f>
        <v>13449.100027999999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4D1B-F759-4D71-A7DF-4E3EBB76B7F3}">
  <sheetPr codeName="Sheet2"/>
  <dimension ref="A1:L607"/>
  <sheetViews>
    <sheetView workbookViewId="0">
      <selection activeCell="H24" sqref="H24"/>
    </sheetView>
  </sheetViews>
  <sheetFormatPr defaultRowHeight="14.4" x14ac:dyDescent="0.3"/>
  <cols>
    <col min="1" max="1" width="1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 x14ac:dyDescent="0.3">
      <c r="A2" s="1">
        <v>43503</v>
      </c>
    </row>
    <row r="3" spans="1:12" x14ac:dyDescent="0.3">
      <c r="A3" s="1">
        <v>43504</v>
      </c>
      <c r="B3">
        <f>LN('Daily Close'!B3/'Daily Close'!B2)</f>
        <v>-9.0635061533469643E-3</v>
      </c>
      <c r="C3">
        <f>LN('Daily Close'!C3/'Daily Close'!C2)</f>
        <v>0</v>
      </c>
      <c r="D3">
        <f>LN('Daily Close'!D3/'Daily Close'!D2)</f>
        <v>-7.490671729157402E-3</v>
      </c>
      <c r="E3">
        <f>LN('Daily Close'!E3/'Daily Close'!E2)</f>
        <v>-6.8060157093088334E-3</v>
      </c>
      <c r="F3">
        <f>LN('Daily Close'!F3/'Daily Close'!F2)</f>
        <v>1.557671624188827E-3</v>
      </c>
      <c r="G3">
        <f>LN('Daily Close'!G3/'Daily Close'!G2)</f>
        <v>3.9416882325681779E-3</v>
      </c>
      <c r="H3">
        <f>LN('Daily Close'!H3/'Daily Close'!H2)</f>
        <v>-5.2135268438011214E-3</v>
      </c>
      <c r="I3">
        <f>LN('Daily Close'!I3/'Daily Close'!I2)</f>
        <v>1.1993872448952123E-3</v>
      </c>
      <c r="J3">
        <f>LN('Daily Close'!J3/'Daily Close'!J2)</f>
        <v>-9.8895515118243623E-3</v>
      </c>
      <c r="K3">
        <f>LN('Daily Close'!K3/'Daily Close'!K2)</f>
        <v>-5.4326870132270491E-3</v>
      </c>
      <c r="L3">
        <f>LN('Daily Close'!L3/'Daily Close'!L2)</f>
        <v>-5.4438784945697394E-3</v>
      </c>
    </row>
    <row r="4" spans="1:12" x14ac:dyDescent="0.3">
      <c r="A4" s="1">
        <v>43507</v>
      </c>
      <c r="B4">
        <f>LN('Daily Close'!B4/'Daily Close'!B3)</f>
        <v>1.516300517964008E-3</v>
      </c>
      <c r="C4">
        <f>LN('Daily Close'!C4/'Daily Close'!C3)</f>
        <v>-9.1110403824179766E-3</v>
      </c>
      <c r="D4">
        <f>LN('Daily Close'!D4/'Daily Close'!D3)</f>
        <v>-1.2539186595938098E-3</v>
      </c>
      <c r="E4">
        <f>LN('Daily Close'!E4/'Daily Close'!E3)</f>
        <v>-7.8081207149482284E-4</v>
      </c>
      <c r="F4">
        <f>LN('Daily Close'!F4/'Daily Close'!F3)</f>
        <v>1.1665954819735957E-3</v>
      </c>
      <c r="G4">
        <f>LN('Daily Close'!G4/'Daily Close'!G3)</f>
        <v>1.9663684194814429E-4</v>
      </c>
      <c r="H4">
        <f>LN('Daily Close'!H4/'Daily Close'!H3)</f>
        <v>-2.4155406270189184E-3</v>
      </c>
      <c r="I4">
        <f>LN('Daily Close'!I4/'Daily Close'!I3)</f>
        <v>3.9934657156886978E-4</v>
      </c>
      <c r="J4">
        <f>LN('Daily Close'!J4/'Daily Close'!J3)</f>
        <v>-4.9816366759179009E-3</v>
      </c>
      <c r="K4">
        <f>LN('Daily Close'!K4/'Daily Close'!K3)</f>
        <v>-6.2451412967808595E-3</v>
      </c>
      <c r="L4">
        <f>LN('Daily Close'!L4/'Daily Close'!L3)</f>
        <v>-1.3903417854470191E-3</v>
      </c>
    </row>
    <row r="5" spans="1:12" x14ac:dyDescent="0.3">
      <c r="A5" s="1">
        <v>43508</v>
      </c>
      <c r="B5">
        <f>LN('Daily Close'!B5/'Daily Close'!B4)</f>
        <v>3.7807228399061523E-3</v>
      </c>
      <c r="C5">
        <f>LN('Daily Close'!C5/'Daily Close'!C4)</f>
        <v>0</v>
      </c>
      <c r="D5">
        <f>LN('Daily Close'!D5/'Daily Close'!D4)</f>
        <v>1.1229063716413287E-2</v>
      </c>
      <c r="E5">
        <f>LN('Daily Close'!E5/'Daily Close'!E4)</f>
        <v>5.0643271464337744E-3</v>
      </c>
      <c r="F5">
        <f>LN('Daily Close'!F5/'Daily Close'!F4)</f>
        <v>-7.7764391122690595E-4</v>
      </c>
      <c r="G5">
        <f>LN('Daily Close'!G5/'Daily Close'!G4)</f>
        <v>-3.9331235754865631E-4</v>
      </c>
      <c r="H5">
        <f>LN('Daily Close'!H5/'Daily Close'!H4)</f>
        <v>4.4239365218717306E-3</v>
      </c>
      <c r="I5">
        <f>LN('Daily Close'!I5/'Daily Close'!I4)</f>
        <v>1.1909656713401481E-2</v>
      </c>
      <c r="J5">
        <f>LN('Daily Close'!J5/'Daily Close'!J4)</f>
        <v>9.0656419178589947E-3</v>
      </c>
      <c r="K5">
        <f>LN('Daily Close'!K5/'Daily Close'!K4)</f>
        <v>7.0230487650253448E-3</v>
      </c>
      <c r="L5">
        <f>LN('Daily Close'!L5/'Daily Close'!L4)</f>
        <v>8.7199978017917165E-3</v>
      </c>
    </row>
    <row r="6" spans="1:12" x14ac:dyDescent="0.3">
      <c r="A6" s="1">
        <v>43509</v>
      </c>
      <c r="B6">
        <f>LN('Daily Close'!B6/'Daily Close'!B5)</f>
        <v>0</v>
      </c>
      <c r="C6">
        <f>LN('Daily Close'!C6/'Daily Close'!C5)</f>
        <v>1.6979389182216482E-2</v>
      </c>
      <c r="D6">
        <f>LN('Daily Close'!D6/'Daily Close'!D5)</f>
        <v>2.4783160144670005E-3</v>
      </c>
      <c r="E6">
        <f>LN('Daily Close'!E6/'Daily Close'!E5)</f>
        <v>3.2974135201515914E-3</v>
      </c>
      <c r="F6">
        <f>LN('Daily Close'!F6/'Daily Close'!F5)</f>
        <v>-1.946623194935482E-3</v>
      </c>
      <c r="G6">
        <f>LN('Daily Close'!G6/'Daily Close'!G5)</f>
        <v>-5.9043590625613637E-4</v>
      </c>
      <c r="H6">
        <f>LN('Daily Close'!H6/'Daily Close'!H5)</f>
        <v>-8.0289044859062407E-4</v>
      </c>
      <c r="I6">
        <f>LN('Daily Close'!I6/'Daily Close'!I5)</f>
        <v>3.5452084645036259E-3</v>
      </c>
      <c r="J6">
        <f>LN('Daily Close'!J6/'Daily Close'!J5)</f>
        <v>1.4546329837677753E-3</v>
      </c>
      <c r="K6">
        <f>LN('Daily Close'!K6/'Daily Close'!K5)</f>
        <v>7.7730279856201285E-4</v>
      </c>
      <c r="L6">
        <f>LN('Daily Close'!L6/'Daily Close'!L5)</f>
        <v>2.186796445107473E-3</v>
      </c>
    </row>
    <row r="7" spans="1:12" x14ac:dyDescent="0.3">
      <c r="A7" s="1">
        <v>43510</v>
      </c>
      <c r="B7">
        <f>LN('Daily Close'!B7/'Daily Close'!B6)</f>
        <v>1.5082959118848814E-3</v>
      </c>
      <c r="C7">
        <f>LN('Daily Close'!C7/'Daily Close'!C6)</f>
        <v>2.3194559543328291E-3</v>
      </c>
      <c r="D7">
        <f>LN('Daily Close'!D7/'Daily Close'!D6)</f>
        <v>2.4721891453890728E-3</v>
      </c>
      <c r="E7">
        <f>LN('Daily Close'!E7/'Daily Close'!E6)</f>
        <v>1.1612542431349007E-3</v>
      </c>
      <c r="F7">
        <f>LN('Daily Close'!F7/'Daily Close'!F6)</f>
        <v>-3.8978757071192298E-4</v>
      </c>
      <c r="G7">
        <f>LN('Daily Close'!G7/'Daily Close'!G6)</f>
        <v>-4.1424065955517897E-3</v>
      </c>
      <c r="H7">
        <f>LN('Daily Close'!H7/'Daily Close'!H6)</f>
        <v>4.0152580342717143E-4</v>
      </c>
      <c r="I7">
        <f>LN('Daily Close'!I7/'Daily Close'!I6)</f>
        <v>-4.7298714642908775E-3</v>
      </c>
      <c r="J7">
        <f>LN('Daily Close'!J7/'Daily Close'!J6)</f>
        <v>-1.6001312018386032E-3</v>
      </c>
      <c r="K7">
        <f>LN('Daily Close'!K7/'Daily Close'!K6)</f>
        <v>-7.7730279856190281E-4</v>
      </c>
      <c r="L7">
        <f>LN('Daily Close'!L7/'Daily Close'!L6)</f>
        <v>8.6081079451774429E-7</v>
      </c>
    </row>
    <row r="8" spans="1:12" x14ac:dyDescent="0.3">
      <c r="A8" s="1">
        <v>43511</v>
      </c>
      <c r="B8">
        <f>LN('Daily Close'!B8/'Daily Close'!B7)</f>
        <v>0</v>
      </c>
      <c r="C8">
        <f>LN('Daily Close'!C8/'Daily Close'!C7)</f>
        <v>-5.5176269722465084E-3</v>
      </c>
      <c r="D8">
        <f>LN('Daily Close'!D8/'Daily Close'!D7)</f>
        <v>2.4660924951934683E-3</v>
      </c>
      <c r="E8">
        <f>LN('Daily Close'!E8/'Daily Close'!E7)</f>
        <v>-9.6756656892773565E-4</v>
      </c>
      <c r="F8">
        <f>LN('Daily Close'!F8/'Daily Close'!F7)</f>
        <v>2.7252888723907271E-3</v>
      </c>
      <c r="G8">
        <f>LN('Daily Close'!G8/'Daily Close'!G7)</f>
        <v>1.9747044526560605E-3</v>
      </c>
      <c r="H8">
        <f>LN('Daily Close'!H8/'Daily Close'!H7)</f>
        <v>1.6045330035980394E-3</v>
      </c>
      <c r="I8">
        <f>LN('Daily Close'!I8/'Daily Close'!I7)</f>
        <v>1.3733817422107856E-2</v>
      </c>
      <c r="J8">
        <f>LN('Daily Close'!J8/'Daily Close'!J7)</f>
        <v>-1.0195761927745824E-3</v>
      </c>
      <c r="K8">
        <f>LN('Daily Close'!K8/'Daily Close'!K7)</f>
        <v>1.5540018667343205E-3</v>
      </c>
      <c r="L8">
        <f>LN('Daily Close'!L8/'Daily Close'!L7)</f>
        <v>3.568929003366196E-3</v>
      </c>
    </row>
    <row r="9" spans="1:12" x14ac:dyDescent="0.3">
      <c r="A9" s="1">
        <v>43514</v>
      </c>
      <c r="B9">
        <f>LN('Daily Close'!B9/'Daily Close'!B8)</f>
        <v>6.7593197643835822E-3</v>
      </c>
      <c r="C9">
        <f>LN('Daily Close'!C9/'Daily Close'!C8)</f>
        <v>0</v>
      </c>
      <c r="D9">
        <f>LN('Daily Close'!D9/'Daily Close'!D8)</f>
        <v>4.9140148024291626E-3</v>
      </c>
      <c r="E9">
        <f>LN('Daily Close'!E9/'Daily Close'!E8)</f>
        <v>4.8285944196724264E-3</v>
      </c>
      <c r="F9">
        <f>LN('Daily Close'!F9/'Daily Close'!F8)</f>
        <v>-1.5563816674087222E-3</v>
      </c>
      <c r="G9">
        <f>LN('Daily Close'!G9/'Daily Close'!G8)</f>
        <v>4.3307351577437482E-3</v>
      </c>
      <c r="H9">
        <f>LN('Daily Close'!H9/'Daily Close'!H8)</f>
        <v>2.8016427610777555E-3</v>
      </c>
      <c r="I9">
        <f>LN('Daily Close'!I9/'Daily Close'!I8)</f>
        <v>1.9464982540274242E-3</v>
      </c>
      <c r="J9">
        <f>LN('Daily Close'!J9/'Daily Close'!J8)</f>
        <v>4.7974795801850002E-3</v>
      </c>
      <c r="K9">
        <f>LN('Daily Close'!K9/'Daily Close'!K8)</f>
        <v>4.6475683965468756E-3</v>
      </c>
      <c r="L9">
        <f>LN('Daily Close'!L9/'Daily Close'!L8)</f>
        <v>3.9150291556909944E-3</v>
      </c>
    </row>
    <row r="10" spans="1:12" x14ac:dyDescent="0.3">
      <c r="A10" s="1">
        <v>43515</v>
      </c>
      <c r="B10">
        <f>LN('Daily Close'!B10/'Daily Close'!B9)</f>
        <v>2.2429915945814476E-3</v>
      </c>
      <c r="C10">
        <f>LN('Daily Close'!C10/'Daily Close'!C9)</f>
        <v>1.4742224348392461E-2</v>
      </c>
      <c r="D10">
        <f>LN('Daily Close'!D10/'Daily Close'!D9)</f>
        <v>7.3260400920728812E-3</v>
      </c>
      <c r="E10">
        <f>LN('Daily Close'!E10/'Daily Close'!E9)</f>
        <v>1.9248898739397445E-3</v>
      </c>
      <c r="F10">
        <f>LN('Daily Close'!F10/'Daily Close'!F9)</f>
        <v>1.167503560665498E-3</v>
      </c>
      <c r="G10">
        <f>LN('Daily Close'!G10/'Daily Close'!G9)</f>
        <v>-3.9362578272933825E-3</v>
      </c>
      <c r="H10">
        <f>LN('Daily Close'!H10/'Daily Close'!H9)</f>
        <v>3.5907079554987308E-3</v>
      </c>
      <c r="I10">
        <f>LN('Daily Close'!I10/'Daily Close'!I9)</f>
        <v>3.8820022750464893E-3</v>
      </c>
      <c r="J10">
        <f>LN('Daily Close'!J10/'Daily Close'!J9)</f>
        <v>7.081538424417594E-3</v>
      </c>
      <c r="K10">
        <f>LN('Daily Close'!K10/'Daily Close'!K9)</f>
        <v>4.6260683887822431E-3</v>
      </c>
      <c r="L10">
        <f>LN('Daily Close'!L10/'Daily Close'!L9)</f>
        <v>4.8695473611395854E-3</v>
      </c>
    </row>
    <row r="11" spans="1:12" x14ac:dyDescent="0.3">
      <c r="A11" s="1">
        <v>43516</v>
      </c>
      <c r="B11">
        <f>LN('Daily Close'!B11/'Daily Close'!B10)</f>
        <v>7.4654725378456299E-4</v>
      </c>
      <c r="C11">
        <f>LN('Daily Close'!C11/'Daily Close'!C10)</f>
        <v>-7.7775417256793124E-3</v>
      </c>
      <c r="D11">
        <f>LN('Daily Close'!D11/'Daily Close'!D10)</f>
        <v>-9.7800290536396058E-3</v>
      </c>
      <c r="E11">
        <f>LN('Daily Close'!E11/'Daily Close'!E10)</f>
        <v>-1.9248898739396159E-3</v>
      </c>
      <c r="F11">
        <f>LN('Daily Close'!F11/'Daily Close'!F10)</f>
        <v>7.7764391122699399E-4</v>
      </c>
      <c r="G11">
        <f>LN('Daily Close'!G11/'Daily Close'!G10)</f>
        <v>4.5253398334211417E-3</v>
      </c>
      <c r="H11">
        <f>LN('Daily Close'!H11/'Daily Close'!H10)</f>
        <v>-1.5943008240618668E-3</v>
      </c>
      <c r="I11">
        <f>LN('Daily Close'!I11/'Daily Close'!I10)</f>
        <v>-2.7155912905107169E-3</v>
      </c>
      <c r="J11">
        <f>LN('Daily Close'!J11/'Daily Close'!J10)</f>
        <v>-3.1732465000480271E-3</v>
      </c>
      <c r="K11">
        <f>LN('Daily Close'!K11/'Daily Close'!K10)</f>
        <v>-6.1728591070809675E-3</v>
      </c>
      <c r="L11">
        <f>LN('Daily Close'!L11/'Daily Close'!L10)</f>
        <v>-4.7082354640284162E-3</v>
      </c>
    </row>
    <row r="12" spans="1:12" x14ac:dyDescent="0.3">
      <c r="A12" s="1">
        <v>43517</v>
      </c>
      <c r="B12">
        <f>LN('Daily Close'!B12/'Daily Close'!B11)</f>
        <v>1.1131840368844199E-2</v>
      </c>
      <c r="C12">
        <f>LN('Daily Close'!C12/'Daily Close'!C11)</f>
        <v>3.4641776792141542E-3</v>
      </c>
      <c r="D12">
        <f>LN('Daily Close'!D12/'Daily Close'!D11)</f>
        <v>6.1237178505289839E-3</v>
      </c>
      <c r="E12">
        <f>LN('Daily Close'!E12/'Daily Close'!E11)</f>
        <v>4.2299043626638803E-3</v>
      </c>
      <c r="F12">
        <f>LN('Daily Close'!F12/'Daily Close'!F11)</f>
        <v>2.7168268742281307E-3</v>
      </c>
      <c r="G12">
        <f>LN('Daily Close'!G12/'Daily Close'!G11)</f>
        <v>-2.1616791147195894E-3</v>
      </c>
      <c r="H12">
        <f>LN('Daily Close'!H12/'Daily Close'!H11)</f>
        <v>7.1542435511667375E-3</v>
      </c>
      <c r="I12">
        <f>LN('Daily Close'!I12/'Daily Close'!I11)</f>
        <v>5.03773865067037E-3</v>
      </c>
      <c r="J12">
        <f>LN('Daily Close'!J12/'Daily Close'!J11)</f>
        <v>6.3364697057265449E-3</v>
      </c>
      <c r="K12">
        <f>LN('Daily Close'!K12/'Daily Close'!K11)</f>
        <v>1.1543029281674921E-2</v>
      </c>
      <c r="L12">
        <f>LN('Daily Close'!L12/'Daily Close'!L11)</f>
        <v>5.7229203949797081E-3</v>
      </c>
    </row>
    <row r="13" spans="1:12" x14ac:dyDescent="0.3">
      <c r="A13" s="1">
        <v>43518</v>
      </c>
      <c r="B13">
        <f>LN('Daily Close'!B13/'Daily Close'!B12)</f>
        <v>4.4182693376647372E-3</v>
      </c>
      <c r="C13">
        <f>LN('Daily Close'!C13/'Daily Close'!C12)</f>
        <v>7.7508638999665529E-3</v>
      </c>
      <c r="D13">
        <f>LN('Daily Close'!D13/'Daily Close'!D12)</f>
        <v>0</v>
      </c>
      <c r="E13">
        <f>LN('Daily Close'!E13/'Daily Close'!E12)</f>
        <v>6.3116208379314746E-3</v>
      </c>
      <c r="F13">
        <f>LN('Daily Close'!F13/'Daily Close'!F12)</f>
        <v>3.8752181796807553E-4</v>
      </c>
      <c r="G13">
        <f>LN('Daily Close'!G13/'Daily Close'!G12)</f>
        <v>3.9331235754862573E-4</v>
      </c>
      <c r="H13">
        <f>LN('Daily Close'!H13/'Daily Close'!H12)</f>
        <v>6.3166416107038898E-3</v>
      </c>
      <c r="I13">
        <f>LN('Daily Close'!I13/'Daily Close'!I12)</f>
        <v>2.3165587088575931E-3</v>
      </c>
      <c r="J13">
        <f>LN('Daily Close'!J13/'Daily Close'!J12)</f>
        <v>5.2973850282154187E-3</v>
      </c>
      <c r="K13">
        <f>LN('Daily Close'!K13/'Daily Close'!K12)</f>
        <v>3.0557701394778418E-3</v>
      </c>
      <c r="L13">
        <f>LN('Daily Close'!L13/'Daily Close'!L12)</f>
        <v>3.3547190808504439E-3</v>
      </c>
    </row>
    <row r="14" spans="1:12" x14ac:dyDescent="0.3">
      <c r="A14" s="1">
        <v>43521</v>
      </c>
      <c r="B14">
        <f>LN('Daily Close'!B14/'Daily Close'!B13)</f>
        <v>1.4684290450666464E-3</v>
      </c>
      <c r="C14">
        <f>LN('Daily Close'!C14/'Daily Close'!C13)</f>
        <v>-5.720823791013636E-4</v>
      </c>
      <c r="D14">
        <f>LN('Daily Close'!D14/'Daily Close'!D13)</f>
        <v>2.4390255993590104E-3</v>
      </c>
      <c r="E14">
        <f>LN('Daily Close'!E14/'Daily Close'!E13)</f>
        <v>1.5240620210460862E-3</v>
      </c>
      <c r="F14">
        <f>LN('Daily Close'!F14/'Daily Close'!F13)</f>
        <v>0</v>
      </c>
      <c r="G14">
        <f>LN('Daily Close'!G14/'Daily Close'!G13)</f>
        <v>1.1792847510432244E-3</v>
      </c>
      <c r="H14">
        <f>LN('Daily Close'!H14/'Daily Close'!H13)</f>
        <v>1.1799804480239909E-3</v>
      </c>
      <c r="I14">
        <f>LN('Daily Close'!I14/'Daily Close'!I13)</f>
        <v>-1.930176399807747E-3</v>
      </c>
      <c r="J14">
        <f>LN('Daily Close'!J14/'Daily Close'!J13)</f>
        <v>7.1376777911645595E-4</v>
      </c>
      <c r="K14">
        <f>LN('Daily Close'!K14/'Daily Close'!K13)</f>
        <v>-7.6306756850261161E-4</v>
      </c>
      <c r="L14">
        <f>LN('Daily Close'!L14/'Daily Close'!L13)</f>
        <v>9.8294471412059786E-4</v>
      </c>
    </row>
    <row r="15" spans="1:12" x14ac:dyDescent="0.3">
      <c r="A15" s="1">
        <v>43522</v>
      </c>
      <c r="B15">
        <f>LN('Daily Close'!B15/'Daily Close'!B14)</f>
        <v>-6.6249782243123865E-3</v>
      </c>
      <c r="C15">
        <f>LN('Daily Close'!C15/'Daily Close'!C14)</f>
        <v>-5.4512544323317529E-3</v>
      </c>
      <c r="D15">
        <f>LN('Daily Close'!D15/'Daily Close'!D14)</f>
        <v>-8.5627434498879145E-3</v>
      </c>
      <c r="E15">
        <f>LN('Daily Close'!E15/'Daily Close'!E14)</f>
        <v>-4.0057087801857183E-3</v>
      </c>
      <c r="F15">
        <f>LN('Daily Close'!F15/'Daily Close'!F14)</f>
        <v>-3.8752181796811646E-4</v>
      </c>
      <c r="G15">
        <f>LN('Daily Close'!G15/'Daily Close'!G14)</f>
        <v>5.8908200612783261E-4</v>
      </c>
      <c r="H15">
        <f>LN('Daily Close'!H15/'Daily Close'!H14)</f>
        <v>-6.7048563799937877E-3</v>
      </c>
      <c r="I15">
        <f>LN('Daily Close'!I15/'Daily Close'!I14)</f>
        <v>1.1585862815389645E-3</v>
      </c>
      <c r="J15">
        <f>LN('Daily Close'!J15/'Daily Close'!J14)</f>
        <v>-5.8676948316814812E-3</v>
      </c>
      <c r="K15">
        <f>LN('Daily Close'!K15/'Daily Close'!K14)</f>
        <v>-6.1255934266827312E-3</v>
      </c>
      <c r="L15">
        <f>LN('Daily Close'!L15/'Daily Close'!L14)</f>
        <v>-5.0870404427770955E-3</v>
      </c>
    </row>
    <row r="16" spans="1:12" x14ac:dyDescent="0.3">
      <c r="A16" s="1">
        <v>43523</v>
      </c>
      <c r="B16">
        <f>LN('Daily Close'!B16/'Daily Close'!B15)</f>
        <v>6.624978224312442E-3</v>
      </c>
      <c r="C16">
        <f>LN('Daily Close'!C16/'Daily Close'!C15)</f>
        <v>-2.8809585723304663E-3</v>
      </c>
      <c r="D16">
        <f>LN('Daily Close'!D16/'Daily Close'!D15)</f>
        <v>3.6787288574625884E-3</v>
      </c>
      <c r="E16">
        <f>LN('Daily Close'!E16/'Daily Close'!E15)</f>
        <v>1.5279223459913613E-3</v>
      </c>
      <c r="F16">
        <f>LN('Daily Close'!F16/'Daily Close'!F15)</f>
        <v>1.5492257465200764E-3</v>
      </c>
      <c r="G16">
        <f>LN('Daily Close'!G16/'Daily Close'!G15)</f>
        <v>7.8494902759702683E-4</v>
      </c>
      <c r="H16">
        <f>LN('Daily Close'!H16/'Daily Close'!H15)</f>
        <v>3.949491627720565E-3</v>
      </c>
      <c r="I16">
        <f>LN('Daily Close'!I16/'Daily Close'!I15)</f>
        <v>-1.1585862815390361E-3</v>
      </c>
      <c r="J16">
        <f>LN('Daily Close'!J16/'Daily Close'!J15)</f>
        <v>3.4389774050465256E-3</v>
      </c>
      <c r="K16">
        <f>LN('Daily Close'!K16/'Daily Close'!K15)</f>
        <v>5.3619431413853731E-3</v>
      </c>
      <c r="L16">
        <f>LN('Daily Close'!L16/'Daily Close'!L15)</f>
        <v>2.2867498585691527E-3</v>
      </c>
    </row>
    <row r="17" spans="1:12" x14ac:dyDescent="0.3">
      <c r="A17" s="1">
        <v>43524</v>
      </c>
      <c r="B17">
        <f>LN('Daily Close'!B17/'Daily Close'!B16)</f>
        <v>2.9304050274167829E-3</v>
      </c>
      <c r="C17">
        <f>LN('Daily Close'!C17/'Daily Close'!C16)</f>
        <v>7.7597745312807005E-3</v>
      </c>
      <c r="D17">
        <f>LN('Daily Close'!D17/'Daily Close'!D16)</f>
        <v>0</v>
      </c>
      <c r="E17">
        <f>LN('Daily Close'!E17/'Daily Close'!E16)</f>
        <v>2.0969600668493205E-3</v>
      </c>
      <c r="F17">
        <f>LN('Daily Close'!F17/'Daily Close'!F16)</f>
        <v>-2.3246426136011088E-3</v>
      </c>
      <c r="G17">
        <f>LN('Daily Close'!G17/'Daily Close'!G16)</f>
        <v>-3.1434210559512731E-3</v>
      </c>
      <c r="H17">
        <f>LN('Daily Close'!H17/'Daily Close'!H16)</f>
        <v>2.3621664062046634E-3</v>
      </c>
      <c r="I17">
        <f>LN('Daily Close'!I17/'Daily Close'!I16)</f>
        <v>3.85650937173094E-3</v>
      </c>
      <c r="J17">
        <f>LN('Daily Close'!J17/'Daily Close'!J16)</f>
        <v>2.428717426634956E-3</v>
      </c>
      <c r="K17">
        <f>LN('Daily Close'!K17/'Daily Close'!K16)</f>
        <v>3.8124331346559388E-3</v>
      </c>
      <c r="L17">
        <f>LN('Daily Close'!L17/'Daily Close'!L16)</f>
        <v>1.8539042248599288E-3</v>
      </c>
    </row>
    <row r="18" spans="1:12" x14ac:dyDescent="0.3">
      <c r="A18" s="1">
        <v>43525</v>
      </c>
      <c r="B18">
        <f>LN('Daily Close'!B18/'Daily Close'!B17)</f>
        <v>6.5621817693394457E-3</v>
      </c>
      <c r="C18">
        <f>LN('Daily Close'!C18/'Daily Close'!C17)</f>
        <v>5.1399598435138113E-3</v>
      </c>
      <c r="D18">
        <f>LN('Daily Close'!D18/'Daily Close'!D17)</f>
        <v>7.3171058170670693E-3</v>
      </c>
      <c r="E18">
        <f>LN('Daily Close'!E18/'Daily Close'!E17)</f>
        <v>6.0756594717179015E-3</v>
      </c>
      <c r="F18">
        <f>LN('Daily Close'!F18/'Daily Close'!F17)</f>
        <v>-5.4454432498915262E-3</v>
      </c>
      <c r="G18">
        <f>LN('Daily Close'!G18/'Daily Close'!G17)</f>
        <v>-7.8742130827836275E-4</v>
      </c>
      <c r="H18">
        <f>LN('Daily Close'!H18/'Daily Close'!H17)</f>
        <v>5.8812167166682004E-3</v>
      </c>
      <c r="I18">
        <f>LN('Daily Close'!I18/'Daily Close'!I17)</f>
        <v>-3.0838579148791453E-3</v>
      </c>
      <c r="J18">
        <f>LN('Daily Close'!J18/'Daily Close'!J17)</f>
        <v>5.5496263624183846E-3</v>
      </c>
      <c r="K18">
        <f>LN('Daily Close'!K18/'Daily Close'!K17)</f>
        <v>5.3131054777694692E-3</v>
      </c>
      <c r="L18">
        <f>LN('Daily Close'!L18/'Daily Close'!L17)</f>
        <v>4.5388333676129279E-3</v>
      </c>
    </row>
    <row r="19" spans="1:12" x14ac:dyDescent="0.3">
      <c r="A19" s="1">
        <v>43528</v>
      </c>
      <c r="B19">
        <f>LN('Daily Close'!B19/'Daily Close'!B18)</f>
        <v>6.5194001281499705E-3</v>
      </c>
      <c r="C19">
        <f>LN('Daily Close'!C19/'Daily Close'!C18)</f>
        <v>7.3779562825871912E-3</v>
      </c>
      <c r="D19">
        <f>LN('Daily Close'!D19/'Daily Close'!D18)</f>
        <v>9.6735941783784585E-3</v>
      </c>
      <c r="E19">
        <f>LN('Daily Close'!E19/'Daily Close'!E18)</f>
        <v>4.1555971763488665E-3</v>
      </c>
      <c r="F19">
        <f>LN('Daily Close'!F19/'Daily Close'!F18)</f>
        <v>-1.561241565391593E-3</v>
      </c>
      <c r="G19">
        <f>LN('Daily Close'!G19/'Daily Close'!G18)</f>
        <v>-1.5766262627365216E-3</v>
      </c>
      <c r="H19">
        <f>LN('Daily Close'!H19/'Daily Close'!H18)</f>
        <v>4.6802346609826099E-3</v>
      </c>
      <c r="I19">
        <f>LN('Daily Close'!I19/'Daily Close'!I18)</f>
        <v>-2.3194124500299129E-3</v>
      </c>
      <c r="J19">
        <f>LN('Daily Close'!J19/'Daily Close'!J18)</f>
        <v>6.3653514758505118E-3</v>
      </c>
      <c r="K19">
        <f>LN('Daily Close'!K19/'Daily Close'!K18)</f>
        <v>5.2850255140537723E-3</v>
      </c>
      <c r="L19">
        <f>LN('Daily Close'!L19/'Daily Close'!L18)</f>
        <v>4.9541313602566939E-3</v>
      </c>
    </row>
    <row r="20" spans="1:12" x14ac:dyDescent="0.3">
      <c r="A20" s="1">
        <v>43529</v>
      </c>
      <c r="B20">
        <f>LN('Daily Close'!B20/'Daily Close'!B19)</f>
        <v>-3.6166404701884389E-3</v>
      </c>
      <c r="C20">
        <f>LN('Daily Close'!C20/'Daily Close'!C19)</f>
        <v>-6.2392997891648613E-3</v>
      </c>
      <c r="D20">
        <f>LN('Daily Close'!D20/'Daily Close'!D19)</f>
        <v>-1.3325454597149509E-2</v>
      </c>
      <c r="E20">
        <f>LN('Daily Close'!E20/'Daily Close'!E19)</f>
        <v>-3.7771717365564302E-3</v>
      </c>
      <c r="F20">
        <f>LN('Daily Close'!F20/'Daily Close'!F19)</f>
        <v>2.3410077019734451E-3</v>
      </c>
      <c r="G20">
        <f>LN('Daily Close'!G20/'Daily Close'!G19)</f>
        <v>2.5608404846495748E-3</v>
      </c>
      <c r="H20">
        <f>LN('Daily Close'!H20/'Daily Close'!H19)</f>
        <v>-1.9474591949007341E-3</v>
      </c>
      <c r="I20">
        <f>LN('Daily Close'!I20/'Daily Close'!I19)</f>
        <v>-6.2112067496683226E-3</v>
      </c>
      <c r="J20">
        <f>LN('Daily Close'!J20/'Daily Close'!J19)</f>
        <v>-3.5313266030064057E-3</v>
      </c>
      <c r="K20">
        <f>LN('Daily Close'!K20/'Daily Close'!K19)</f>
        <v>-4.528309624747511E-3</v>
      </c>
      <c r="L20">
        <f>LN('Daily Close'!L20/'Daily Close'!L19)</f>
        <v>-7.0198468709789371E-3</v>
      </c>
    </row>
    <row r="21" spans="1:12" x14ac:dyDescent="0.3">
      <c r="A21" s="1">
        <v>43530</v>
      </c>
      <c r="B21">
        <f>LN('Daily Close'!B21/'Daily Close'!B20)</f>
        <v>7.2202479734870973E-3</v>
      </c>
      <c r="C21">
        <f>LN('Daily Close'!C21/'Daily Close'!C20)</f>
        <v>-8.5393486256518441E-4</v>
      </c>
      <c r="D21">
        <f>LN('Daily Close'!D21/'Daily Close'!D20)</f>
        <v>2.4360547978813426E-3</v>
      </c>
      <c r="E21">
        <f>LN('Daily Close'!E21/'Daily Close'!E20)</f>
        <v>2.8342390788276836E-3</v>
      </c>
      <c r="F21">
        <f>LN('Daily Close'!F21/'Daily Close'!F20)</f>
        <v>3.1128429804901034E-3</v>
      </c>
      <c r="G21">
        <f>LN('Daily Close'!G21/'Daily Close'!G20)</f>
        <v>-1.9679291363480615E-4</v>
      </c>
      <c r="H21">
        <f>LN('Daily Close'!H21/'Daily Close'!H20)</f>
        <v>5.8308815511026561E-3</v>
      </c>
      <c r="I21">
        <f>LN('Daily Close'!I21/'Daily Close'!I20)</f>
        <v>-5.8583042456719341E-3</v>
      </c>
      <c r="J21">
        <f>LN('Daily Close'!J21/'Daily Close'!J20)</f>
        <v>6.2068615559353396E-3</v>
      </c>
      <c r="K21">
        <f>LN('Daily Close'!K21/'Daily Close'!K20)</f>
        <v>8.2862997670769354E-3</v>
      </c>
      <c r="L21">
        <f>LN('Daily Close'!L21/'Daily Close'!L20)</f>
        <v>1.8285041570284088E-3</v>
      </c>
    </row>
    <row r="22" spans="1:12" x14ac:dyDescent="0.3">
      <c r="A22" s="1">
        <v>43531</v>
      </c>
      <c r="B22">
        <f>LN('Daily Close'!B22/'Daily Close'!B21)</f>
        <v>7.168489478612497E-3</v>
      </c>
      <c r="C22">
        <f>LN('Daily Close'!C22/'Daily Close'!C21)</f>
        <v>-9.4407223853692837E-3</v>
      </c>
      <c r="D22">
        <f>LN('Daily Close'!D22/'Daily Close'!D21)</f>
        <v>-3.6563112031106548E-3</v>
      </c>
      <c r="E22">
        <f>LN('Daily Close'!E22/'Daily Close'!E21)</f>
        <v>0</v>
      </c>
      <c r="F22">
        <f>LN('Daily Close'!F22/'Daily Close'!F21)</f>
        <v>2.3282509999006024E-3</v>
      </c>
      <c r="G22">
        <f>LN('Daily Close'!G22/'Daily Close'!G21)</f>
        <v>-9.8434893271495509E-4</v>
      </c>
      <c r="H22">
        <f>LN('Daily Close'!H22/'Daily Close'!H21)</f>
        <v>5.7971949796614122E-3</v>
      </c>
      <c r="I22">
        <f>LN('Daily Close'!I22/'Daily Close'!I21)</f>
        <v>-1.960320441896903E-3</v>
      </c>
      <c r="J22">
        <f>LN('Daily Close'!J22/'Daily Close'!J21)</f>
        <v>-4.7928482612972778E-3</v>
      </c>
      <c r="K22">
        <f>LN('Daily Close'!K22/'Daily Close'!K21)</f>
        <v>6.7289973529183807E-3</v>
      </c>
      <c r="L22">
        <f>LN('Daily Close'!L22/'Daily Close'!L21)</f>
        <v>-1.0093764943107401E-3</v>
      </c>
    </row>
    <row r="23" spans="1:12" x14ac:dyDescent="0.3">
      <c r="A23" s="1">
        <v>43532</v>
      </c>
      <c r="B23">
        <f>LN('Daily Close'!B23/'Daily Close'!B22)</f>
        <v>-1.0050335853501451E-2</v>
      </c>
      <c r="C23">
        <f>LN('Daily Close'!C23/'Daily Close'!C22)</f>
        <v>-5.7507188797198178E-4</v>
      </c>
      <c r="D23">
        <f>LN('Daily Close'!D23/'Daily Close'!D22)</f>
        <v>-4.8959706122065861E-3</v>
      </c>
      <c r="E23">
        <f>LN('Daily Close'!E23/'Daily Close'!E22)</f>
        <v>-5.6764390294732747E-3</v>
      </c>
      <c r="F23">
        <f>LN('Daily Close'!F23/'Daily Close'!F22)</f>
        <v>3.095977824941672E-3</v>
      </c>
      <c r="G23">
        <f>LN('Daily Close'!G23/'Daily Close'!G22)</f>
        <v>2.5573338899041011E-3</v>
      </c>
      <c r="H23">
        <f>LN('Daily Close'!H23/'Daily Close'!H22)</f>
        <v>-8.125445979561885E-3</v>
      </c>
      <c r="I23">
        <f>LN('Daily Close'!I23/'Daily Close'!I22)</f>
        <v>1.1317187414184714E-2</v>
      </c>
      <c r="J23">
        <f>LN('Daily Close'!J23/'Daily Close'!J22)</f>
        <v>-8.7993046380444376E-3</v>
      </c>
      <c r="K23">
        <f>LN('Daily Close'!K23/'Daily Close'!K22)</f>
        <v>-1.1240283199419656E-2</v>
      </c>
      <c r="L23">
        <f>LN('Daily Close'!L23/'Daily Close'!L22)</f>
        <v>-2.7637161482956885E-3</v>
      </c>
    </row>
    <row r="24" spans="1:12" x14ac:dyDescent="0.3">
      <c r="A24" s="1">
        <v>43535</v>
      </c>
      <c r="B24">
        <f>LN('Daily Close'!B24/'Daily Close'!B23)</f>
        <v>-6.5146810211936419E-3</v>
      </c>
      <c r="C24">
        <f>LN('Daily Close'!C24/'Daily Close'!C23)</f>
        <v>-4.3234251567449405E-3</v>
      </c>
      <c r="D24">
        <f>LN('Daily Close'!D24/'Daily Close'!D23)</f>
        <v>-1.2277472383224036E-3</v>
      </c>
      <c r="E24">
        <f>LN('Daily Close'!E24/'Daily Close'!E23)</f>
        <v>-2.6600813204184269E-3</v>
      </c>
      <c r="F24">
        <f>LN('Daily Close'!F24/'Daily Close'!F23)</f>
        <v>3.8632414567098532E-4</v>
      </c>
      <c r="G24">
        <f>LN('Daily Close'!G24/'Daily Close'!G23)</f>
        <v>2.3547498644583358E-3</v>
      </c>
      <c r="H24">
        <f>LN('Daily Close'!H24/'Daily Close'!H23)</f>
        <v>-3.8926091170720443E-3</v>
      </c>
      <c r="I24">
        <f>LN('Daily Close'!I24/'Daily Close'!I23)</f>
        <v>3.8792338506137025E-4</v>
      </c>
      <c r="J24">
        <f>LN('Daily Close'!J24/'Daily Close'!J23)</f>
        <v>-1.1410926763620935E-3</v>
      </c>
      <c r="K24">
        <f>LN('Daily Close'!K24/'Daily Close'!K23)</f>
        <v>-6.0468816148929495E-3</v>
      </c>
      <c r="L24">
        <f>LN('Daily Close'!L24/'Daily Close'!L23)</f>
        <v>-1.655094553518537E-3</v>
      </c>
    </row>
    <row r="25" spans="1:12" x14ac:dyDescent="0.3">
      <c r="A25" s="1">
        <v>43536</v>
      </c>
      <c r="B25">
        <f>LN('Daily Close'!B25/'Daily Close'!B24)</f>
        <v>5.0706374489599866E-3</v>
      </c>
      <c r="C25">
        <f>LN('Daily Close'!C25/'Daily Close'!C24)</f>
        <v>9.7730013201902301E-3</v>
      </c>
      <c r="D25">
        <f>LN('Daily Close'!D25/'Daily Close'!D24)</f>
        <v>9.7800290536396994E-3</v>
      </c>
      <c r="E25">
        <f>LN('Daily Close'!E25/'Daily Close'!E24)</f>
        <v>5.5022812710640162E-3</v>
      </c>
      <c r="F25">
        <f>LN('Daily Close'!F25/'Daily Close'!F24)</f>
        <v>-3.8632414567097817E-4</v>
      </c>
      <c r="G25">
        <f>LN('Daily Close'!G25/'Daily Close'!G24)</f>
        <v>-2.3547498644582747E-3</v>
      </c>
      <c r="H25">
        <f>LN('Daily Close'!H25/'Daily Close'!H24)</f>
        <v>-1.1706537922280998E-3</v>
      </c>
      <c r="I25">
        <f>LN('Daily Close'!I25/'Daily Close'!I24)</f>
        <v>5.8016580309769991E-3</v>
      </c>
      <c r="J25">
        <f>LN('Daily Close'!J25/'Daily Close'!J24)</f>
        <v>6.4015726061030188E-3</v>
      </c>
      <c r="K25">
        <f>LN('Daily Close'!K25/'Daily Close'!K24)</f>
        <v>4.5385857030080376E-3</v>
      </c>
      <c r="L25">
        <f>LN('Daily Close'!L25/'Daily Close'!L24)</f>
        <v>5.8557677016563177E-3</v>
      </c>
    </row>
    <row r="26" spans="1:12" x14ac:dyDescent="0.3">
      <c r="A26" s="1">
        <v>43537</v>
      </c>
      <c r="B26">
        <f>LN('Daily Close'!B26/'Daily Close'!B25)</f>
        <v>-6.524126076943239E-3</v>
      </c>
      <c r="C26">
        <f>LN('Daily Close'!C26/'Daily Close'!C25)</f>
        <v>2.0002864792197854E-3</v>
      </c>
      <c r="D26">
        <f>LN('Daily Close'!D26/'Daily Close'!D25)</f>
        <v>2.4301348532916691E-3</v>
      </c>
      <c r="E26">
        <f>LN('Daily Close'!E26/'Daily Close'!E25)</f>
        <v>-2.0834556262733536E-3</v>
      </c>
      <c r="F26">
        <f>LN('Daily Close'!F26/'Daily Close'!F25)</f>
        <v>3.8565802496307476E-3</v>
      </c>
      <c r="G26">
        <f>LN('Daily Close'!G26/'Daily Close'!G25)</f>
        <v>4.3128276582566107E-3</v>
      </c>
      <c r="H26">
        <f>LN('Daily Close'!H26/'Daily Close'!H25)</f>
        <v>-3.1286688356843171E-3</v>
      </c>
      <c r="I26">
        <f>LN('Daily Close'!I26/'Daily Close'!I25)</f>
        <v>-1.5437342284070901E-3</v>
      </c>
      <c r="J26">
        <f>LN('Daily Close'!J26/'Daily Close'!J25)</f>
        <v>-4.5480466918238352E-3</v>
      </c>
      <c r="K26">
        <f>LN('Daily Close'!K26/'Daily Close'!K25)</f>
        <v>-6.056036677041585E-3</v>
      </c>
      <c r="L26">
        <f>LN('Daily Close'!L26/'Daily Close'!L25)</f>
        <v>-9.3201065633539114E-4</v>
      </c>
    </row>
    <row r="27" spans="1:12" x14ac:dyDescent="0.3">
      <c r="A27" s="1">
        <v>43538</v>
      </c>
      <c r="B27">
        <f>LN('Daily Close'!B27/'Daily Close'!B26)</f>
        <v>6.5241260769432936E-3</v>
      </c>
      <c r="C27">
        <f>LN('Daily Close'!C27/'Daily Close'!C26)</f>
        <v>4.8413023507066994E-3</v>
      </c>
      <c r="D27">
        <f>LN('Daily Close'!D27/'Daily Close'!D26)</f>
        <v>8.459264945976543E-3</v>
      </c>
      <c r="E27">
        <f>LN('Daily Close'!E27/'Daily Close'!E26)</f>
        <v>3.7849590626255446E-3</v>
      </c>
      <c r="F27">
        <f>LN('Daily Close'!F27/'Daily Close'!F26)</f>
        <v>3.8483741094538792E-4</v>
      </c>
      <c r="G27">
        <f>LN('Daily Close'!G27/'Daily Close'!G26)</f>
        <v>0</v>
      </c>
      <c r="H27">
        <f>LN('Daily Close'!H27/'Daily Close'!H26)</f>
        <v>3.519065077597671E-3</v>
      </c>
      <c r="I27">
        <f>LN('Daily Close'!I27/'Daily Close'!I26)</f>
        <v>6.1609388936294199E-3</v>
      </c>
      <c r="J27">
        <f>LN('Daily Close'!J27/'Daily Close'!J26)</f>
        <v>5.5401664454073274E-3</v>
      </c>
      <c r="K27">
        <f>LN('Daily Close'!K27/'Daily Close'!K26)</f>
        <v>1.5174509740336296E-3</v>
      </c>
      <c r="L27">
        <f>LN('Daily Close'!L27/'Daily Close'!L26)</f>
        <v>5.9074364885766334E-3</v>
      </c>
    </row>
    <row r="28" spans="1:12" x14ac:dyDescent="0.3">
      <c r="A28" s="1">
        <v>43539</v>
      </c>
      <c r="B28">
        <f>LN('Daily Close'!B28/'Daily Close'!B27)</f>
        <v>2.1652841372167613E-3</v>
      </c>
      <c r="C28">
        <f>LN('Daily Close'!C28/'Daily Close'!C27)</f>
        <v>3.1201272477417064E-3</v>
      </c>
      <c r="D28">
        <f>LN('Daily Close'!D28/'Daily Close'!D27)</f>
        <v>0</v>
      </c>
      <c r="E28">
        <f>LN('Daily Close'!E28/'Daily Close'!E27)</f>
        <v>2.0756683002042483E-3</v>
      </c>
      <c r="F28">
        <f>LN('Daily Close'!F28/'Daily Close'!F27)</f>
        <v>-3.848374109453497E-4</v>
      </c>
      <c r="G28">
        <f>LN('Daily Close'!G28/'Daily Close'!G27)</f>
        <v>0</v>
      </c>
      <c r="H28">
        <f>LN('Daily Close'!H28/'Daily Close'!H27)</f>
        <v>1.9496593824554946E-3</v>
      </c>
      <c r="I28">
        <f>LN('Daily Close'!I28/'Daily Close'!I27)</f>
        <v>3.4488735987158606E-3</v>
      </c>
      <c r="J28">
        <f>LN('Daily Close'!J28/'Daily Close'!J27)</f>
        <v>5.650559136182896E-3</v>
      </c>
      <c r="K28">
        <f>LN('Daily Close'!K28/'Daily Close'!K27)</f>
        <v>2.271867694317023E-3</v>
      </c>
      <c r="L28">
        <f>LN('Daily Close'!L28/'Daily Close'!L27)</f>
        <v>2.0005696559311083E-3</v>
      </c>
    </row>
    <row r="29" spans="1:12" x14ac:dyDescent="0.3">
      <c r="A29" s="1">
        <v>43542</v>
      </c>
      <c r="B29">
        <f>LN('Daily Close'!B29/'Daily Close'!B28)</f>
        <v>7.2072075191838844E-4</v>
      </c>
      <c r="C29">
        <f>LN('Daily Close'!C29/'Daily Close'!C28)</f>
        <v>-2.2682459077374706E-3</v>
      </c>
      <c r="D29">
        <f>LN('Daily Close'!D29/'Daily Close'!D28)</f>
        <v>1.2026459657602706E-3</v>
      </c>
      <c r="E29">
        <f>LN('Daily Close'!E29/'Daily Close'!E28)</f>
        <v>2.0713876351940016E-3</v>
      </c>
      <c r="F29">
        <f>LN('Daily Close'!F29/'Daily Close'!F28)</f>
        <v>-3.8502407376555695E-4</v>
      </c>
      <c r="G29">
        <f>LN('Daily Close'!G29/'Daily Close'!G28)</f>
        <v>1.9563814243339181E-4</v>
      </c>
      <c r="H29">
        <f>LN('Daily Close'!H29/'Daily Close'!H28)</f>
        <v>0</v>
      </c>
      <c r="I29">
        <f>LN('Daily Close'!I29/'Daily Close'!I28)</f>
        <v>-2.6814286474071765E-3</v>
      </c>
      <c r="J29">
        <f>LN('Daily Close'!J29/'Daily Close'!J28)</f>
        <v>1.4076297963740308E-3</v>
      </c>
      <c r="K29">
        <f>LN('Daily Close'!K29/'Daily Close'!K28)</f>
        <v>0</v>
      </c>
      <c r="L29">
        <f>LN('Daily Close'!L29/'Daily Close'!L28)</f>
        <v>4.0374026938640455E-4</v>
      </c>
    </row>
    <row r="30" spans="1:12" x14ac:dyDescent="0.3">
      <c r="A30" s="1">
        <v>43543</v>
      </c>
      <c r="B30">
        <f>LN('Daily Close'!B30/'Daily Close'!B29)</f>
        <v>4.3134502537193475E-3</v>
      </c>
      <c r="C30">
        <f>LN('Daily Close'!C30/'Daily Close'!C29)</f>
        <v>4.5312737476558345E-3</v>
      </c>
      <c r="D30">
        <f>LN('Daily Close'!D30/'Daily Close'!D29)</f>
        <v>3.5992840296468214E-3</v>
      </c>
      <c r="E30">
        <f>LN('Daily Close'!E30/'Daily Close'!E29)</f>
        <v>2.8177157478316409E-3</v>
      </c>
      <c r="F30">
        <f>LN('Daily Close'!F30/'Daily Close'!F29)</f>
        <v>1.9234859156711708E-3</v>
      </c>
      <c r="G30">
        <f>LN('Daily Close'!G30/'Daily Close'!G29)</f>
        <v>-1.3699972517573322E-3</v>
      </c>
      <c r="H30">
        <f>LN('Daily Close'!H30/'Daily Close'!H29)</f>
        <v>-7.7942326627056962E-4</v>
      </c>
      <c r="I30">
        <f>LN('Daily Close'!I30/'Daily Close'!I29)</f>
        <v>-6.5421745594871454E-3</v>
      </c>
      <c r="J30">
        <f>LN('Daily Close'!J30/'Daily Close'!J29)</f>
        <v>4.3512736820568035E-3</v>
      </c>
      <c r="K30">
        <f>LN('Daily Close'!K30/'Daily Close'!K29)</f>
        <v>-3.0303053491790963E-3</v>
      </c>
      <c r="L30">
        <f>LN('Daily Close'!L30/'Daily Close'!L29)</f>
        <v>7.1437769855607462E-4</v>
      </c>
    </row>
    <row r="31" spans="1:12" x14ac:dyDescent="0.3">
      <c r="A31" s="1">
        <v>43544</v>
      </c>
      <c r="B31">
        <f>LN('Daily Close'!B31/'Daily Close'!B30)</f>
        <v>-1.1544139746865311E-2</v>
      </c>
      <c r="C31">
        <f>LN('Daily Close'!C31/'Daily Close'!C30)</f>
        <v>-8.4800005081680911E-4</v>
      </c>
      <c r="D31">
        <f>LN('Daily Close'!D31/'Daily Close'!D30)</f>
        <v>4.7789816163508209E-3</v>
      </c>
      <c r="E31">
        <f>LN('Daily Close'!E31/'Daily Close'!E30)</f>
        <v>-2.0655344482851347E-3</v>
      </c>
      <c r="F31">
        <f>LN('Daily Close'!F31/'Daily Close'!F30)</f>
        <v>1.5360602393537065E-3</v>
      </c>
      <c r="G31">
        <f>LN('Daily Close'!G31/'Daily Close'!G30)</f>
        <v>2.9333745488829546E-3</v>
      </c>
      <c r="H31">
        <f>LN('Daily Close'!H31/'Daily Close'!H30)</f>
        <v>-2.3419214450810326E-3</v>
      </c>
      <c r="I31">
        <f>LN('Daily Close'!I31/'Daily Close'!I30)</f>
        <v>8.0752168699919202E-3</v>
      </c>
      <c r="J31">
        <f>LN('Daily Close'!J31/'Daily Close'!J30)</f>
        <v>3.4952848309059213E-3</v>
      </c>
      <c r="K31">
        <f>LN('Daily Close'!K31/'Daily Close'!K30)</f>
        <v>-1.5186031771900162E-3</v>
      </c>
      <c r="L31">
        <f>LN('Daily Close'!L31/'Daily Close'!L30)</f>
        <v>2.6955964575336275E-3</v>
      </c>
    </row>
    <row r="32" spans="1:12" x14ac:dyDescent="0.3">
      <c r="A32" s="1">
        <v>43545</v>
      </c>
      <c r="B32">
        <f>LN('Daily Close'!B32/'Daily Close'!B31)</f>
        <v>-2.9069787913091612E-3</v>
      </c>
      <c r="C32">
        <f>LN('Daily Close'!C32/'Daily Close'!C31)</f>
        <v>-1.452818623226315E-2</v>
      </c>
      <c r="D32">
        <f>LN('Daily Close'!D32/'Daily Close'!D31)</f>
        <v>-9.5809116117579786E-3</v>
      </c>
      <c r="E32">
        <f>LN('Daily Close'!E32/'Daily Close'!E31)</f>
        <v>-4.3326807095452379E-3</v>
      </c>
      <c r="F32">
        <f>LN('Daily Close'!F32/'Daily Close'!F31)</f>
        <v>3.4476571872188188E-3</v>
      </c>
      <c r="G32">
        <f>LN('Daily Close'!G32/'Daily Close'!G31)</f>
        <v>1.9508784962288634E-3</v>
      </c>
      <c r="H32">
        <f>LN('Daily Close'!H32/'Daily Close'!H31)</f>
        <v>0</v>
      </c>
      <c r="I32">
        <f>LN('Daily Close'!I32/'Daily Close'!I31)</f>
        <v>-1.582843328985396E-2</v>
      </c>
      <c r="J32">
        <f>LN('Daily Close'!J32/'Daily Close'!J31)</f>
        <v>-4.3360583264310699E-3</v>
      </c>
      <c r="K32">
        <f>LN('Daily Close'!K32/'Daily Close'!K31)</f>
        <v>-5.3333459753626168E-3</v>
      </c>
      <c r="L32">
        <f>LN('Daily Close'!L32/'Daily Close'!L31)</f>
        <v>-7.5936607889448707E-3</v>
      </c>
    </row>
    <row r="33" spans="1:12" x14ac:dyDescent="0.3">
      <c r="A33" s="1">
        <v>43546</v>
      </c>
      <c r="B33">
        <f>LN('Daily Close'!B33/'Daily Close'!B32)</f>
        <v>6.528858882463631E-3</v>
      </c>
      <c r="C33">
        <f>LN('Daily Close'!C33/'Daily Close'!C32)</f>
        <v>1.3679438162444187E-2</v>
      </c>
      <c r="D33">
        <f>LN('Daily Close'!D33/'Daily Close'!D32)</f>
        <v>1.5522699740508778E-2</v>
      </c>
      <c r="E33">
        <f>LN('Daily Close'!E33/'Daily Close'!E32)</f>
        <v>7.1482058244310889E-3</v>
      </c>
      <c r="F33">
        <f>LN('Daily Close'!F33/'Daily Close'!F32)</f>
        <v>2.2917886710058931E-3</v>
      </c>
      <c r="G33">
        <f>LN('Daily Close'!G33/'Daily Close'!G32)</f>
        <v>-7.7989864764226936E-4</v>
      </c>
      <c r="H33">
        <f>LN('Daily Close'!H33/'Daily Close'!H32)</f>
        <v>5.0672103174717589E-3</v>
      </c>
      <c r="I33">
        <f>LN('Daily Close'!I33/'Daily Close'!I32)</f>
        <v>-1.5694188876329686E-3</v>
      </c>
      <c r="J33">
        <f>LN('Daily Close'!J33/'Daily Close'!J32)</f>
        <v>1.2608253056636089E-3</v>
      </c>
      <c r="K33">
        <f>LN('Daily Close'!K33/'Daily Close'!K32)</f>
        <v>9.8822545017318315E-3</v>
      </c>
      <c r="L33">
        <f>LN('Daily Close'!L33/'Daily Close'!L32)</f>
        <v>7.2251948892788805E-3</v>
      </c>
    </row>
    <row r="34" spans="1:12" x14ac:dyDescent="0.3">
      <c r="A34" s="1">
        <v>43549</v>
      </c>
      <c r="B34">
        <f>LN('Daily Close'!B34/'Daily Close'!B33)</f>
        <v>-8.7146521024437755E-3</v>
      </c>
      <c r="C34">
        <f>LN('Daily Close'!C34/'Daily Close'!C33)</f>
        <v>-1.5402500072424217E-2</v>
      </c>
      <c r="D34">
        <f>LN('Daily Close'!D34/'Daily Close'!D33)</f>
        <v>-1.9139340210697395E-2</v>
      </c>
      <c r="E34">
        <f>LN('Daily Close'!E34/'Daily Close'!E33)</f>
        <v>-1.1879031097091569E-2</v>
      </c>
      <c r="F34">
        <f>LN('Daily Close'!F34/'Daily Close'!F33)</f>
        <v>4.9477171331973532E-3</v>
      </c>
      <c r="G34">
        <f>LN('Daily Close'!G34/'Daily Close'!G33)</f>
        <v>6.4158479322170914E-3</v>
      </c>
      <c r="H34">
        <f>LN('Daily Close'!H34/'Daily Close'!H33)</f>
        <v>-1.0553078199907315E-2</v>
      </c>
      <c r="I34">
        <f>LN('Daily Close'!I34/'Daily Close'!I33)</f>
        <v>1.0545086675994533E-2</v>
      </c>
      <c r="J34">
        <f>LN('Daily Close'!J34/'Daily Close'!J33)</f>
        <v>-1.950863355731362E-2</v>
      </c>
      <c r="K34">
        <f>LN('Daily Close'!K34/'Daily Close'!K33)</f>
        <v>-1.3709277925033467E-2</v>
      </c>
      <c r="L34">
        <f>LN('Daily Close'!L34/'Daily Close'!L33)</f>
        <v>-1.0283683573342332E-2</v>
      </c>
    </row>
    <row r="35" spans="1:12" x14ac:dyDescent="0.3">
      <c r="A35" s="1">
        <v>43550</v>
      </c>
      <c r="B35">
        <f>LN('Daily Close'!B35/'Daily Close'!B34)</f>
        <v>-2.1905813798186978E-3</v>
      </c>
      <c r="C35">
        <f>LN('Daily Close'!C35/'Daily Close'!C34)</f>
        <v>-2.8785857528353855E-3</v>
      </c>
      <c r="D35">
        <f>LN('Daily Close'!D35/'Daily Close'!D34)</f>
        <v>3.616640470188736E-3</v>
      </c>
      <c r="E35">
        <f>LN('Daily Close'!E35/'Daily Close'!E34)</f>
        <v>1.8949977066008664E-3</v>
      </c>
      <c r="F35">
        <f>LN('Daily Close'!F35/'Daily Close'!F34)</f>
        <v>-1.5197951542305517E-3</v>
      </c>
      <c r="G35">
        <f>LN('Daily Close'!G35/'Daily Close'!G34)</f>
        <v>1.3556698640858345E-3</v>
      </c>
      <c r="H35">
        <f>LN('Daily Close'!H35/'Daily Close'!H34)</f>
        <v>-7.8620285523358692E-4</v>
      </c>
      <c r="I35">
        <f>LN('Daily Close'!I35/'Daily Close'!I34)</f>
        <v>-4.2827227176284411E-3</v>
      </c>
      <c r="J35">
        <f>LN('Daily Close'!J35/'Daily Close'!J34)</f>
        <v>1.996563626849664E-3</v>
      </c>
      <c r="K35">
        <f>LN('Daily Close'!K35/'Daily Close'!K34)</f>
        <v>2.2979711376237273E-3</v>
      </c>
      <c r="L35">
        <f>LN('Daily Close'!L35/'Daily Close'!L34)</f>
        <v>7.5581756131448186E-4</v>
      </c>
    </row>
    <row r="36" spans="1:12" x14ac:dyDescent="0.3">
      <c r="A36" s="1">
        <v>43551</v>
      </c>
      <c r="B36">
        <f>LN('Daily Close'!B36/'Daily Close'!B35)</f>
        <v>-4.3956114730381093E-3</v>
      </c>
      <c r="C36">
        <f>LN('Daily Close'!C36/'Daily Close'!C35)</f>
        <v>1.0038862452096229E-2</v>
      </c>
      <c r="D36">
        <f>LN('Daily Close'!D36/'Daily Close'!D35)</f>
        <v>4.8019299954072114E-3</v>
      </c>
      <c r="E36">
        <f>LN('Daily Close'!E36/'Daily Close'!E35)</f>
        <v>3.7857278513849044E-4</v>
      </c>
      <c r="F36">
        <f>LN('Daily Close'!F36/'Daily Close'!F35)</f>
        <v>1.8993738264668338E-3</v>
      </c>
      <c r="G36">
        <f>LN('Daily Close'!G36/'Daily Close'!G35)</f>
        <v>3.8701626993363356E-4</v>
      </c>
      <c r="H36">
        <f>LN('Daily Close'!H36/'Daily Close'!H35)</f>
        <v>3.9319834606846044E-4</v>
      </c>
      <c r="I36">
        <f>LN('Daily Close'!I36/'Daily Close'!I35)</f>
        <v>2.3383648909929516E-3</v>
      </c>
      <c r="J36">
        <f>LN('Daily Close'!J36/'Daily Close'!J35)</f>
        <v>4.2649481765476309E-3</v>
      </c>
      <c r="K36">
        <f>LN('Daily Close'!K36/'Daily Close'!K35)</f>
        <v>7.6481839292204972E-4</v>
      </c>
      <c r="L36">
        <f>LN('Daily Close'!L36/'Daily Close'!L35)</f>
        <v>2.5970438943621658E-3</v>
      </c>
    </row>
    <row r="37" spans="1:12" x14ac:dyDescent="0.3">
      <c r="A37" s="1">
        <v>43552</v>
      </c>
      <c r="B37">
        <f>LN('Daily Close'!B37/'Daily Close'!B36)</f>
        <v>1.4577517618157643E-2</v>
      </c>
      <c r="C37">
        <f>LN('Daily Close'!C37/'Daily Close'!C36)</f>
        <v>-6.0111528073319726E-3</v>
      </c>
      <c r="D37">
        <f>LN('Daily Close'!D37/'Daily Close'!D36)</f>
        <v>-8.4185704655957896E-3</v>
      </c>
      <c r="E37">
        <f>LN('Daily Close'!E37/'Daily Close'!E36)</f>
        <v>1.1348970173116373E-3</v>
      </c>
      <c r="F37">
        <f>LN('Daily Close'!F37/'Daily Close'!F36)</f>
        <v>3.0314536288264023E-3</v>
      </c>
      <c r="G37">
        <f>LN('Daily Close'!G37/'Daily Close'!G36)</f>
        <v>1.3532916909219875E-3</v>
      </c>
      <c r="H37">
        <f>LN('Daily Close'!H37/'Daily Close'!H36)</f>
        <v>7.440723579105162E-3</v>
      </c>
      <c r="I37">
        <f>LN('Daily Close'!I37/'Daily Close'!I36)</f>
        <v>5.0473050539644234E-3</v>
      </c>
      <c r="J37">
        <f>LN('Daily Close'!J37/'Daily Close'!J36)</f>
        <v>-3.1259049013313994E-3</v>
      </c>
      <c r="K37">
        <f>LN('Daily Close'!K37/'Daily Close'!K36)</f>
        <v>2.2909517465557624E-3</v>
      </c>
      <c r="L37">
        <f>LN('Daily Close'!L37/'Daily Close'!L36)</f>
        <v>-5.0571691753646306E-4</v>
      </c>
    </row>
    <row r="38" spans="1:12" x14ac:dyDescent="0.3">
      <c r="A38" s="1">
        <v>43553</v>
      </c>
      <c r="B38">
        <f>LN('Daily Close'!B38/'Daily Close'!B37)</f>
        <v>6.4911875958276813E-3</v>
      </c>
      <c r="C38">
        <f>LN('Daily Close'!C38/'Daily Close'!C37)</f>
        <v>9.4299310173051112E-3</v>
      </c>
      <c r="D38">
        <f>LN('Daily Close'!D38/'Daily Close'!D37)</f>
        <v>9.6154586994419734E-3</v>
      </c>
      <c r="E38">
        <f>LN('Daily Close'!E38/'Daily Close'!E37)</f>
        <v>3.7735139116726688E-3</v>
      </c>
      <c r="F38">
        <f>LN('Daily Close'!F38/'Daily Close'!F37)</f>
        <v>-2.2726903291222988E-3</v>
      </c>
      <c r="G38">
        <f>LN('Daily Close'!G38/'Daily Close'!G37)</f>
        <v>1.9321936104191556E-4</v>
      </c>
      <c r="H38">
        <f>LN('Daily Close'!H38/'Daily Close'!H37)</f>
        <v>7.8007025757674238E-4</v>
      </c>
      <c r="I38">
        <f>LN('Daily Close'!I38/'Daily Close'!I37)</f>
        <v>1.0402803165324496E-2</v>
      </c>
      <c r="J38">
        <f>LN('Daily Close'!J38/'Daily Close'!J37)</f>
        <v>4.1184608422306507E-3</v>
      </c>
      <c r="K38">
        <f>LN('Daily Close'!K38/'Daily Close'!K37)</f>
        <v>6.8415318167167841E-3</v>
      </c>
      <c r="L38">
        <f>LN('Daily Close'!L38/'Daily Close'!L37)</f>
        <v>6.526917233413968E-3</v>
      </c>
    </row>
    <row r="39" spans="1:12" x14ac:dyDescent="0.3">
      <c r="A39" s="1">
        <v>43556</v>
      </c>
      <c r="B39">
        <f>LN('Daily Close'!B39/'Daily Close'!B38)</f>
        <v>5.7347827420381817E-3</v>
      </c>
      <c r="C39">
        <f>LN('Daily Close'!C39/'Daily Close'!C38)</f>
        <v>3.4071299769426644E-3</v>
      </c>
      <c r="D39">
        <f>LN('Daily Close'!D39/'Daily Close'!D38)</f>
        <v>4.7732787526578117E-3</v>
      </c>
      <c r="E39">
        <f>LN('Daily Close'!E39/'Daily Close'!E38)</f>
        <v>-2.8287996499524602E-3</v>
      </c>
      <c r="F39">
        <f>LN('Daily Close'!F39/'Daily Close'!F38)</f>
        <v>-5.3232444082931081E-3</v>
      </c>
      <c r="G39">
        <f>LN('Daily Close'!G39/'Daily Close'!G38)</f>
        <v>-1.0095212895292537E-2</v>
      </c>
      <c r="H39">
        <f>LN('Daily Close'!H39/'Daily Close'!H38)</f>
        <v>5.4432870511931016E-3</v>
      </c>
      <c r="I39">
        <f>LN('Daily Close'!I39/'Daily Close'!I38)</f>
        <v>-2.3021429605633377E-3</v>
      </c>
      <c r="J39">
        <f>LN('Daily Close'!J39/'Daily Close'!J38)</f>
        <v>6.4981019194546453E-3</v>
      </c>
      <c r="K39">
        <f>LN('Daily Close'!K39/'Daily Close'!K38)</f>
        <v>7.5472056353831241E-3</v>
      </c>
      <c r="L39">
        <f>LN('Daily Close'!L39/'Daily Close'!L38)</f>
        <v>2.1010460299771471E-3</v>
      </c>
    </row>
    <row r="40" spans="1:12" x14ac:dyDescent="0.3">
      <c r="A40" s="1">
        <v>43557</v>
      </c>
      <c r="B40">
        <f>LN('Daily Close'!B40/'Daily Close'!B39)</f>
        <v>5.7020824489077823E-3</v>
      </c>
      <c r="C40">
        <f>LN('Daily Close'!C40/'Daily Close'!C39)</f>
        <v>5.0890696513530122E-3</v>
      </c>
      <c r="D40">
        <f>LN('Daily Close'!D40/'Daily Close'!D39)</f>
        <v>5.9347355198145265E-3</v>
      </c>
      <c r="E40">
        <f>LN('Daily Close'!E40/'Daily Close'!E39)</f>
        <v>7.5258493263202436E-3</v>
      </c>
      <c r="F40">
        <f>LN('Daily Close'!F40/'Daily Close'!F39)</f>
        <v>-3.8135368205453993E-4</v>
      </c>
      <c r="G40">
        <f>LN('Daily Close'!G40/'Daily Close'!G39)</f>
        <v>1.9492794076556217E-3</v>
      </c>
      <c r="H40">
        <f>LN('Daily Close'!H40/'Daily Close'!H39)</f>
        <v>4.2561100375205522E-3</v>
      </c>
      <c r="I40">
        <f>LN('Daily Close'!I40/'Daily Close'!I39)</f>
        <v>1.15165148433481E-3</v>
      </c>
      <c r="J40">
        <f>LN('Daily Close'!J40/'Daily Close'!J39)</f>
        <v>6.8758427551015291E-3</v>
      </c>
      <c r="K40">
        <f>LN('Daily Close'!K40/'Daily Close'!K39)</f>
        <v>1.5026298845348749E-3</v>
      </c>
      <c r="L40">
        <f>LN('Daily Close'!L40/'Daily Close'!L39)</f>
        <v>5.0875789300924385E-3</v>
      </c>
    </row>
    <row r="41" spans="1:12" x14ac:dyDescent="0.3">
      <c r="A41" s="1">
        <v>43558</v>
      </c>
      <c r="B41">
        <f>LN('Daily Close'!B41/'Daily Close'!B40)</f>
        <v>9.1970934809173319E-3</v>
      </c>
      <c r="C41">
        <f>LN('Daily Close'!C41/'Daily Close'!C40)</f>
        <v>4.5019773421275814E-3</v>
      </c>
      <c r="D41">
        <f>LN('Daily Close'!D41/'Daily Close'!D40)</f>
        <v>7.0755012162002804E-3</v>
      </c>
      <c r="E41">
        <f>LN('Daily Close'!E41/'Daily Close'!E40)</f>
        <v>2.6208176738475495E-3</v>
      </c>
      <c r="F41">
        <f>LN('Daily Close'!F41/'Daily Close'!F40)</f>
        <v>-3.8146101479011226E-4</v>
      </c>
      <c r="G41">
        <f>LN('Daily Close'!G41/'Daily Close'!G40)</f>
        <v>-9.7416474262679255E-4</v>
      </c>
      <c r="H41">
        <f>LN('Daily Close'!H41/'Daily Close'!H40)</f>
        <v>6.5422592399182614E-3</v>
      </c>
      <c r="I41">
        <f>LN('Daily Close'!I41/'Daily Close'!I40)</f>
        <v>3.4475111347345073E-3</v>
      </c>
      <c r="J41">
        <f>LN('Daily Close'!J41/'Daily Close'!J40)</f>
        <v>6.6898646711542366E-3</v>
      </c>
      <c r="K41">
        <f>LN('Daily Close'!K41/'Daily Close'!K40)</f>
        <v>4.4943895878392674E-3</v>
      </c>
      <c r="L41">
        <f>LN('Daily Close'!L41/'Daily Close'!L40)</f>
        <v>5.3246717853341593E-3</v>
      </c>
    </row>
    <row r="42" spans="1:12" x14ac:dyDescent="0.3">
      <c r="A42" s="1">
        <v>43559</v>
      </c>
      <c r="B42">
        <f>LN('Daily Close'!B42/'Daily Close'!B41)</f>
        <v>-7.067167223092443E-3</v>
      </c>
      <c r="C42">
        <f>LN('Daily Close'!C42/'Daily Close'!C41)</f>
        <v>-2.2483989235846263E-3</v>
      </c>
      <c r="D42">
        <f>LN('Daily Close'!D42/'Daily Close'!D41)</f>
        <v>1.1743982559416616E-3</v>
      </c>
      <c r="E42">
        <f>LN('Daily Close'!E42/'Daily Close'!E41)</f>
        <v>-2.8082391794561176E-3</v>
      </c>
      <c r="F42">
        <f>LN('Daily Close'!F42/'Daily Close'!F41)</f>
        <v>-2.6743092414095839E-3</v>
      </c>
      <c r="G42">
        <f>LN('Daily Close'!G42/'Daily Close'!G41)</f>
        <v>-9.751146650287066E-4</v>
      </c>
      <c r="H42">
        <f>LN('Daily Close'!H42/'Daily Close'!H41)</f>
        <v>-8.8615490310093251E-3</v>
      </c>
      <c r="I42">
        <f>LN('Daily Close'!I42/'Daily Close'!I41)</f>
        <v>4.1978205925070058E-3</v>
      </c>
      <c r="J42">
        <f>LN('Daily Close'!J42/'Daily Close'!J41)</f>
        <v>-1.5291725204443656E-3</v>
      </c>
      <c r="K42">
        <f>LN('Daily Close'!K42/'Daily Close'!K41)</f>
        <v>-7.501910651794657E-3</v>
      </c>
      <c r="L42">
        <f>LN('Daily Close'!L42/'Daily Close'!L41)</f>
        <v>-1.0230318776877159E-3</v>
      </c>
    </row>
    <row r="43" spans="1:12" x14ac:dyDescent="0.3">
      <c r="A43" s="1">
        <v>43560</v>
      </c>
      <c r="B43">
        <f>LN('Daily Close'!B43/'Daily Close'!B42)</f>
        <v>-2.2956531798610118E-2</v>
      </c>
      <c r="C43">
        <f>LN('Daily Close'!C43/'Daily Close'!C42)</f>
        <v>0</v>
      </c>
      <c r="D43">
        <f>LN('Daily Close'!D43/'Daily Close'!D42)</f>
        <v>0</v>
      </c>
      <c r="E43">
        <f>LN('Daily Close'!E43/'Daily Close'!E42)</f>
        <v>-9.3780367993085854E-4</v>
      </c>
      <c r="F43">
        <f>LN('Daily Close'!F43/'Daily Close'!F42)</f>
        <v>-1.5313556118802794E-3</v>
      </c>
      <c r="G43">
        <f>LN('Daily Close'!G43/'Daily Close'!G42)</f>
        <v>-9.760664418056906E-4</v>
      </c>
      <c r="H43">
        <f>LN('Daily Close'!H43/'Daily Close'!H42)</f>
        <v>-2.0329081638425672E-2</v>
      </c>
      <c r="I43">
        <f>LN('Daily Close'!I43/'Daily Close'!I42)</f>
        <v>1.5219954299471525E-3</v>
      </c>
      <c r="J43">
        <f>LN('Daily Close'!J43/'Daily Close'!J42)</f>
        <v>2.6398487572191062E-3</v>
      </c>
      <c r="K43">
        <f>LN('Daily Close'!K43/'Daily Close'!K42)</f>
        <v>-6.0423144559625863E-3</v>
      </c>
      <c r="L43">
        <f>LN('Daily Close'!L43/'Daily Close'!L42)</f>
        <v>-3.122289094162612E-3</v>
      </c>
    </row>
    <row r="44" spans="1:12" x14ac:dyDescent="0.3">
      <c r="A44" s="1">
        <v>43563</v>
      </c>
      <c r="B44">
        <f>LN('Daily Close'!B44/'Daily Close'!B43)</f>
        <v>5.0669670478349855E-3</v>
      </c>
      <c r="C44">
        <f>LN('Daily Close'!C44/'Daily Close'!C43)</f>
        <v>1.0078500340723212E-2</v>
      </c>
      <c r="D44">
        <f>LN('Daily Close'!D44/'Daily Close'!D43)</f>
        <v>3.5149421074445919E-3</v>
      </c>
      <c r="E44">
        <f>LN('Daily Close'!E44/'Daily Close'!E43)</f>
        <v>2.8107954418778911E-3</v>
      </c>
      <c r="F44">
        <f>LN('Daily Close'!F44/'Daily Close'!F43)</f>
        <v>2.6784022134068303E-3</v>
      </c>
      <c r="G44">
        <f>LN('Daily Close'!G44/'Daily Close'!G43)</f>
        <v>1.7562693214428654E-3</v>
      </c>
      <c r="H44">
        <f>LN('Daily Close'!H44/'Daily Close'!H43)</f>
        <v>6.6916211120486412E-3</v>
      </c>
      <c r="I44">
        <f>LN('Daily Close'!I44/'Daily Close'!I43)</f>
        <v>-7.2505486162250691E-3</v>
      </c>
      <c r="J44">
        <f>LN('Daily Close'!J44/'Daily Close'!J43)</f>
        <v>1.802135411183458E-3</v>
      </c>
      <c r="K44">
        <f>LN('Daily Close'!K44/'Daily Close'!K43)</f>
        <v>2.2701485345392992E-3</v>
      </c>
      <c r="L44">
        <f>LN('Daily Close'!L44/'Daily Close'!L43)</f>
        <v>1.5797585207336857E-3</v>
      </c>
    </row>
    <row r="45" spans="1:12" x14ac:dyDescent="0.3">
      <c r="A45" s="1">
        <v>43564</v>
      </c>
      <c r="B45">
        <f>LN('Daily Close'!B45/'Daily Close'!B44)</f>
        <v>0</v>
      </c>
      <c r="C45">
        <f>LN('Daily Close'!C45/'Daily Close'!C44)</f>
        <v>-3.3483010725401056E-3</v>
      </c>
      <c r="D45">
        <f>LN('Daily Close'!D45/'Daily Close'!D44)</f>
        <v>-4.6893403633861712E-3</v>
      </c>
      <c r="E45">
        <f>LN('Daily Close'!E45/'Daily Close'!E44)</f>
        <v>-1.4980901678175232E-3</v>
      </c>
      <c r="F45">
        <f>LN('Daily Close'!F45/'Daily Close'!F44)</f>
        <v>-7.6452603112268447E-4</v>
      </c>
      <c r="G45">
        <f>LN('Daily Close'!G45/'Daily Close'!G44)</f>
        <v>-9.7530483761586824E-4</v>
      </c>
      <c r="H45">
        <f>LN('Daily Close'!H45/'Daily Close'!H44)</f>
        <v>7.8431376569618129E-4</v>
      </c>
      <c r="I45">
        <f>LN('Daily Close'!I45/'Daily Close'!I44)</f>
        <v>3.0593718336075215E-3</v>
      </c>
      <c r="J45">
        <f>LN('Daily Close'!J45/'Daily Close'!J44)</f>
        <v>-2.0796402642512292E-3</v>
      </c>
      <c r="K45">
        <f>LN('Daily Close'!K45/'Daily Close'!K44)</f>
        <v>0</v>
      </c>
      <c r="L45">
        <f>LN('Daily Close'!L45/'Daily Close'!L44)</f>
        <v>-1.2979926254516106E-3</v>
      </c>
    </row>
    <row r="46" spans="1:12" x14ac:dyDescent="0.3">
      <c r="A46" s="1">
        <v>43565</v>
      </c>
      <c r="B46">
        <f>LN('Daily Close'!B46/'Daily Close'!B45)</f>
        <v>-7.2228244382400953E-4</v>
      </c>
      <c r="C46">
        <f>LN('Daily Close'!C46/'Daily Close'!C45)</f>
        <v>-7.8563536506278762E-3</v>
      </c>
      <c r="D46">
        <f>LN('Daily Close'!D46/'Daily Close'!D45)</f>
        <v>0</v>
      </c>
      <c r="E46">
        <f>LN('Daily Close'!E46/'Daily Close'!E45)</f>
        <v>-9.374707551214938E-4</v>
      </c>
      <c r="F46">
        <f>LN('Daily Close'!F46/'Daily Close'!F45)</f>
        <v>1.52850619120036E-3</v>
      </c>
      <c r="G46">
        <f>LN('Daily Close'!G46/'Daily Close'!G45)</f>
        <v>2.1443813656341956E-3</v>
      </c>
      <c r="H46">
        <f>LN('Daily Close'!H46/'Daily Close'!H45)</f>
        <v>3.9192632286895956E-4</v>
      </c>
      <c r="I46">
        <f>LN('Daily Close'!I46/'Daily Close'!I45)</f>
        <v>1.5260602359843383E-3</v>
      </c>
      <c r="J46">
        <f>LN('Daily Close'!J46/'Daily Close'!J45)</f>
        <v>-4.1725094435513636E-3</v>
      </c>
      <c r="K46">
        <f>LN('Daily Close'!K46/'Daily Close'!K45)</f>
        <v>1.5105743053668514E-3</v>
      </c>
      <c r="L46">
        <f>LN('Daily Close'!L46/'Daily Close'!L45)</f>
        <v>-2.1646292064776698E-4</v>
      </c>
    </row>
    <row r="47" spans="1:12" x14ac:dyDescent="0.3">
      <c r="A47" s="1">
        <v>43566</v>
      </c>
      <c r="B47">
        <f>LN('Daily Close'!B47/'Daily Close'!B46)</f>
        <v>-7.9797304096438145E-3</v>
      </c>
      <c r="C47">
        <f>LN('Daily Close'!C47/'Daily Close'!C46)</f>
        <v>2.8159415146224918E-4</v>
      </c>
      <c r="D47">
        <f>LN('Daily Close'!D47/'Daily Close'!D46)</f>
        <v>1.1743982559416616E-3</v>
      </c>
      <c r="E47">
        <f>LN('Daily Close'!E47/'Daily Close'!E46)</f>
        <v>-7.5062866396835993E-4</v>
      </c>
      <c r="F47">
        <f>LN('Daily Close'!F47/'Daily Close'!F46)</f>
        <v>1.526097176650112E-3</v>
      </c>
      <c r="G47">
        <f>LN('Daily Close'!G47/'Daily Close'!G46)</f>
        <v>9.7331394545140289E-4</v>
      </c>
      <c r="H47">
        <f>LN('Daily Close'!H47/'Daily Close'!H46)</f>
        <v>-3.9261927152810213E-3</v>
      </c>
      <c r="I47">
        <f>LN('Daily Close'!I47/'Daily Close'!I46)</f>
        <v>5.702338531239374E-3</v>
      </c>
      <c r="J47">
        <f>LN('Daily Close'!J47/'Daily Close'!J46)</f>
        <v>-2.9311068306647941E-3</v>
      </c>
      <c r="K47">
        <f>LN('Daily Close'!K47/'Daily Close'!K46)</f>
        <v>-3.7807228399060443E-3</v>
      </c>
      <c r="L47">
        <f>LN('Daily Close'!L47/'Daily Close'!L46)</f>
        <v>4.3526015497650963E-4</v>
      </c>
    </row>
    <row r="48" spans="1:12" x14ac:dyDescent="0.3">
      <c r="A48" s="1">
        <v>43567</v>
      </c>
      <c r="B48">
        <f>LN('Daily Close'!B48/'Daily Close'!B47)</f>
        <v>6.5335985596442284E-3</v>
      </c>
      <c r="C48">
        <f>LN('Daily Close'!C48/'Daily Close'!C47)</f>
        <v>4.7760170789763225E-3</v>
      </c>
      <c r="D48">
        <f>LN('Daily Close'!D48/'Daily Close'!D47)</f>
        <v>2.3446669592540547E-3</v>
      </c>
      <c r="E48">
        <f>LN('Daily Close'!E48/'Daily Close'!E47)</f>
        <v>4.1214370044165786E-3</v>
      </c>
      <c r="F48">
        <f>LN('Daily Close'!F48/'Daily Close'!F47)</f>
        <v>-2.672267289784324E-3</v>
      </c>
      <c r="G48">
        <f>LN('Daily Close'!G48/'Daily Close'!G47)</f>
        <v>-7.7853251951410054E-4</v>
      </c>
      <c r="H48">
        <f>LN('Daily Close'!H48/'Daily Close'!H47)</f>
        <v>7.4466734973721721E-3</v>
      </c>
      <c r="I48">
        <f>LN('Daily Close'!I48/'Daily Close'!I47)</f>
        <v>-7.583595768528294E-4</v>
      </c>
      <c r="J48">
        <f>LN('Daily Close'!J48/'Daily Close'!J47)</f>
        <v>8.3519138043920658E-3</v>
      </c>
      <c r="K48">
        <f>LN('Daily Close'!K48/'Daily Close'!K47)</f>
        <v>7.5472056353831241E-3</v>
      </c>
      <c r="L48">
        <f>LN('Daily Close'!L48/'Daily Close'!L47)</f>
        <v>3.5263870546330561E-3</v>
      </c>
    </row>
    <row r="49" spans="1:12" x14ac:dyDescent="0.3">
      <c r="A49" s="1">
        <v>43570</v>
      </c>
      <c r="B49">
        <f>LN('Daily Close'!B49/'Daily Close'!B48)</f>
        <v>-2.1731265343134607E-3</v>
      </c>
      <c r="C49">
        <f>LN('Daily Close'!C49/'Daily Close'!C48)</f>
        <v>8.4042589118767466E-4</v>
      </c>
      <c r="D49">
        <f>LN('Daily Close'!D49/'Daily Close'!D48)</f>
        <v>-7.0505579966666874E-3</v>
      </c>
      <c r="E49">
        <f>LN('Daily Close'!E49/'Daily Close'!E48)</f>
        <v>0</v>
      </c>
      <c r="F49">
        <f>LN('Daily Close'!F49/'Daily Close'!F48)</f>
        <v>-2.2962122603501565E-3</v>
      </c>
      <c r="G49">
        <f>LN('Daily Close'!G49/'Daily Close'!G48)</f>
        <v>-5.2708955094038414E-3</v>
      </c>
      <c r="H49">
        <f>LN('Daily Close'!H49/'Daily Close'!H48)</f>
        <v>-7.8128908698282785E-4</v>
      </c>
      <c r="I49">
        <f>LN('Daily Close'!I49/'Daily Close'!I48)</f>
        <v>4.9195750884946914E-3</v>
      </c>
      <c r="J49">
        <f>LN('Daily Close'!J49/'Daily Close'!J48)</f>
        <v>-2.4982664277347229E-3</v>
      </c>
      <c r="K49">
        <f>LN('Daily Close'!K49/'Daily Close'!K48)</f>
        <v>7.5159717931212202E-4</v>
      </c>
      <c r="L49">
        <f>LN('Daily Close'!L49/'Daily Close'!L48)</f>
        <v>-1.6922323263899015E-3</v>
      </c>
    </row>
    <row r="50" spans="1:12" x14ac:dyDescent="0.3">
      <c r="A50" s="1">
        <v>43571</v>
      </c>
      <c r="B50">
        <f>LN('Daily Close'!B50/'Daily Close'!B49)</f>
        <v>3.6192583843130581E-3</v>
      </c>
      <c r="C50">
        <f>LN('Daily Close'!C50/'Daily Close'!C49)</f>
        <v>3.633854503733457E-3</v>
      </c>
      <c r="D50">
        <f>LN('Daily Close'!D50/'Daily Close'!D49)</f>
        <v>4.7058910374124926E-3</v>
      </c>
      <c r="E50">
        <f>LN('Daily Close'!E50/'Daily Close'!E49)</f>
        <v>2.9867484220403215E-3</v>
      </c>
      <c r="F50">
        <f>LN('Daily Close'!F50/'Daily Close'!F49)</f>
        <v>1.1487269336850714E-3</v>
      </c>
      <c r="G50">
        <f>LN('Daily Close'!G50/'Daily Close'!G49)</f>
        <v>2.1507682340053185E-3</v>
      </c>
      <c r="H50">
        <f>LN('Daily Close'!H50/'Daily Close'!H49)</f>
        <v>5.4559761219554912E-3</v>
      </c>
      <c r="I50">
        <f>LN('Daily Close'!I50/'Daily Close'!I49)</f>
        <v>-3.7761450098840372E-4</v>
      </c>
      <c r="J50">
        <f>LN('Daily Close'!J50/'Daily Close'!J49)</f>
        <v>2.2210447467304784E-3</v>
      </c>
      <c r="K50">
        <f>LN('Daily Close'!K50/'Daily Close'!K49)</f>
        <v>5.2454222930621297E-3</v>
      </c>
      <c r="L50">
        <f>LN('Daily Close'!L50/'Daily Close'!L49)</f>
        <v>3.217499063034993E-3</v>
      </c>
    </row>
    <row r="51" spans="1:12" x14ac:dyDescent="0.3">
      <c r="A51" s="1">
        <v>43572</v>
      </c>
      <c r="B51">
        <f>LN('Daily Close'!B51/'Daily Close'!B50)</f>
        <v>-4.3446846040109798E-3</v>
      </c>
      <c r="C51">
        <f>LN('Daily Close'!C51/'Daily Close'!C50)</f>
        <v>-6.7190064285219536E-3</v>
      </c>
      <c r="D51">
        <f>LN('Daily Close'!D51/'Daily Close'!D50)</f>
        <v>-4.7058910374125048E-3</v>
      </c>
      <c r="E51">
        <f>LN('Daily Close'!E51/'Daily Close'!E50)</f>
        <v>-1.4922964624958341E-3</v>
      </c>
      <c r="F51">
        <f>LN('Daily Close'!F51/'Daily Close'!F50)</f>
        <v>-3.8269856926418798E-4</v>
      </c>
      <c r="G51">
        <f>LN('Daily Close'!G51/'Daily Close'!G50)</f>
        <v>-1.1726012678365564E-3</v>
      </c>
      <c r="H51">
        <f>LN('Daily Close'!H51/'Daily Close'!H50)</f>
        <v>-3.1140546768743103E-3</v>
      </c>
      <c r="I51">
        <f>LN('Daily Close'!I51/'Daily Close'!I50)</f>
        <v>-2.2684422975842358E-3</v>
      </c>
      <c r="J51">
        <f>LN('Daily Close'!J51/'Daily Close'!J50)</f>
        <v>-2.7770775777651259E-3</v>
      </c>
      <c r="K51">
        <f>LN('Daily Close'!K51/'Daily Close'!K50)</f>
        <v>1.493652256783372E-3</v>
      </c>
      <c r="L51">
        <f>LN('Daily Close'!L51/'Daily Close'!L50)</f>
        <v>-3.1062842566794428E-3</v>
      </c>
    </row>
    <row r="52" spans="1:12" x14ac:dyDescent="0.3">
      <c r="A52" s="1">
        <v>43573</v>
      </c>
      <c r="B52">
        <f>LN('Daily Close'!B52/'Daily Close'!B51)</f>
        <v>2.8985527540114791E-3</v>
      </c>
      <c r="C52">
        <f>LN('Daily Close'!C52/'Daily Close'!C51)</f>
        <v>-3.0945586659019849E-3</v>
      </c>
      <c r="D52">
        <f>LN('Daily Close'!D52/'Daily Close'!D51)</f>
        <v>-5.9136777900477399E-3</v>
      </c>
      <c r="E52">
        <f>LN('Daily Close'!E52/'Daily Close'!E51)</f>
        <v>-2.9912155411900383E-3</v>
      </c>
      <c r="F52">
        <f>LN('Daily Close'!F52/'Daily Close'!F51)</f>
        <v>1.1478478178631908E-3</v>
      </c>
      <c r="G52">
        <f>LN('Daily Close'!G52/'Daily Close'!G51)</f>
        <v>1.9558118944362491E-4</v>
      </c>
      <c r="H52">
        <f>LN('Daily Close'!H52/'Daily Close'!H51)</f>
        <v>-7.8007025757667679E-4</v>
      </c>
      <c r="I52">
        <f>LN('Daily Close'!I52/'Daily Close'!I51)</f>
        <v>-7.5737380968258941E-4</v>
      </c>
      <c r="J52">
        <f>LN('Daily Close'!J52/'Daily Close'!J51)</f>
        <v>-2.9241684052613141E-3</v>
      </c>
      <c r="K52">
        <f>LN('Daily Close'!K52/'Daily Close'!K51)</f>
        <v>0</v>
      </c>
      <c r="L52">
        <f>LN('Daily Close'!L52/'Daily Close'!L51)</f>
        <v>-3.1043244350612235E-3</v>
      </c>
    </row>
    <row r="53" spans="1:12" x14ac:dyDescent="0.3">
      <c r="A53" s="1">
        <v>43578</v>
      </c>
      <c r="B53">
        <f>LN('Daily Close'!B53/'Daily Close'!B52)</f>
        <v>1.1510918466140272E-2</v>
      </c>
      <c r="C53">
        <f>LN('Daily Close'!C53/'Daily Close'!C52)</f>
        <v>9.8135650944238054E-3</v>
      </c>
      <c r="D53">
        <f>LN('Daily Close'!D53/'Daily Close'!D52)</f>
        <v>1.5303418139886706E-2</v>
      </c>
      <c r="E53">
        <f>LN('Daily Close'!E53/'Daily Close'!E52)</f>
        <v>8.7613757502465195E-3</v>
      </c>
      <c r="F53">
        <f>LN('Daily Close'!F53/'Daily Close'!F52)</f>
        <v>1.9102584240574319E-3</v>
      </c>
      <c r="G53">
        <f>LN('Daily Close'!G53/'Daily Close'!G52)</f>
        <v>-9.7807342760432617E-4</v>
      </c>
      <c r="H53">
        <f>LN('Daily Close'!H53/'Daily Close'!H52)</f>
        <v>1.086549321481668E-2</v>
      </c>
      <c r="I53">
        <f>LN('Daily Close'!I53/'Daily Close'!I52)</f>
        <v>5.2890432319183996E-3</v>
      </c>
      <c r="J53">
        <f>LN('Daily Close'!J53/'Daily Close'!J52)</f>
        <v>1.0818399773346659E-2</v>
      </c>
      <c r="K53">
        <f>LN('Daily Close'!K53/'Daily Close'!K52)</f>
        <v>9.6547352258308933E-3</v>
      </c>
      <c r="L53">
        <f>LN('Daily Close'!L53/'Daily Close'!L52)</f>
        <v>1.0759481675542951E-2</v>
      </c>
    </row>
    <row r="54" spans="1:12" x14ac:dyDescent="0.3">
      <c r="A54" s="1">
        <v>43579</v>
      </c>
      <c r="B54">
        <f>LN('Daily Close'!B54/'Daily Close'!B53)</f>
        <v>7.1505187172558676E-4</v>
      </c>
      <c r="C54">
        <f>LN('Daily Close'!C54/'Daily Close'!C53)</f>
        <v>0</v>
      </c>
      <c r="D54">
        <f>LN('Daily Close'!D54/'Daily Close'!D53)</f>
        <v>1.6222835506887166E-2</v>
      </c>
      <c r="E54">
        <f>LN('Daily Close'!E54/'Daily Close'!E53)</f>
        <v>1.0890739652387009E-2</v>
      </c>
      <c r="F54">
        <f>LN('Daily Close'!F54/'Daily Close'!F53)</f>
        <v>7.9832773740514361E-3</v>
      </c>
      <c r="G54">
        <f>LN('Daily Close'!G54/'Daily Close'!G53)</f>
        <v>0</v>
      </c>
      <c r="H54">
        <f>LN('Daily Close'!H54/'Daily Close'!H53)</f>
        <v>9.6025320149793012E-3</v>
      </c>
      <c r="I54">
        <f>LN('Daily Close'!I54/'Daily Close'!I53)</f>
        <v>-3.3967644135495393E-3</v>
      </c>
      <c r="J54">
        <f>LN('Daily Close'!J54/'Daily Close'!J53)</f>
        <v>7.1478517387282342E-3</v>
      </c>
      <c r="K54">
        <f>LN('Daily Close'!K54/'Daily Close'!K53)</f>
        <v>9.5624119599474755E-3</v>
      </c>
      <c r="L54">
        <f>LN('Daily Close'!L54/'Daily Close'!L53)</f>
        <v>9.1877803857542701E-3</v>
      </c>
    </row>
    <row r="55" spans="1:12" x14ac:dyDescent="0.3">
      <c r="A55" s="1">
        <v>43581</v>
      </c>
      <c r="B55">
        <f>LN('Daily Close'!B55/'Daily Close'!B54)</f>
        <v>-2.1466913431633008E-3</v>
      </c>
      <c r="C55">
        <f>LN('Daily Close'!C55/'Daily Close'!C54)</f>
        <v>1.5504241481018583E-2</v>
      </c>
      <c r="D55">
        <f>LN('Daily Close'!D55/'Daily Close'!D54)</f>
        <v>-4.6083030861941068E-3</v>
      </c>
      <c r="E55">
        <f>LN('Daily Close'!E55/'Daily Close'!E54)</f>
        <v>-9.1841315040744743E-4</v>
      </c>
      <c r="F55">
        <f>LN('Daily Close'!F55/'Daily Close'!F54)</f>
        <v>7.5700230715691947E-4</v>
      </c>
      <c r="G55">
        <f>LN('Daily Close'!G55/'Daily Close'!G54)</f>
        <v>5.4645530738486742E-3</v>
      </c>
      <c r="H55">
        <f>LN('Daily Close'!H55/'Daily Close'!H54)</f>
        <v>0</v>
      </c>
      <c r="I55">
        <f>LN('Daily Close'!I55/'Daily Close'!I54)</f>
        <v>-5.3070055560795817E-3</v>
      </c>
      <c r="J55">
        <f>LN('Daily Close'!J55/'Daily Close'!J54)</f>
        <v>-3.1552670175265416E-3</v>
      </c>
      <c r="K55">
        <f>LN('Daily Close'!K55/'Daily Close'!K54)</f>
        <v>0</v>
      </c>
      <c r="L55">
        <f>LN('Daily Close'!L55/'Daily Close'!L54)</f>
        <v>-3.0687352497542407E-3</v>
      </c>
    </row>
    <row r="56" spans="1:12" x14ac:dyDescent="0.3">
      <c r="A56" s="1">
        <v>43584</v>
      </c>
      <c r="B56">
        <f>LN('Daily Close'!B56/'Daily Close'!B55)</f>
        <v>-6.4678630074863474E-3</v>
      </c>
      <c r="C56">
        <f>LN('Daily Close'!C56/'Daily Close'!C55)</f>
        <v>2.7463259959350692E-4</v>
      </c>
      <c r="D56">
        <f>LN('Daily Close'!D56/'Daily Close'!D55)</f>
        <v>-1.1554016305557627E-3</v>
      </c>
      <c r="E56">
        <f>LN('Daily Close'!E56/'Daily Close'!E55)</f>
        <v>-5.5140155476850878E-4</v>
      </c>
      <c r="F56">
        <f>LN('Daily Close'!F56/'Daily Close'!F55)</f>
        <v>3.7832418876966226E-4</v>
      </c>
      <c r="G56">
        <f>LN('Daily Close'!G56/'Daily Close'!G55)</f>
        <v>0</v>
      </c>
      <c r="H56">
        <f>LN('Daily Close'!H56/'Daily Close'!H55)</f>
        <v>-3.0627895305457668E-3</v>
      </c>
      <c r="I56">
        <f>LN('Daily Close'!I56/'Daily Close'!I55)</f>
        <v>3.0358246185445297E-3</v>
      </c>
      <c r="J56">
        <f>LN('Daily Close'!J56/'Daily Close'!J55)</f>
        <v>1.235894407420167E-3</v>
      </c>
      <c r="K56">
        <f>LN('Daily Close'!K56/'Daily Close'!K55)</f>
        <v>-5.1376259795917036E-3</v>
      </c>
      <c r="L56">
        <f>LN('Daily Close'!L56/'Daily Close'!L55)</f>
        <v>-2.9633304910467353E-4</v>
      </c>
    </row>
    <row r="57" spans="1:12" x14ac:dyDescent="0.3">
      <c r="A57" s="1">
        <v>43585</v>
      </c>
      <c r="B57">
        <f>LN('Daily Close'!B57/'Daily Close'!B56)</f>
        <v>-4.3352669055393587E-3</v>
      </c>
      <c r="C57">
        <f>LN('Daily Close'!C57/'Daily Close'!C56)</f>
        <v>3.8376966486641274E-3</v>
      </c>
      <c r="D57">
        <f>LN('Daily Close'!D57/'Daily Close'!D56)</f>
        <v>1.1554016305558895E-3</v>
      </c>
      <c r="E57">
        <f>LN('Daily Close'!E57/'Daily Close'!E56)</f>
        <v>-2.0244785054603009E-3</v>
      </c>
      <c r="F57">
        <f>LN('Daily Close'!F57/'Daily Close'!F56)</f>
        <v>-3.7832418876956934E-4</v>
      </c>
      <c r="G57">
        <f>LN('Daily Close'!G57/'Daily Close'!G56)</f>
        <v>1.5557762764657154E-3</v>
      </c>
      <c r="H57">
        <f>LN('Daily Close'!H57/'Daily Close'!H56)</f>
        <v>-5.382519619653945E-3</v>
      </c>
      <c r="I57">
        <f>LN('Daily Close'!I57/'Daily Close'!I56)</f>
        <v>1.136275928848814E-3</v>
      </c>
      <c r="J57">
        <f>LN('Daily Close'!J57/'Daily Close'!J56)</f>
        <v>1.7823682969958729E-3</v>
      </c>
      <c r="K57">
        <f>LN('Daily Close'!K57/'Daily Close'!K56)</f>
        <v>-5.9040761909448479E-3</v>
      </c>
      <c r="L57">
        <f>LN('Daily Close'!L57/'Daily Close'!L56)</f>
        <v>-5.5424372650173935E-4</v>
      </c>
    </row>
    <row r="58" spans="1:12" x14ac:dyDescent="0.3">
      <c r="A58" s="1">
        <v>43586</v>
      </c>
      <c r="B58">
        <f>LN('Daily Close'!B58/'Daily Close'!B57)</f>
        <v>3.6140263405563741E-3</v>
      </c>
      <c r="C58">
        <f>LN('Daily Close'!C58/'Daily Close'!C57)</f>
        <v>4.3680114322027074E-3</v>
      </c>
      <c r="D58">
        <f>LN('Daily Close'!D58/'Daily Close'!D57)</f>
        <v>8.0506472771669901E-3</v>
      </c>
      <c r="E58">
        <f>LN('Daily Close'!E58/'Daily Close'!E57)</f>
        <v>6.4273841689105864E-3</v>
      </c>
      <c r="F58">
        <f>LN('Daily Close'!F58/'Daily Close'!F57)</f>
        <v>-1.5146159941071778E-3</v>
      </c>
      <c r="G58">
        <f>LN('Daily Close'!G58/'Daily Close'!G57)</f>
        <v>7.7702024866140539E-4</v>
      </c>
      <c r="H58">
        <f>LN('Daily Close'!H58/'Daily Close'!H57)</f>
        <v>7.6804525017299518E-3</v>
      </c>
      <c r="I58">
        <f>LN('Daily Close'!I58/'Daily Close'!I57)</f>
        <v>6.037700750229991E-3</v>
      </c>
      <c r="J58">
        <f>LN('Daily Close'!J58/'Daily Close'!J57)</f>
        <v>5.6007794627867674E-3</v>
      </c>
      <c r="K58">
        <f>LN('Daily Close'!K58/'Daily Close'!K57)</f>
        <v>1.0309369658861287E-2</v>
      </c>
      <c r="L58">
        <f>LN('Daily Close'!L58/'Daily Close'!L57)</f>
        <v>7.0209658252547522E-3</v>
      </c>
    </row>
    <row r="59" spans="1:12" x14ac:dyDescent="0.3">
      <c r="A59" s="1">
        <v>43587</v>
      </c>
      <c r="B59">
        <f>LN('Daily Close'!B59/'Daily Close'!B58)</f>
        <v>-6.5146810211936419E-3</v>
      </c>
      <c r="C59">
        <f>LN('Daily Close'!C59/'Daily Close'!C58)</f>
        <v>0</v>
      </c>
      <c r="D59">
        <f>LN('Daily Close'!D59/'Daily Close'!D58)</f>
        <v>-8.0506472771671323E-3</v>
      </c>
      <c r="E59">
        <f>LN('Daily Close'!E59/'Daily Close'!E58)</f>
        <v>-6.2431343756288032E-3</v>
      </c>
      <c r="F59">
        <f>LN('Daily Close'!F59/'Daily Close'!F58)</f>
        <v>3.7889753017973247E-4</v>
      </c>
      <c r="G59">
        <f>LN('Daily Close'!G59/'Daily Close'!G58)</f>
        <v>-1.3601478828655783E-3</v>
      </c>
      <c r="H59">
        <f>LN('Daily Close'!H59/'Daily Close'!H58)</f>
        <v>-6.1396586980746451E-3</v>
      </c>
      <c r="I59">
        <f>LN('Daily Close'!I59/'Daily Close'!I58)</f>
        <v>-9.0702357645583778E-3</v>
      </c>
      <c r="J59">
        <f>LN('Daily Close'!J59/'Daily Close'!J58)</f>
        <v>-3.1380610201170232E-3</v>
      </c>
      <c r="K59">
        <f>LN('Daily Close'!K59/'Daily Close'!K58)</f>
        <v>-8.8300794482721479E-3</v>
      </c>
      <c r="L59">
        <f>LN('Daily Close'!L59/'Daily Close'!L58)</f>
        <v>-7.0865266845727857E-3</v>
      </c>
    </row>
    <row r="60" spans="1:12" x14ac:dyDescent="0.3">
      <c r="A60" s="1">
        <v>43588</v>
      </c>
      <c r="B60">
        <f>LN('Daily Close'!B60/'Daily Close'!B59)</f>
        <v>1.4513790646469855E-3</v>
      </c>
      <c r="C60">
        <f>LN('Daily Close'!C60/'Daily Close'!C59)</f>
        <v>-6.0108650103171939E-3</v>
      </c>
      <c r="D60">
        <f>LN('Daily Close'!D60/'Daily Close'!D59)</f>
        <v>5.7570682900677239E-3</v>
      </c>
      <c r="E60">
        <f>LN('Daily Close'!E60/'Daily Close'!E59)</f>
        <v>1.8402287121786823E-3</v>
      </c>
      <c r="F60">
        <f>LN('Daily Close'!F60/'Daily Close'!F59)</f>
        <v>3.7871615677046903E-4</v>
      </c>
      <c r="G60">
        <f>LN('Daily Close'!G60/'Daily Close'!G59)</f>
        <v>-7.780782417254865E-4</v>
      </c>
      <c r="H60">
        <f>LN('Daily Close'!H60/'Daily Close'!H59)</f>
        <v>-3.8502407376555695E-4</v>
      </c>
      <c r="I60">
        <f>LN('Daily Close'!I60/'Daily Close'!I59)</f>
        <v>-2.2805129455280284E-3</v>
      </c>
      <c r="J60">
        <f>LN('Daily Close'!J60/'Daily Close'!J59)</f>
        <v>-2.7328139371175976E-4</v>
      </c>
      <c r="K60">
        <f>LN('Daily Close'!K60/'Daily Close'!K59)</f>
        <v>4.4247859803556357E-3</v>
      </c>
      <c r="L60">
        <f>LN('Daily Close'!L60/'Daily Close'!L59)</f>
        <v>1.7254594809710565E-3</v>
      </c>
    </row>
    <row r="61" spans="1:12" x14ac:dyDescent="0.3">
      <c r="A61" s="1">
        <v>43591</v>
      </c>
      <c r="B61">
        <f>LN('Daily Close'!B61/'Daily Close'!B60)</f>
        <v>-1.0937039389894276E-2</v>
      </c>
      <c r="C61">
        <f>LN('Daily Close'!C61/'Daily Close'!C60)</f>
        <v>-4.9450922910251102E-3</v>
      </c>
      <c r="D61">
        <f>LN('Daily Close'!D61/'Daily Close'!D60)</f>
        <v>-6.9124699206235627E-3</v>
      </c>
      <c r="E61">
        <f>LN('Daily Close'!E61/'Daily Close'!E60)</f>
        <v>-6.8259466846670421E-3</v>
      </c>
      <c r="F61">
        <f>LN('Daily Close'!F61/'Daily Close'!F60)</f>
        <v>3.0245769749374573E-3</v>
      </c>
      <c r="G61">
        <f>LN('Daily Close'!G61/'Daily Close'!G60)</f>
        <v>-7.7868411892624133E-4</v>
      </c>
      <c r="H61">
        <f>LN('Daily Close'!H61/'Daily Close'!H60)</f>
        <v>-8.5073600589427902E-3</v>
      </c>
      <c r="I61">
        <f>LN('Daily Close'!I61/'Daily Close'!I60)</f>
        <v>7.9591047584289774E-3</v>
      </c>
      <c r="J61">
        <f>LN('Daily Close'!J61/'Daily Close'!J60)</f>
        <v>-6.3075349233508281E-3</v>
      </c>
      <c r="K61">
        <f>LN('Daily Close'!K61/'Daily Close'!K60)</f>
        <v>-1.0355122115204247E-2</v>
      </c>
      <c r="L61">
        <f>LN('Daily Close'!L61/'Daily Close'!L60)</f>
        <v>-4.1328865447944315E-3</v>
      </c>
    </row>
    <row r="62" spans="1:12" x14ac:dyDescent="0.3">
      <c r="A62" s="1">
        <v>43592</v>
      </c>
      <c r="B62">
        <f>LN('Daily Close'!B62/'Daily Close'!B61)</f>
        <v>5.1188411589069768E-3</v>
      </c>
      <c r="C62">
        <f>LN('Daily Close'!C62/'Daily Close'!C61)</f>
        <v>-1.3780627973609236E-3</v>
      </c>
      <c r="D62">
        <f>LN('Daily Close'!D62/'Daily Close'!D61)</f>
        <v>-3.4742362681863897E-3</v>
      </c>
      <c r="E62">
        <f>LN('Daily Close'!E62/'Daily Close'!E61)</f>
        <v>7.4021098179704594E-4</v>
      </c>
      <c r="F62">
        <f>LN('Daily Close'!F62/'Daily Close'!F61)</f>
        <v>-3.0245769749374677E-3</v>
      </c>
      <c r="G62">
        <f>LN('Daily Close'!G62/'Daily Close'!G61)</f>
        <v>3.1110273239079631E-3</v>
      </c>
      <c r="H62">
        <f>LN('Daily Close'!H62/'Daily Close'!H61)</f>
        <v>2.3273478761040721E-3</v>
      </c>
      <c r="I62">
        <f>LN('Daily Close'!I62/'Daily Close'!I61)</f>
        <v>-4.1612155116418723E-3</v>
      </c>
      <c r="J62">
        <f>LN('Daily Close'!J62/'Daily Close'!J61)</f>
        <v>-5.3789387458300078E-3</v>
      </c>
      <c r="K62">
        <f>LN('Daily Close'!K62/'Daily Close'!K61)</f>
        <v>2.9695641718164986E-3</v>
      </c>
      <c r="L62">
        <f>LN('Daily Close'!L62/'Daily Close'!L61)</f>
        <v>-1.9557578777623778E-3</v>
      </c>
    </row>
    <row r="63" spans="1:12" x14ac:dyDescent="0.3">
      <c r="A63" s="1">
        <v>43593</v>
      </c>
      <c r="B63">
        <f>LN('Daily Close'!B63/'Daily Close'!B62)</f>
        <v>-4.3859719432543286E-3</v>
      </c>
      <c r="C63">
        <f>LN('Daily Close'!C63/'Daily Close'!C62)</f>
        <v>-4.4223402323339224E-3</v>
      </c>
      <c r="D63">
        <f>LN('Daily Close'!D63/'Daily Close'!D62)</f>
        <v>-4.651171175730732E-3</v>
      </c>
      <c r="E63">
        <f>LN('Daily Close'!E63/'Daily Close'!E62)</f>
        <v>-4.2635896193980172E-3</v>
      </c>
      <c r="F63">
        <f>LN('Daily Close'!F63/'Daily Close'!F62)</f>
        <v>3.0245769749374573E-3</v>
      </c>
      <c r="G63">
        <f>LN('Daily Close'!G63/'Daily Close'!G62)</f>
        <v>7.7626631424571686E-4</v>
      </c>
      <c r="H63">
        <f>LN('Daily Close'!H63/'Daily Close'!H62)</f>
        <v>-4.6601249384058217E-3</v>
      </c>
      <c r="I63">
        <f>LN('Daily Close'!I63/'Daily Close'!I62)</f>
        <v>-1.3356200626129579E-2</v>
      </c>
      <c r="J63">
        <f>LN('Daily Close'!J63/'Daily Close'!J62)</f>
        <v>-7.4958848863836769E-3</v>
      </c>
      <c r="K63">
        <f>LN('Daily Close'!K63/'Daily Close'!K62)</f>
        <v>-4.4576596845183536E-3</v>
      </c>
      <c r="L63">
        <f>LN('Daily Close'!L63/'Daily Close'!L62)</f>
        <v>-6.5924938663907287E-3</v>
      </c>
    </row>
    <row r="64" spans="1:12" x14ac:dyDescent="0.3">
      <c r="A64" s="1">
        <v>43594</v>
      </c>
      <c r="B64">
        <f>LN('Daily Close'!B64/'Daily Close'!B63)</f>
        <v>1.464129104889448E-3</v>
      </c>
      <c r="C64">
        <f>LN('Daily Close'!C64/'Daily Close'!C63)</f>
        <v>0</v>
      </c>
      <c r="D64">
        <f>LN('Daily Close'!D64/'Daily Close'!D63)</f>
        <v>2.3282897595911681E-3</v>
      </c>
      <c r="E64">
        <f>LN('Daily Close'!E64/'Daily Close'!E63)</f>
        <v>-1.1152789052818303E-3</v>
      </c>
      <c r="F64">
        <f>LN('Daily Close'!F64/'Daily Close'!F63)</f>
        <v>1.1318620336835527E-3</v>
      </c>
      <c r="G64">
        <f>LN('Daily Close'!G64/'Daily Close'!G63)</f>
        <v>-2.7194849969133898E-3</v>
      </c>
      <c r="H64">
        <f>LN('Daily Close'!H64/'Daily Close'!H63)</f>
        <v>5.4347570603056616E-3</v>
      </c>
      <c r="I64">
        <f>LN('Daily Close'!I64/'Daily Close'!I63)</f>
        <v>-3.8492190665069294E-3</v>
      </c>
      <c r="J64">
        <f>LN('Daily Close'!J64/'Daily Close'!J63)</f>
        <v>8.3572428844462727E-4</v>
      </c>
      <c r="K64">
        <f>LN('Daily Close'!K64/'Daily Close'!K63)</f>
        <v>2.973979887126478E-3</v>
      </c>
      <c r="L64">
        <f>LN('Daily Close'!L64/'Daily Close'!L63)</f>
        <v>7.9870057951844046E-4</v>
      </c>
    </row>
    <row r="65" spans="1:12" x14ac:dyDescent="0.3">
      <c r="A65" s="1">
        <v>43595</v>
      </c>
      <c r="B65">
        <f>LN('Daily Close'!B65/'Daily Close'!B64)</f>
        <v>5.1076360583450428E-3</v>
      </c>
      <c r="C65">
        <f>LN('Daily Close'!C65/'Daily Close'!C64)</f>
        <v>-7.2282218304418272E-3</v>
      </c>
      <c r="D65">
        <f>LN('Daily Close'!D65/'Daily Close'!D64)</f>
        <v>-9.345862418237658E-3</v>
      </c>
      <c r="E65">
        <f>LN('Daily Close'!E65/'Daily Close'!E64)</f>
        <v>-1.8615418976161582E-3</v>
      </c>
      <c r="F65">
        <f>LN('Daily Close'!F65/'Daily Close'!F64)</f>
        <v>0</v>
      </c>
      <c r="G65">
        <f>LN('Daily Close'!G65/'Daily Close'!G64)</f>
        <v>2.9134913984528712E-3</v>
      </c>
      <c r="H65">
        <f>LN('Daily Close'!H65/'Daily Close'!H64)</f>
        <v>1.9338238850737108E-3</v>
      </c>
      <c r="I65">
        <f>LN('Daily Close'!I65/'Daily Close'!I64)</f>
        <v>-2.703279769377516E-3</v>
      </c>
      <c r="J65">
        <f>LN('Daily Close'!J65/'Daily Close'!J64)</f>
        <v>-7.5461647734793831E-3</v>
      </c>
      <c r="K65">
        <f>LN('Daily Close'!K65/'Daily Close'!K64)</f>
        <v>1.4836797973919443E-3</v>
      </c>
      <c r="L65">
        <f>LN('Daily Close'!L65/'Daily Close'!L64)</f>
        <v>-4.3878691574875438E-3</v>
      </c>
    </row>
    <row r="66" spans="1:12" x14ac:dyDescent="0.3">
      <c r="A66" s="1">
        <v>43598</v>
      </c>
      <c r="B66">
        <f>LN('Daily Close'!B66/'Daily Close'!B65)</f>
        <v>3.6324050110071527E-3</v>
      </c>
      <c r="C66">
        <f>LN('Daily Close'!C66/'Daily Close'!C65)</f>
        <v>0</v>
      </c>
      <c r="D66">
        <f>LN('Daily Close'!D66/'Daily Close'!D65)</f>
        <v>2.3446669592540547E-3</v>
      </c>
      <c r="E66">
        <f>LN('Daily Close'!E66/'Daily Close'!E65)</f>
        <v>-4.4817629542906771E-3</v>
      </c>
      <c r="F66">
        <f>LN('Daily Close'!F66/'Daily Close'!F65)</f>
        <v>3.7704052516324431E-4</v>
      </c>
      <c r="G66">
        <f>LN('Daily Close'!G66/'Daily Close'!G65)</f>
        <v>1.9391059700132413E-4</v>
      </c>
      <c r="H66">
        <f>LN('Daily Close'!H66/'Daily Close'!H65)</f>
        <v>-7.7301897935179887E-4</v>
      </c>
      <c r="I66">
        <f>LN('Daily Close'!I66/'Daily Close'!I65)</f>
        <v>6.1681273396568476E-3</v>
      </c>
      <c r="J66">
        <f>LN('Daily Close'!J66/'Daily Close'!J65)</f>
        <v>-1.5441990747031707E-3</v>
      </c>
      <c r="K66">
        <f>LN('Daily Close'!K66/'Daily Close'!K65)</f>
        <v>-2.2263460030827352E-3</v>
      </c>
      <c r="L66">
        <f>LN('Daily Close'!L66/'Daily Close'!L65)</f>
        <v>8.2140988437189532E-4</v>
      </c>
    </row>
    <row r="67" spans="1:12" x14ac:dyDescent="0.3">
      <c r="A67" s="1">
        <v>43599</v>
      </c>
      <c r="B67">
        <f>LN('Daily Close'!B67/'Daily Close'!B66)</f>
        <v>-3.6324050110070464E-3</v>
      </c>
      <c r="C67">
        <f>LN('Daily Close'!C67/'Daily Close'!C66)</f>
        <v>-3.9138713099322944E-3</v>
      </c>
      <c r="D67">
        <f>LN('Daily Close'!D67/'Daily Close'!D66)</f>
        <v>-1.2964235786714309E-2</v>
      </c>
      <c r="E67">
        <f>LN('Daily Close'!E67/'Daily Close'!E66)</f>
        <v>-4.5019960159803874E-3</v>
      </c>
      <c r="F67">
        <f>LN('Daily Close'!F67/'Daily Close'!F66)</f>
        <v>1.8828474422740405E-3</v>
      </c>
      <c r="G67">
        <f>LN('Daily Close'!G67/'Daily Close'!G66)</f>
        <v>5.8152566495888304E-4</v>
      </c>
      <c r="H67">
        <f>LN('Daily Close'!H67/'Daily Close'!H66)</f>
        <v>-8.1538403966924106E-3</v>
      </c>
      <c r="I67">
        <f>LN('Daily Close'!I67/'Daily Close'!I66)</f>
        <v>-1.8228280552854036E-2</v>
      </c>
      <c r="J67">
        <f>LN('Daily Close'!J67/'Daily Close'!J66)</f>
        <v>-4.3646249288544006E-3</v>
      </c>
      <c r="K67">
        <f>LN('Daily Close'!K67/'Daily Close'!K66)</f>
        <v>-8.2059393703232918E-3</v>
      </c>
      <c r="L67">
        <f>LN('Daily Close'!L67/'Daily Close'!L66)</f>
        <v>-1.0649772844422964E-2</v>
      </c>
    </row>
    <row r="68" spans="1:12" x14ac:dyDescent="0.3">
      <c r="A68" s="1">
        <v>43600</v>
      </c>
      <c r="B68">
        <f>LN('Daily Close'!B68/'Daily Close'!B67)</f>
        <v>1.0137668284455222E-2</v>
      </c>
      <c r="C68">
        <f>LN('Daily Close'!C68/'Daily Close'!C67)</f>
        <v>1.1419146185728226E-2</v>
      </c>
      <c r="D68">
        <f>LN('Daily Close'!D68/'Daily Close'!D67)</f>
        <v>1.6470960595924497E-2</v>
      </c>
      <c r="E68">
        <f>LN('Daily Close'!E68/'Daily Close'!E67)</f>
        <v>8.6111164016651909E-3</v>
      </c>
      <c r="F68">
        <f>LN('Daily Close'!F68/'Daily Close'!F67)</f>
        <v>-3.7629351337701748E-4</v>
      </c>
      <c r="G68">
        <f>LN('Daily Close'!G68/'Daily Close'!G67)</f>
        <v>3.8754119030495797E-4</v>
      </c>
      <c r="H68">
        <f>LN('Daily Close'!H68/'Daily Close'!H67)</f>
        <v>7.7670293376598167E-3</v>
      </c>
      <c r="I68">
        <f>LN('Daily Close'!I68/'Daily Close'!I67)</f>
        <v>6.6316548080933811E-3</v>
      </c>
      <c r="J68">
        <f>LN('Daily Close'!J68/'Daily Close'!J67)</f>
        <v>9.6889755387508814E-3</v>
      </c>
      <c r="K68">
        <f>LN('Daily Close'!K68/'Daily Close'!K67)</f>
        <v>6.7189502487450094E-3</v>
      </c>
      <c r="L68">
        <f>LN('Daily Close'!L68/'Daily Close'!L67)</f>
        <v>1.07701873694815E-2</v>
      </c>
    </row>
    <row r="69" spans="1:12" x14ac:dyDescent="0.3">
      <c r="A69" s="1">
        <v>43601</v>
      </c>
      <c r="B69">
        <f>LN('Daily Close'!B69/'Daily Close'!B68)</f>
        <v>6.4632181902120637E-3</v>
      </c>
      <c r="C69">
        <f>LN('Daily Close'!C69/'Daily Close'!C68)</f>
        <v>-8.3111235573180508E-4</v>
      </c>
      <c r="D69">
        <f>LN('Daily Close'!D69/'Daily Close'!D68)</f>
        <v>2.3310033864756084E-3</v>
      </c>
      <c r="E69">
        <f>LN('Daily Close'!E69/'Daily Close'!E68)</f>
        <v>2.7919422250131292E-3</v>
      </c>
      <c r="F69">
        <f>LN('Daily Close'!F69/'Daily Close'!F68)</f>
        <v>4.1314612757008011E-3</v>
      </c>
      <c r="G69">
        <f>LN('Daily Close'!G69/'Daily Close'!G68)</f>
        <v>1.5486259386116763E-3</v>
      </c>
      <c r="H69">
        <f>LN('Daily Close'!H69/'Daily Close'!H68)</f>
        <v>6.5548721299209375E-3</v>
      </c>
      <c r="I69">
        <f>LN('Daily Close'!I69/'Daily Close'!I68)</f>
        <v>2.7179744434247207E-3</v>
      </c>
      <c r="J69">
        <f>LN('Daily Close'!J69/'Daily Close'!J68)</f>
        <v>5.5881534169539674E-4</v>
      </c>
      <c r="K69">
        <f>LN('Daily Close'!K69/'Daily Close'!K68)</f>
        <v>2.97177038915748E-3</v>
      </c>
      <c r="L69">
        <f>LN('Daily Close'!L69/'Daily Close'!L68)</f>
        <v>3.0654936645433421E-3</v>
      </c>
    </row>
    <row r="70" spans="1:12" x14ac:dyDescent="0.3">
      <c r="A70" s="1">
        <v>43602</v>
      </c>
      <c r="B70">
        <f>LN('Daily Close'!B70/'Daily Close'!B69)</f>
        <v>1.1388023427565524E-2</v>
      </c>
      <c r="C70">
        <f>LN('Daily Close'!C70/'Daily Close'!C69)</f>
        <v>9.6538603936785674E-3</v>
      </c>
      <c r="D70">
        <f>LN('Daily Close'!D70/'Daily Close'!D69)</f>
        <v>1.387305486824747E-2</v>
      </c>
      <c r="E70">
        <f>LN('Daily Close'!E70/'Daily Close'!E69)</f>
        <v>6.2998171351452796E-3</v>
      </c>
      <c r="F70">
        <f>LN('Daily Close'!F70/'Daily Close'!F69)</f>
        <v>0</v>
      </c>
      <c r="G70">
        <f>LN('Daily Close'!G70/'Daily Close'!G69)</f>
        <v>0</v>
      </c>
      <c r="H70">
        <f>LN('Daily Close'!H70/'Daily Close'!H69)</f>
        <v>8.0383207944231139E-3</v>
      </c>
      <c r="I70">
        <f>LN('Daily Close'!I70/'Daily Close'!I69)</f>
        <v>8.494132006849852E-3</v>
      </c>
      <c r="J70">
        <f>LN('Daily Close'!J70/'Daily Close'!J69)</f>
        <v>7.2363938988146701E-3</v>
      </c>
      <c r="K70">
        <f>LN('Daily Close'!K70/'Daily Close'!K69)</f>
        <v>8.8626872578453243E-3</v>
      </c>
      <c r="L70">
        <f>LN('Daily Close'!L70/'Daily Close'!L69)</f>
        <v>9.636828032182871E-3</v>
      </c>
    </row>
    <row r="71" spans="1:12" x14ac:dyDescent="0.3">
      <c r="A71" s="1">
        <v>43605</v>
      </c>
      <c r="B71">
        <f>LN('Daily Close'!B71/'Daily Close'!B70)</f>
        <v>1.5449745509193894E-2</v>
      </c>
      <c r="C71">
        <f>LN('Daily Close'!C71/'Daily Close'!C70)</f>
        <v>-3.5748972978770499E-3</v>
      </c>
      <c r="D71">
        <f>LN('Daily Close'!D71/'Daily Close'!D70)</f>
        <v>-4.6030000719610772E-3</v>
      </c>
      <c r="E71">
        <f>LN('Daily Close'!E71/'Daily Close'!E70)</f>
        <v>6.4439695834654026E-3</v>
      </c>
      <c r="F71">
        <f>LN('Daily Close'!F71/'Daily Close'!F70)</f>
        <v>-2.2513705147180832E-3</v>
      </c>
      <c r="G71">
        <f>LN('Daily Close'!G71/'Daily Close'!G70)</f>
        <v>-1.9348099489705913E-4</v>
      </c>
      <c r="H71">
        <f>LN('Daily Close'!H71/'Daily Close'!H70)</f>
        <v>1.7385207004865975E-2</v>
      </c>
      <c r="I71">
        <f>LN('Daily Close'!I71/'Daily Close'!I70)</f>
        <v>-3.8520196315917753E-3</v>
      </c>
      <c r="J71">
        <f>LN('Daily Close'!J71/'Daily Close'!J70)</f>
        <v>-4.8649202906687651E-3</v>
      </c>
      <c r="K71">
        <f>LN('Daily Close'!K71/'Daily Close'!K70)</f>
        <v>2.3256862164267183E-2</v>
      </c>
      <c r="L71">
        <f>LN('Daily Close'!L71/'Daily Close'!L70)</f>
        <v>1.5990905151873E-3</v>
      </c>
    </row>
    <row r="72" spans="1:12" x14ac:dyDescent="0.3">
      <c r="A72" s="1">
        <v>43606</v>
      </c>
      <c r="B72">
        <f>LN('Daily Close'!B72/'Daily Close'!B71)</f>
        <v>-9.1005178305351778E-3</v>
      </c>
      <c r="C72">
        <f>LN('Daily Close'!C72/'Daily Close'!C71)</f>
        <v>-1.3783324219115024E-3</v>
      </c>
      <c r="D72">
        <f>LN('Daily Close'!D72/'Daily Close'!D71)</f>
        <v>-2.3094698486625289E-3</v>
      </c>
      <c r="E72">
        <f>LN('Daily Close'!E72/'Daily Close'!E71)</f>
        <v>-1.835734577317807E-4</v>
      </c>
      <c r="F72">
        <f>LN('Daily Close'!F72/'Daily Close'!F71)</f>
        <v>2.6261503509432942E-3</v>
      </c>
      <c r="G72">
        <f>LN('Daily Close'!G72/'Daily Close'!G71)</f>
        <v>-9.6777324823780944E-4</v>
      </c>
      <c r="H72">
        <f>LN('Daily Close'!H72/'Daily Close'!H71)</f>
        <v>2.6192343763795597E-3</v>
      </c>
      <c r="I72">
        <f>LN('Daily Close'!I72/'Daily Close'!I71)</f>
        <v>-3.0924846819238745E-3</v>
      </c>
      <c r="J72">
        <f>LN('Daily Close'!J72/'Daily Close'!J71)</f>
        <v>2.0878427129035313E-3</v>
      </c>
      <c r="K72">
        <f>LN('Daily Close'!K72/'Daily Close'!K71)</f>
        <v>7.8712392080958569E-3</v>
      </c>
      <c r="L72">
        <f>LN('Daily Close'!L72/'Daily Close'!L71)</f>
        <v>-7.4217245545040204E-4</v>
      </c>
    </row>
    <row r="73" spans="1:12" x14ac:dyDescent="0.3">
      <c r="A73" s="1">
        <v>43607</v>
      </c>
      <c r="B73">
        <f>LN('Daily Close'!B73/'Daily Close'!B72)</f>
        <v>1.2578782206860185E-2</v>
      </c>
      <c r="C73">
        <f>LN('Daily Close'!C73/'Daily Close'!C72)</f>
        <v>7.1467595873478612E-3</v>
      </c>
      <c r="D73">
        <f>LN('Daily Close'!D73/'Daily Close'!D72)</f>
        <v>5.7637047167499126E-3</v>
      </c>
      <c r="E73">
        <f>LN('Daily Close'!E73/'Daily Close'!E72)</f>
        <v>3.6703982794152268E-4</v>
      </c>
      <c r="F73">
        <f>LN('Daily Close'!F73/'Daily Close'!F72)</f>
        <v>0</v>
      </c>
      <c r="G73">
        <f>LN('Daily Close'!G73/'Daily Close'!G72)</f>
        <v>-3.873716954768435E-4</v>
      </c>
      <c r="H73">
        <f>LN('Daily Close'!H73/'Daily Close'!H72)</f>
        <v>2.9850768434532774E-3</v>
      </c>
      <c r="I73">
        <f>LN('Daily Close'!I73/'Daily Close'!I72)</f>
        <v>6.5599197759917674E-3</v>
      </c>
      <c r="J73">
        <f>LN('Daily Close'!J73/'Daily Close'!J72)</f>
        <v>5.5603283103473379E-4</v>
      </c>
      <c r="K73">
        <f>LN('Daily Close'!K73/'Daily Close'!K72)</f>
        <v>2.1359922681493055E-3</v>
      </c>
      <c r="L73">
        <f>LN('Daily Close'!L73/'Daily Close'!L72)</f>
        <v>3.8454276817125243E-3</v>
      </c>
    </row>
    <row r="74" spans="1:12" x14ac:dyDescent="0.3">
      <c r="A74" s="1">
        <v>43608</v>
      </c>
      <c r="B74">
        <f>LN('Daily Close'!B74/'Daily Close'!B73)</f>
        <v>0</v>
      </c>
      <c r="C74">
        <f>LN('Daily Close'!C74/'Daily Close'!C73)</f>
        <v>-6.8709907185260819E-3</v>
      </c>
      <c r="D74">
        <f>LN('Daily Close'!D74/'Daily Close'!D73)</f>
        <v>-4.6083030861941068E-3</v>
      </c>
      <c r="E74">
        <f>LN('Daily Close'!E74/'Daily Close'!E73)</f>
        <v>-9.178339247561542E-4</v>
      </c>
      <c r="F74">
        <f>LN('Daily Close'!F74/'Daily Close'!F73)</f>
        <v>4.1128493197291833E-3</v>
      </c>
      <c r="G74">
        <f>LN('Daily Close'!G74/'Daily Close'!G73)</f>
        <v>1.5486259386116763E-3</v>
      </c>
      <c r="H74">
        <f>LN('Daily Close'!H74/'Daily Close'!H73)</f>
        <v>-2.6114545712198813E-3</v>
      </c>
      <c r="I74">
        <f>LN('Daily Close'!I74/'Daily Close'!I73)</f>
        <v>-3.0815149777270322E-3</v>
      </c>
      <c r="J74">
        <f>LN('Daily Close'!J74/'Daily Close'!J73)</f>
        <v>-5.015349152084304E-3</v>
      </c>
      <c r="K74">
        <f>LN('Daily Close'!K74/'Daily Close'!K73)</f>
        <v>-5.7061495768546714E-3</v>
      </c>
      <c r="L74">
        <f>LN('Daily Close'!L74/'Daily Close'!L73)</f>
        <v>-3.2510156272926127E-3</v>
      </c>
    </row>
    <row r="75" spans="1:12" x14ac:dyDescent="0.3">
      <c r="A75" s="1">
        <v>43609</v>
      </c>
      <c r="B75">
        <f>LN('Daily Close'!B75/'Daily Close'!B74)</f>
        <v>-8.3682496705166903E-3</v>
      </c>
      <c r="C75">
        <f>LN('Daily Close'!C75/'Daily Close'!C74)</f>
        <v>-9.4209624147955501E-3</v>
      </c>
      <c r="D75">
        <f>LN('Daily Close'!D75/'Daily Close'!D74)</f>
        <v>-5.790404134704441E-3</v>
      </c>
      <c r="E75">
        <f>LN('Daily Close'!E75/'Daily Close'!E74)</f>
        <v>-5.5248573630019664E-3</v>
      </c>
      <c r="F75">
        <f>LN('Daily Close'!F75/'Daily Close'!F74)</f>
        <v>1.4914619001035248E-3</v>
      </c>
      <c r="G75">
        <f>LN('Daily Close'!G75/'Daily Close'!G74)</f>
        <v>1.9336621276764207E-4</v>
      </c>
      <c r="H75">
        <f>LN('Daily Close'!H75/'Daily Close'!H74)</f>
        <v>-6.370641744607667E-3</v>
      </c>
      <c r="I75">
        <f>LN('Daily Close'!I75/'Daily Close'!I74)</f>
        <v>-9.3024345118408614E-3</v>
      </c>
      <c r="J75">
        <f>LN('Daily Close'!J75/'Daily Close'!J74)</f>
        <v>-4.6196066133075689E-3</v>
      </c>
      <c r="K75">
        <f>LN('Daily Close'!K75/'Daily Close'!K74)</f>
        <v>-5.7388966690181667E-3</v>
      </c>
      <c r="L75">
        <f>LN('Daily Close'!L75/'Daily Close'!L74)</f>
        <v>-6.417822803537622E-3</v>
      </c>
    </row>
    <row r="76" spans="1:12" x14ac:dyDescent="0.3">
      <c r="A76" s="1">
        <v>43612</v>
      </c>
      <c r="B76">
        <f>LN('Daily Close'!B76/'Daily Close'!B75)</f>
        <v>5.5866067086397762E-3</v>
      </c>
      <c r="C76">
        <f>LN('Daily Close'!C76/'Daily Close'!C75)</f>
        <v>-5.0236220637207033E-3</v>
      </c>
      <c r="D76">
        <f>LN('Daily Close'!D76/'Daily Close'!D75)</f>
        <v>-6.9930354909704135E-3</v>
      </c>
      <c r="E76">
        <f>LN('Daily Close'!E76/'Daily Close'!E75)</f>
        <v>-9.2386149758184909E-4</v>
      </c>
      <c r="F76">
        <f>LN('Daily Close'!F76/'Daily Close'!F75)</f>
        <v>-7.4543424994850862E-4</v>
      </c>
      <c r="G76">
        <f>LN('Daily Close'!G76/'Daily Close'!G75)</f>
        <v>-5.8030759516437391E-4</v>
      </c>
      <c r="H76">
        <f>LN('Daily Close'!H76/'Daily Close'!H75)</f>
        <v>0</v>
      </c>
      <c r="I76">
        <f>LN('Daily Close'!I76/'Daily Close'!I75)</f>
        <v>1.5564275768168957E-3</v>
      </c>
      <c r="J76">
        <f>LN('Daily Close'!J76/'Daily Close'!J75)</f>
        <v>-4.2100907298617734E-4</v>
      </c>
      <c r="K76">
        <f>LN('Daily Close'!K76/'Daily Close'!K75)</f>
        <v>0</v>
      </c>
      <c r="L76">
        <f>LN('Daily Close'!L76/'Daily Close'!L75)</f>
        <v>-2.2230638005070373E-3</v>
      </c>
    </row>
    <row r="77" spans="1:12" x14ac:dyDescent="0.3">
      <c r="A77" s="1">
        <v>43613</v>
      </c>
      <c r="B77">
        <f>LN('Daily Close'!B77/'Daily Close'!B76)</f>
        <v>5.5555698446019637E-3</v>
      </c>
      <c r="C77">
        <f>LN('Daily Close'!C77/'Daily Close'!C76)</f>
        <v>4.1881116056117019E-3</v>
      </c>
      <c r="D77">
        <f>LN('Daily Close'!D77/'Daily Close'!D76)</f>
        <v>5.8309203107931437E-3</v>
      </c>
      <c r="E77">
        <f>LN('Daily Close'!E77/'Daily Close'!E76)</f>
        <v>2.9531214873616263E-3</v>
      </c>
      <c r="F77">
        <f>LN('Daily Close'!F77/'Daily Close'!F76)</f>
        <v>1.8625819900928116E-3</v>
      </c>
      <c r="G77">
        <f>LN('Daily Close'!G77/'Daily Close'!G76)</f>
        <v>3.8694138239659163E-4</v>
      </c>
      <c r="H77">
        <f>LN('Daily Close'!H77/'Daily Close'!H76)</f>
        <v>4.1267738950539704E-3</v>
      </c>
      <c r="I77">
        <f>LN('Daily Close'!I77/'Daily Close'!I76)</f>
        <v>-1.3701545654013764E-2</v>
      </c>
      <c r="J77">
        <f>LN('Daily Close'!J77/'Daily Close'!J76)</f>
        <v>4.2023174617207924E-3</v>
      </c>
      <c r="K77">
        <f>LN('Daily Close'!K77/'Daily Close'!K76)</f>
        <v>5.0233331322244775E-3</v>
      </c>
      <c r="L77">
        <f>LN('Daily Close'!L77/'Daily Close'!L76)</f>
        <v>9.7730113517132235E-4</v>
      </c>
    </row>
    <row r="78" spans="1:12" x14ac:dyDescent="0.3">
      <c r="A78" s="1">
        <v>43614</v>
      </c>
      <c r="B78">
        <f>LN('Daily Close'!B78/'Daily Close'!B77)</f>
        <v>-1.2543718478530285E-2</v>
      </c>
      <c r="C78">
        <f>LN('Daily Close'!C78/'Daily Close'!C77)</f>
        <v>-1.7993148038323501E-2</v>
      </c>
      <c r="D78">
        <f>LN('Daily Close'!D78/'Daily Close'!D77)</f>
        <v>-1.2873202936206033E-2</v>
      </c>
      <c r="E78">
        <f>LN('Daily Close'!E78/'Daily Close'!E77)</f>
        <v>-8.8856381247746398E-3</v>
      </c>
      <c r="F78">
        <f>LN('Daily Close'!F78/'Daily Close'!F77)</f>
        <v>2.9728746171313971E-3</v>
      </c>
      <c r="G78">
        <f>LN('Daily Close'!G78/'Daily Close'!G77)</f>
        <v>5.0163717000821706E-3</v>
      </c>
      <c r="H78">
        <f>LN('Daily Close'!H78/'Daily Close'!H77)</f>
        <v>-6.3849230996715486E-3</v>
      </c>
      <c r="I78">
        <f>LN('Daily Close'!I78/'Daily Close'!I77)</f>
        <v>-5.930112645722194E-3</v>
      </c>
      <c r="J78">
        <f>LN('Daily Close'!J78/'Daily Close'!J77)</f>
        <v>-9.832991359708337E-3</v>
      </c>
      <c r="K78">
        <f>LN('Daily Close'!K78/'Daily Close'!K77)</f>
        <v>-5.7430165026180011E-3</v>
      </c>
      <c r="L78">
        <f>LN('Daily Close'!L78/'Daily Close'!L77)</f>
        <v>-9.2691276640566971E-3</v>
      </c>
    </row>
    <row r="79" spans="1:12" x14ac:dyDescent="0.3">
      <c r="A79" s="1">
        <v>43615</v>
      </c>
      <c r="B79">
        <f>LN('Daily Close'!B79/'Daily Close'!B78)</f>
        <v>-8.4507545177231243E-3</v>
      </c>
      <c r="C79">
        <f>LN('Daily Close'!C79/'Daily Close'!C78)</f>
        <v>-2.5564564413015486E-3</v>
      </c>
      <c r="D79">
        <f>LN('Daily Close'!D79/'Daily Close'!D78)</f>
        <v>-4.7225589541736142E-3</v>
      </c>
      <c r="E79">
        <f>LN('Daily Close'!E79/'Daily Close'!E78)</f>
        <v>-7.090848827113418E-3</v>
      </c>
      <c r="F79">
        <f>LN('Daily Close'!F79/'Daily Close'!F78)</f>
        <v>-2.786848012930024E-3</v>
      </c>
      <c r="G79">
        <f>LN('Daily Close'!G79/'Daily Close'!G78)</f>
        <v>-3.6633416430150549E-3</v>
      </c>
      <c r="H79">
        <f>LN('Daily Close'!H79/'Daily Close'!H78)</f>
        <v>-8.3239601259193774E-3</v>
      </c>
      <c r="I79">
        <f>LN('Daily Close'!I79/'Daily Close'!I78)</f>
        <v>0</v>
      </c>
      <c r="J79">
        <f>LN('Daily Close'!J79/'Daily Close'!J78)</f>
        <v>-5.6624444283937276E-3</v>
      </c>
      <c r="K79">
        <f>LN('Daily Close'!K79/'Daily Close'!K78)</f>
        <v>-9.4033242610548125E-3</v>
      </c>
      <c r="L79">
        <f>LN('Daily Close'!L79/'Daily Close'!L78)</f>
        <v>-5.0134342363711984E-3</v>
      </c>
    </row>
    <row r="80" spans="1:12" x14ac:dyDescent="0.3">
      <c r="A80" s="1">
        <v>43616</v>
      </c>
      <c r="B80">
        <f>LN('Daily Close'!B80/'Daily Close'!B79)</f>
        <v>-2.1238946037041907E-3</v>
      </c>
      <c r="C80">
        <f>LN('Daily Close'!C80/'Daily Close'!C79)</f>
        <v>-5.1326032265202022E-3</v>
      </c>
      <c r="D80">
        <f>LN('Daily Close'!D80/'Daily Close'!D79)</f>
        <v>-1.1841327612166937E-3</v>
      </c>
      <c r="E80">
        <f>LN('Daily Close'!E80/'Daily Close'!E79)</f>
        <v>-1.6868338264558467E-3</v>
      </c>
      <c r="F80">
        <f>LN('Daily Close'!F80/'Daily Close'!F79)</f>
        <v>3.8993643317830695E-3</v>
      </c>
      <c r="G80">
        <f>LN('Daily Close'!G80/'Daily Close'!G79)</f>
        <v>2.5079977936776515E-3</v>
      </c>
      <c r="H80">
        <f>LN('Daily Close'!H80/'Daily Close'!H79)</f>
        <v>3.7986705110148149E-4</v>
      </c>
      <c r="I80">
        <f>LN('Daily Close'!I80/'Daily Close'!I79)</f>
        <v>-1.3572952776725739E-2</v>
      </c>
      <c r="J80">
        <f>LN('Daily Close'!J80/'Daily Close'!J79)</f>
        <v>-1.1363779389855055E-3</v>
      </c>
      <c r="K80">
        <f>LN('Daily Close'!K80/'Daily Close'!K79)</f>
        <v>7.2648023536593198E-4</v>
      </c>
      <c r="L80">
        <f>LN('Daily Close'!L80/'Daily Close'!L79)</f>
        <v>-3.4104907887711486E-3</v>
      </c>
    </row>
    <row r="81" spans="1:12" x14ac:dyDescent="0.3">
      <c r="A81" s="1">
        <v>43619</v>
      </c>
      <c r="B81">
        <f>LN('Daily Close'!B81/'Daily Close'!B80)</f>
        <v>-1.4994925728076518E-2</v>
      </c>
      <c r="C81">
        <f>LN('Daily Close'!C81/'Daily Close'!C80)</f>
        <v>-1.8465614121126298E-2</v>
      </c>
      <c r="D81">
        <f>LN('Daily Close'!D81/'Daily Close'!D80)</f>
        <v>-1.3118852429114307E-2</v>
      </c>
      <c r="E81">
        <f>LN('Daily Close'!E81/'Daily Close'!E80)</f>
        <v>-8.2878982598356896E-3</v>
      </c>
      <c r="F81">
        <f>LN('Daily Close'!F81/'Daily Close'!F80)</f>
        <v>-5.761524984190418E-3</v>
      </c>
      <c r="G81">
        <f>LN('Daily Close'!G81/'Daily Close'!G80)</f>
        <v>3.4622075952831779E-3</v>
      </c>
      <c r="H81">
        <f>LN('Daily Close'!H81/'Daily Close'!H80)</f>
        <v>-1.0307440184504999E-2</v>
      </c>
      <c r="I81">
        <f>LN('Daily Close'!I81/'Daily Close'!I80)</f>
        <v>1.1191213955034871E-2</v>
      </c>
      <c r="J81">
        <f>LN('Daily Close'!J81/'Daily Close'!J80)</f>
        <v>-4.4156184724104576E-3</v>
      </c>
      <c r="K81">
        <f>LN('Daily Close'!K81/'Daily Close'!K80)</f>
        <v>-8.7527911095946331E-3</v>
      </c>
      <c r="L81">
        <f>LN('Daily Close'!L81/'Daily Close'!L80)</f>
        <v>-6.0637498741866157E-3</v>
      </c>
    </row>
    <row r="82" spans="1:12" x14ac:dyDescent="0.3">
      <c r="A82" s="1">
        <v>43620</v>
      </c>
      <c r="B82">
        <f>LN('Daily Close'!B82/'Daily Close'!B81)</f>
        <v>-7.1968337039362684E-4</v>
      </c>
      <c r="C82">
        <f>LN('Daily Close'!C82/'Daily Close'!C81)</f>
        <v>8.6981993565442093E-3</v>
      </c>
      <c r="D82">
        <f>LN('Daily Close'!D82/'Daily Close'!D81)</f>
        <v>-2.403847311394443E-3</v>
      </c>
      <c r="E82">
        <f>LN('Daily Close'!E82/'Daily Close'!E81)</f>
        <v>2.455862219081392E-3</v>
      </c>
      <c r="F82">
        <f>LN('Daily Close'!F82/'Daily Close'!F81)</f>
        <v>5.5898630806160989E-4</v>
      </c>
      <c r="G82">
        <f>LN('Daily Close'!G82/'Daily Close'!G81)</f>
        <v>1.3431834949207764E-3</v>
      </c>
      <c r="H82">
        <f>LN('Daily Close'!H82/'Daily Close'!H81)</f>
        <v>1.5337810049348797E-3</v>
      </c>
      <c r="I82">
        <f>LN('Daily Close'!I82/'Daily Close'!I81)</f>
        <v>1.8117860501615356E-2</v>
      </c>
      <c r="J82">
        <f>LN('Daily Close'!J82/'Daily Close'!J81)</f>
        <v>1.7115251524204658E-3</v>
      </c>
      <c r="K82">
        <f>LN('Daily Close'!K82/'Daily Close'!K81)</f>
        <v>7.3233251167526307E-4</v>
      </c>
      <c r="L82">
        <f>LN('Daily Close'!L82/'Daily Close'!L81)</f>
        <v>3.7393069151899286E-3</v>
      </c>
    </row>
    <row r="83" spans="1:12" x14ac:dyDescent="0.3">
      <c r="A83" s="1">
        <v>43621</v>
      </c>
      <c r="B83">
        <f>LN('Daily Close'!B83/'Daily Close'!B82)</f>
        <v>6.4585800394117284E-3</v>
      </c>
      <c r="C83">
        <f>LN('Daily Close'!C83/'Daily Close'!C82)</f>
        <v>1.8873880784764957E-2</v>
      </c>
      <c r="D83">
        <f>LN('Daily Close'!D83/'Daily Close'!D82)</f>
        <v>1.67068325017256E-2</v>
      </c>
      <c r="E83">
        <f>LN('Daily Close'!E83/'Daily Close'!E82)</f>
        <v>9.2028443812025608E-3</v>
      </c>
      <c r="F83">
        <f>LN('Daily Close'!F83/'Daily Close'!F82)</f>
        <v>9.3101207730371676E-4</v>
      </c>
      <c r="G83">
        <f>LN('Daily Close'!G83/'Daily Close'!G82)</f>
        <v>2.8721321527266689E-3</v>
      </c>
      <c r="H83">
        <f>LN('Daily Close'!H83/'Daily Close'!H82)</f>
        <v>3.8241346063417093E-3</v>
      </c>
      <c r="I83">
        <f>LN('Daily Close'!I83/'Daily Close'!I82)</f>
        <v>5.061394824953643E-3</v>
      </c>
      <c r="J83">
        <f>LN('Daily Close'!J83/'Daily Close'!J82)</f>
        <v>7.1002856402225811E-3</v>
      </c>
      <c r="K83">
        <f>LN('Daily Close'!K83/'Daily Close'!K82)</f>
        <v>7.2939783625536256E-3</v>
      </c>
      <c r="L83">
        <f>LN('Daily Close'!L83/'Daily Close'!L82)</f>
        <v>9.6727013565799935E-3</v>
      </c>
    </row>
    <row r="84" spans="1:12" x14ac:dyDescent="0.3">
      <c r="A84" s="1">
        <v>43622</v>
      </c>
      <c r="B84">
        <f>LN('Daily Close'!B84/'Daily Close'!B83)</f>
        <v>2.857144800779744E-3</v>
      </c>
      <c r="C84">
        <f>LN('Daily Close'!C84/'Daily Close'!C83)</f>
        <v>7.3385031565495057E-3</v>
      </c>
      <c r="D84">
        <f>LN('Daily Close'!D84/'Daily Close'!D83)</f>
        <v>1.6432294627081651E-2</v>
      </c>
      <c r="E84">
        <f>LN('Daily Close'!E84/'Daily Close'!E83)</f>
        <v>5.7786906470535049E-3</v>
      </c>
      <c r="F84">
        <f>LN('Daily Close'!F84/'Daily Close'!F83)</f>
        <v>2.4165826427228862E-3</v>
      </c>
      <c r="G84">
        <f>LN('Daily Close'!G84/'Daily Close'!G83)</f>
        <v>-2.4887732523261267E-3</v>
      </c>
      <c r="H84">
        <f>LN('Daily Close'!H84/'Daily Close'!H83)</f>
        <v>4.5696575221269922E-3</v>
      </c>
      <c r="I84">
        <f>LN('Daily Close'!I84/'Daily Close'!I83)</f>
        <v>6.1942286135408635E-3</v>
      </c>
      <c r="J84">
        <f>LN('Daily Close'!J84/'Daily Close'!J83)</f>
        <v>1.2727711539295061E-3</v>
      </c>
      <c r="K84">
        <f>LN('Daily Close'!K84/'Daily Close'!K83)</f>
        <v>7.2648023536593198E-4</v>
      </c>
      <c r="L84">
        <f>LN('Daily Close'!L84/'Daily Close'!L83)</f>
        <v>8.7236245998367767E-3</v>
      </c>
    </row>
    <row r="85" spans="1:12" x14ac:dyDescent="0.3">
      <c r="A85" s="1">
        <v>43623</v>
      </c>
      <c r="B85">
        <f>LN('Daily Close'!B85/'Daily Close'!B84)</f>
        <v>0</v>
      </c>
      <c r="C85">
        <f>LN('Daily Close'!C85/'Daily Close'!C84)</f>
        <v>7.5641483688185128E-3</v>
      </c>
      <c r="D85">
        <f>LN('Daily Close'!D85/'Daily Close'!D84)</f>
        <v>3.4863486794377376E-3</v>
      </c>
      <c r="E85">
        <f>LN('Daily Close'!E85/'Daily Close'!E84)</f>
        <v>2.9695642269310378E-3</v>
      </c>
      <c r="F85">
        <f>LN('Daily Close'!F85/'Daily Close'!F84)</f>
        <v>-1.1146202157141987E-3</v>
      </c>
      <c r="G85">
        <f>LN('Daily Close'!G85/'Daily Close'!G84)</f>
        <v>-3.8335890040049547E-4</v>
      </c>
      <c r="H85">
        <f>LN('Daily Close'!H85/'Daily Close'!H84)</f>
        <v>9.0771805005136347E-3</v>
      </c>
      <c r="I85">
        <f>LN('Daily Close'!I85/'Daily Close'!I84)</f>
        <v>5.0049691500338904E-3</v>
      </c>
      <c r="J85">
        <f>LN('Daily Close'!J85/'Daily Close'!J84)</f>
        <v>5.4964550893481928E-3</v>
      </c>
      <c r="K85">
        <f>LN('Daily Close'!K85/'Daily Close'!K84)</f>
        <v>7.2359215861766196E-3</v>
      </c>
      <c r="L85">
        <f>LN('Daily Close'!L85/'Daily Close'!L84)</f>
        <v>4.8613829665328642E-3</v>
      </c>
    </row>
    <row r="86" spans="1:12" x14ac:dyDescent="0.3">
      <c r="A86" s="1">
        <v>43627</v>
      </c>
      <c r="B86">
        <f>LN('Daily Close'!B86/'Daily Close'!B85)</f>
        <v>2.117227992605562E-2</v>
      </c>
      <c r="C86">
        <f>LN('Daily Close'!C86/'Daily Close'!C85)</f>
        <v>1.1929563033498583E-2</v>
      </c>
      <c r="D86">
        <f>LN('Daily Close'!D86/'Daily Close'!D85)</f>
        <v>2.1802355272486567E-2</v>
      </c>
      <c r="E86">
        <f>LN('Daily Close'!E86/'Daily Close'!E85)</f>
        <v>1.4534355889301223E-2</v>
      </c>
      <c r="F86">
        <f>LN('Daily Close'!F86/'Daily Close'!F85)</f>
        <v>1.1146202157142663E-3</v>
      </c>
      <c r="G86">
        <f>LN('Daily Close'!G86/'Daily Close'!G85)</f>
        <v>4.4006383731302915E-3</v>
      </c>
      <c r="H86">
        <f>LN('Daily Close'!H86/'Daily Close'!H85)</f>
        <v>1.5318813115772783E-2</v>
      </c>
      <c r="I86">
        <f>LN('Daily Close'!I86/'Daily Close'!I85)</f>
        <v>1.9180842328345453E-3</v>
      </c>
      <c r="J86">
        <f>LN('Daily Close'!J86/'Daily Close'!J85)</f>
        <v>2.1826110975109878E-2</v>
      </c>
      <c r="K86">
        <f>LN('Daily Close'!K86/'Daily Close'!K85)</f>
        <v>1.5737091583848735E-2</v>
      </c>
      <c r="L86">
        <f>LN('Daily Close'!L86/'Daily Close'!L85)</f>
        <v>1.5285968346830915E-2</v>
      </c>
    </row>
    <row r="87" spans="1:12" x14ac:dyDescent="0.3">
      <c r="A87" s="1">
        <v>43628</v>
      </c>
      <c r="B87">
        <f>LN('Daily Close'!B87/'Daily Close'!B86)</f>
        <v>8.3449719321804679E-3</v>
      </c>
      <c r="C87">
        <f>LN('Daily Close'!C87/'Daily Close'!C86)</f>
        <v>-5.5161380709057314E-4</v>
      </c>
      <c r="D87">
        <f>LN('Daily Close'!D87/'Daily Close'!D86)</f>
        <v>-5.6915349997880968E-3</v>
      </c>
      <c r="E87">
        <f>LN('Daily Close'!E87/'Daily Close'!E86)</f>
        <v>2.5537956469328842E-3</v>
      </c>
      <c r="F87">
        <f>LN('Daily Close'!F87/'Daily Close'!F86)</f>
        <v>2.5959591808214985E-3</v>
      </c>
      <c r="G87">
        <f>LN('Daily Close'!G87/'Daily Close'!G86)</f>
        <v>-1.5285062204037775E-3</v>
      </c>
      <c r="H87">
        <f>LN('Daily Close'!H87/'Daily Close'!H86)</f>
        <v>3.7075070620700931E-4</v>
      </c>
      <c r="I87">
        <f>LN('Daily Close'!I87/'Daily Close'!I86)</f>
        <v>1.9146589063063185E-3</v>
      </c>
      <c r="J87">
        <f>LN('Daily Close'!J87/'Daily Close'!J86)</f>
        <v>9.6213324771897652E-4</v>
      </c>
      <c r="K87">
        <f>LN('Daily Close'!K87/'Daily Close'!K86)</f>
        <v>1.4184399541338495E-3</v>
      </c>
      <c r="L87">
        <f>LN('Daily Close'!L87/'Daily Close'!L86)</f>
        <v>-8.3992107764187794E-4</v>
      </c>
    </row>
    <row r="88" spans="1:12" x14ac:dyDescent="0.3">
      <c r="A88" s="1">
        <v>43629</v>
      </c>
      <c r="B88">
        <f>LN('Daily Close'!B88/'Daily Close'!B87)</f>
        <v>-6.9492982932058047E-3</v>
      </c>
      <c r="C88">
        <f>LN('Daily Close'!C88/'Daily Close'!C87)</f>
        <v>8.2741693239608036E-4</v>
      </c>
      <c r="D88">
        <f>LN('Daily Close'!D88/'Daily Close'!D87)</f>
        <v>4.5558165358608824E-3</v>
      </c>
      <c r="E88">
        <f>LN('Daily Close'!E88/'Daily Close'!E87)</f>
        <v>-3.6443149755434556E-4</v>
      </c>
      <c r="F88">
        <f>LN('Daily Close'!F88/'Daily Close'!F87)</f>
        <v>2.2197197833971677E-3</v>
      </c>
      <c r="G88">
        <f>LN('Daily Close'!G88/'Daily Close'!G87)</f>
        <v>-5.7375922558759534E-4</v>
      </c>
      <c r="H88">
        <f>LN('Daily Close'!H88/'Daily Close'!H87)</f>
        <v>-3.7075070620700248E-4</v>
      </c>
      <c r="I88">
        <f>LN('Daily Close'!I88/'Daily Close'!I87)</f>
        <v>-1.5314831505478428E-3</v>
      </c>
      <c r="J88">
        <f>LN('Daily Close'!J88/'Daily Close'!J87)</f>
        <v>-2.8891675275930957E-3</v>
      </c>
      <c r="K88">
        <f>LN('Daily Close'!K88/'Daily Close'!K87)</f>
        <v>-2.8388947384248649E-3</v>
      </c>
      <c r="L88">
        <f>LN('Daily Close'!L88/'Daily Close'!L87)</f>
        <v>7.9307358890171281E-4</v>
      </c>
    </row>
    <row r="89" spans="1:12" x14ac:dyDescent="0.3">
      <c r="A89" s="1">
        <v>43630</v>
      </c>
      <c r="B89">
        <f>LN('Daily Close'!B89/'Daily Close'!B88)</f>
        <v>9.7155517860959776E-3</v>
      </c>
      <c r="C89">
        <f>LN('Daily Close'!C89/'Daily Close'!C88)</f>
        <v>1.1513257816996308E-2</v>
      </c>
      <c r="D89">
        <f>LN('Daily Close'!D89/'Daily Close'!D88)</f>
        <v>7.9230748373272063E-3</v>
      </c>
      <c r="E89">
        <f>LN('Daily Close'!E89/'Daily Close'!E88)</f>
        <v>2.3664523864822162E-3</v>
      </c>
      <c r="F89">
        <f>LN('Daily Close'!F89/'Daily Close'!F88)</f>
        <v>-3.3314857143234167E-3</v>
      </c>
      <c r="G89">
        <f>LN('Daily Close'!G89/'Daily Close'!G88)</f>
        <v>3.0563538596109561E-3</v>
      </c>
      <c r="H89">
        <f>LN('Daily Close'!H89/'Daily Close'!H88)</f>
        <v>1.48206773112136E-3</v>
      </c>
      <c r="I89">
        <f>LN('Daily Close'!I89/'Daily Close'!I88)</f>
        <v>4.2058453713038086E-3</v>
      </c>
      <c r="J89">
        <f>LN('Daily Close'!J89/'Daily Close'!J88)</f>
        <v>3.7130758468172254E-3</v>
      </c>
      <c r="K89">
        <f>LN('Daily Close'!K89/'Daily Close'!K88)</f>
        <v>-2.1344725286326811E-3</v>
      </c>
      <c r="L89">
        <f>LN('Daily Close'!L89/'Daily Close'!L88)</f>
        <v>4.5437571485791037E-3</v>
      </c>
    </row>
    <row r="90" spans="1:12" x14ac:dyDescent="0.3">
      <c r="A90" s="1">
        <v>43633</v>
      </c>
      <c r="B90">
        <f>LN('Daily Close'!B90/'Daily Close'!B89)</f>
        <v>1.9829709585718062E-2</v>
      </c>
      <c r="C90">
        <f>LN('Daily Close'!C90/'Daily Close'!C89)</f>
        <v>3.2653634456528339E-3</v>
      </c>
      <c r="D90">
        <f>LN('Daily Close'!D90/'Daily Close'!D89)</f>
        <v>1.1267606825906672E-3</v>
      </c>
      <c r="E90">
        <f>LN('Daily Close'!E90/'Daily Close'!E89)</f>
        <v>1.6350262521542672E-3</v>
      </c>
      <c r="F90">
        <f>LN('Daily Close'!F90/'Daily Close'!F89)</f>
        <v>2.9618682505102166E-3</v>
      </c>
      <c r="G90">
        <f>LN('Daily Close'!G90/'Daily Close'!G89)</f>
        <v>1.7151028501540429E-3</v>
      </c>
      <c r="H90">
        <f>LN('Daily Close'!H90/'Daily Close'!H89)</f>
        <v>-2.5949597027821992E-3</v>
      </c>
      <c r="I90">
        <f>LN('Daily Close'!I90/'Daily Close'!I89)</f>
        <v>-1.6922831419320121E-3</v>
      </c>
      <c r="J90">
        <f>LN('Daily Close'!J90/'Daily Close'!J89)</f>
        <v>-1.2709081308276582E-2</v>
      </c>
      <c r="K90">
        <f>LN('Daily Close'!K90/'Daily Close'!K89)</f>
        <v>0</v>
      </c>
      <c r="L90">
        <f>LN('Daily Close'!L90/'Daily Close'!L89)</f>
        <v>-1.2879479135706232E-3</v>
      </c>
    </row>
    <row r="91" spans="1:12" x14ac:dyDescent="0.3">
      <c r="A91" s="1">
        <v>43634</v>
      </c>
      <c r="B91">
        <f>LN('Daily Close'!B91/'Daily Close'!B90)</f>
        <v>-3.23385592774268E-2</v>
      </c>
      <c r="C91">
        <f>LN('Daily Close'!C91/'Daily Close'!C90)</f>
        <v>1.6286105662708951E-3</v>
      </c>
      <c r="D91">
        <f>LN('Daily Close'!D91/'Daily Close'!D90)</f>
        <v>2.2497197340153245E-3</v>
      </c>
      <c r="E91">
        <f>LN('Daily Close'!E91/'Daily Close'!E90)</f>
        <v>3.8046789604810629E-3</v>
      </c>
      <c r="F91">
        <f>LN('Daily Close'!F91/'Daily Close'!F90)</f>
        <v>3.3216492368255625E-3</v>
      </c>
      <c r="G91">
        <f>LN('Daily Close'!G91/'Daily Close'!G90)</f>
        <v>-3.2421503224438655E-3</v>
      </c>
      <c r="H91">
        <f>LN('Daily Close'!H91/'Daily Close'!H90)</f>
        <v>5.5524479952617613E-3</v>
      </c>
      <c r="I91">
        <f>LN('Daily Close'!I91/'Daily Close'!I90)</f>
        <v>-1.9262754216884562E-3</v>
      </c>
      <c r="J91">
        <f>LN('Daily Close'!J91/'Daily Close'!J90)</f>
        <v>3.7465804682682508E-3</v>
      </c>
      <c r="K91">
        <f>LN('Daily Close'!K91/'Daily Close'!K90)</f>
        <v>2.8449521322313448E-3</v>
      </c>
      <c r="L91">
        <f>LN('Daily Close'!L91/'Daily Close'!L90)</f>
        <v>2.4706083519074116E-3</v>
      </c>
    </row>
    <row r="92" spans="1:12" x14ac:dyDescent="0.3">
      <c r="A92" s="1">
        <v>43635</v>
      </c>
      <c r="B92">
        <f>LN('Daily Close'!B92/'Daily Close'!B91)</f>
        <v>1.5955940316329763E-2</v>
      </c>
      <c r="C92">
        <f>LN('Daily Close'!C92/'Daily Close'!C91)</f>
        <v>5.6796095113544245E-3</v>
      </c>
      <c r="D92">
        <f>LN('Daily Close'!D92/'Daily Close'!D91)</f>
        <v>7.8343993326105924E-3</v>
      </c>
      <c r="E92">
        <f>LN('Daily Close'!E92/'Daily Close'!E91)</f>
        <v>6.6684758243169065E-3</v>
      </c>
      <c r="F92">
        <f>LN('Daily Close'!F92/'Daily Close'!F91)</f>
        <v>1.8406778618674225E-3</v>
      </c>
      <c r="G92">
        <f>LN('Daily Close'!G92/'Daily Close'!G91)</f>
        <v>2.289697644978321E-3</v>
      </c>
      <c r="H92">
        <f>LN('Daily Close'!H92/'Daily Close'!H91)</f>
        <v>1.1013290668307335E-2</v>
      </c>
      <c r="I92">
        <f>LN('Daily Close'!I92/'Daily Close'!I91)</f>
        <v>8.8308592541694389E-3</v>
      </c>
      <c r="J92">
        <f>LN('Daily Close'!J92/'Daily Close'!J91)</f>
        <v>1.1704174916936448E-2</v>
      </c>
      <c r="K92">
        <f>LN('Daily Close'!K92/'Daily Close'!K91)</f>
        <v>9.8940736451985367E-3</v>
      </c>
      <c r="L92">
        <f>LN('Daily Close'!L92/'Daily Close'!L91)</f>
        <v>8.7217955481734642E-3</v>
      </c>
    </row>
    <row r="93" spans="1:12" x14ac:dyDescent="0.3">
      <c r="A93" s="1">
        <v>43636</v>
      </c>
      <c r="B93">
        <f>LN('Daily Close'!B93/'Daily Close'!B92)</f>
        <v>-2.7567212496004195E-3</v>
      </c>
      <c r="C93">
        <f>LN('Daily Close'!C93/'Daily Close'!C92)</f>
        <v>2.6931876582124291E-3</v>
      </c>
      <c r="D93">
        <f>LN('Daily Close'!D93/'Daily Close'!D92)</f>
        <v>8.8790816411299239E-3</v>
      </c>
      <c r="E93">
        <f>LN('Daily Close'!E93/'Daily Close'!E92)</f>
        <v>5.7317728120422446E-3</v>
      </c>
      <c r="F93">
        <f>LN('Daily Close'!F93/'Daily Close'!F92)</f>
        <v>2.9379014348913271E-3</v>
      </c>
      <c r="G93">
        <f>LN('Daily Close'!G93/'Daily Close'!G92)</f>
        <v>5.3221755990459233E-3</v>
      </c>
      <c r="H93">
        <f>LN('Daily Close'!H93/'Daily Close'!H92)</f>
        <v>6.1874630956758958E-3</v>
      </c>
      <c r="I93">
        <f>LN('Daily Close'!I93/'Daily Close'!I92)</f>
        <v>7.6419615645078817E-4</v>
      </c>
      <c r="J93">
        <f>LN('Daily Close'!J93/'Daily Close'!J92)</f>
        <v>1.0214592992363103E-2</v>
      </c>
      <c r="K93">
        <f>LN('Daily Close'!K93/'Daily Close'!K92)</f>
        <v>1.4054816087349464E-3</v>
      </c>
      <c r="L93">
        <f>LN('Daily Close'!L93/'Daily Close'!L92)</f>
        <v>6.3217105251332254E-3</v>
      </c>
    </row>
    <row r="94" spans="1:12" x14ac:dyDescent="0.3">
      <c r="A94" s="1">
        <v>43637</v>
      </c>
      <c r="B94">
        <f>LN('Daily Close'!B94/'Daily Close'!B93)</f>
        <v>-3.4566228679108711E-3</v>
      </c>
      <c r="C94">
        <f>LN('Daily Close'!C94/'Daily Close'!C93)</f>
        <v>-4.5828899346834684E-3</v>
      </c>
      <c r="D94">
        <f>LN('Daily Close'!D94/'Daily Close'!D93)</f>
        <v>-4.4296860915882851E-3</v>
      </c>
      <c r="E94">
        <f>LN('Daily Close'!E94/'Daily Close'!E93)</f>
        <v>-2.503649376462505E-3</v>
      </c>
      <c r="F94">
        <f>LN('Daily Close'!F94/'Daily Close'!F93)</f>
        <v>1.8318378450921915E-3</v>
      </c>
      <c r="G94">
        <f>LN('Daily Close'!G94/'Daily Close'!G93)</f>
        <v>1.8939021171182075E-3</v>
      </c>
      <c r="H94">
        <f>LN('Daily Close'!H94/'Daily Close'!H93)</f>
        <v>-5.8223964669624848E-3</v>
      </c>
      <c r="I94">
        <f>LN('Daily Close'!I94/'Daily Close'!I93)</f>
        <v>8.368202118407499E-3</v>
      </c>
      <c r="J94">
        <f>LN('Daily Close'!J94/'Daily Close'!J93)</f>
        <v>-7.4805243596559028E-3</v>
      </c>
      <c r="K94">
        <f>LN('Daily Close'!K94/'Daily Close'!K93)</f>
        <v>-2.8129413766147236E-3</v>
      </c>
      <c r="L94">
        <f>LN('Daily Close'!L94/'Daily Close'!L93)</f>
        <v>-2.08674185624852E-3</v>
      </c>
    </row>
    <row r="95" spans="1:12" x14ac:dyDescent="0.3">
      <c r="A95" s="1">
        <v>43640</v>
      </c>
      <c r="B95">
        <f>LN('Daily Close'!B95/'Daily Close'!B94)</f>
        <v>1.3840832659385552E-3</v>
      </c>
      <c r="C95">
        <f>LN('Daily Close'!C95/'Daily Close'!C94)</f>
        <v>-5.4043244558610185E-4</v>
      </c>
      <c r="D95">
        <f>LN('Daily Close'!D95/'Daily Close'!D94)</f>
        <v>0</v>
      </c>
      <c r="E95">
        <f>LN('Daily Close'!E95/'Daily Close'!E94)</f>
        <v>-1.9714317703262325E-3</v>
      </c>
      <c r="F95">
        <f>LN('Daily Close'!F95/'Daily Close'!F94)</f>
        <v>0</v>
      </c>
      <c r="G95">
        <f>LN('Daily Close'!G95/'Daily Close'!G94)</f>
        <v>-2.0834556262733536E-3</v>
      </c>
      <c r="H95">
        <f>LN('Daily Close'!H95/'Daily Close'!H94)</f>
        <v>2.1873505291938019E-3</v>
      </c>
      <c r="I95">
        <f>LN('Daily Close'!I95/'Daily Close'!I94)</f>
        <v>3.7881869719188772E-4</v>
      </c>
      <c r="J95">
        <f>LN('Daily Close'!J95/'Daily Close'!J94)</f>
        <v>1.2278602055055491E-3</v>
      </c>
      <c r="K95">
        <f>LN('Daily Close'!K95/'Daily Close'!K94)</f>
        <v>2.1104474945460622E-3</v>
      </c>
      <c r="L95">
        <f>LN('Daily Close'!L95/'Daily Close'!L94)</f>
        <v>1.8176320085288748E-4</v>
      </c>
    </row>
    <row r="96" spans="1:12" x14ac:dyDescent="0.3">
      <c r="A96" s="1">
        <v>43641</v>
      </c>
      <c r="B96">
        <f>LN('Daily Close'!B96/'Daily Close'!B95)</f>
        <v>-6.9180217217756977E-4</v>
      </c>
      <c r="C96">
        <f>LN('Daily Close'!C96/'Daily Close'!C95)</f>
        <v>-7.0538000814524236E-3</v>
      </c>
      <c r="D96">
        <f>LN('Daily Close'!D96/'Daily Close'!D95)</f>
        <v>-8.918676731838859E-3</v>
      </c>
      <c r="E96">
        <f>LN('Daily Close'!E96/'Daily Close'!E95)</f>
        <v>-3.5889107619481946E-4</v>
      </c>
      <c r="F96">
        <f>LN('Daily Close'!F96/'Daily Close'!F95)</f>
        <v>0</v>
      </c>
      <c r="G96">
        <f>LN('Daily Close'!G96/'Daily Close'!G95)</f>
        <v>3.4070826068386072E-3</v>
      </c>
      <c r="H96">
        <f>LN('Daily Close'!H96/'Daily Close'!H95)</f>
        <v>3.6409978061439371E-4</v>
      </c>
      <c r="I96">
        <f>LN('Daily Close'!I96/'Daily Close'!I95)</f>
        <v>-1.515691454134328E-3</v>
      </c>
      <c r="J96">
        <f>LN('Daily Close'!J96/'Daily Close'!J95)</f>
        <v>-4.783690040155459E-3</v>
      </c>
      <c r="K96">
        <f>LN('Daily Close'!K96/'Daily Close'!K95)</f>
        <v>0</v>
      </c>
      <c r="L96">
        <f>LN('Daily Close'!L96/'Daily Close'!L95)</f>
        <v>-3.719079396937915E-3</v>
      </c>
    </row>
    <row r="97" spans="1:12" x14ac:dyDescent="0.3">
      <c r="A97" s="1">
        <v>43642</v>
      </c>
      <c r="B97">
        <f>LN('Daily Close'!B97/'Daily Close'!B96)</f>
        <v>-4.1608936591646705E-3</v>
      </c>
      <c r="C97">
        <f>LN('Daily Close'!C97/'Daily Close'!C96)</f>
        <v>-6.0077189435442544E-3</v>
      </c>
      <c r="D97">
        <f>LN('Daily Close'!D97/'Daily Close'!D96)</f>
        <v>-1.0129518238855603E-2</v>
      </c>
      <c r="E97">
        <f>LN('Daily Close'!E97/'Daily Close'!E96)</f>
        <v>-3.5958506599329289E-3</v>
      </c>
      <c r="F97">
        <f>LN('Daily Close'!F97/'Daily Close'!F96)</f>
        <v>-1.0986633388837511E-3</v>
      </c>
      <c r="G97">
        <f>LN('Daily Close'!G97/'Daily Close'!G96)</f>
        <v>-7.5608699968726645E-4</v>
      </c>
      <c r="H97">
        <f>LN('Daily Close'!H97/'Daily Close'!H96)</f>
        <v>-2.91651693852174E-3</v>
      </c>
      <c r="I97">
        <f>LN('Daily Close'!I97/'Daily Close'!I96)</f>
        <v>-6.8494094267517866E-3</v>
      </c>
      <c r="J97">
        <f>LN('Daily Close'!J97/'Daily Close'!J96)</f>
        <v>-3.0186769293122882E-3</v>
      </c>
      <c r="K97">
        <f>LN('Daily Close'!K97/'Daily Close'!K96)</f>
        <v>-2.8149209298097841E-3</v>
      </c>
      <c r="L97">
        <f>LN('Daily Close'!L97/'Daily Close'!L96)</f>
        <v>-6.2195552743190092E-3</v>
      </c>
    </row>
    <row r="98" spans="1:12" x14ac:dyDescent="0.3">
      <c r="A98" s="1">
        <v>43643</v>
      </c>
      <c r="B98">
        <f>LN('Daily Close'!B98/'Daily Close'!B97)</f>
        <v>7.6151285272521218E-3</v>
      </c>
      <c r="C98">
        <f>LN('Daily Close'!C98/'Daily Close'!C97)</f>
        <v>-2.4681215034532251E-3</v>
      </c>
      <c r="D98">
        <f>LN('Daily Close'!D98/'Daily Close'!D97)</f>
        <v>1.1305823702860774E-3</v>
      </c>
      <c r="E98">
        <f>LN('Daily Close'!E98/'Daily Close'!E97)</f>
        <v>-3.6029544616032527E-4</v>
      </c>
      <c r="F98">
        <f>LN('Daily Close'!F98/'Daily Close'!F97)</f>
        <v>-2.2010646780373133E-3</v>
      </c>
      <c r="G98">
        <f>LN('Daily Close'!G98/'Daily Close'!G97)</f>
        <v>-1.5140426813503255E-3</v>
      </c>
      <c r="H98">
        <f>LN('Daily Close'!H98/'Daily Close'!H97)</f>
        <v>4.3716281711721891E-3</v>
      </c>
      <c r="I98">
        <f>LN('Daily Close'!I98/'Daily Close'!I97)</f>
        <v>-3.8255745970477155E-3</v>
      </c>
      <c r="J98">
        <f>LN('Daily Close'!J98/'Daily Close'!J97)</f>
        <v>-1.6503235876730356E-3</v>
      </c>
      <c r="K98">
        <f>LN('Daily Close'!K98/'Daily Close'!K97)</f>
        <v>3.5174148118783831E-3</v>
      </c>
      <c r="L98">
        <f>LN('Daily Close'!L98/'Daily Close'!L97)</f>
        <v>1.7652939288659563E-4</v>
      </c>
    </row>
    <row r="99" spans="1:12" x14ac:dyDescent="0.3">
      <c r="A99" s="1">
        <v>43644</v>
      </c>
      <c r="B99">
        <f>LN('Daily Close'!B99/'Daily Close'!B98)</f>
        <v>-9.7020858064505913E-3</v>
      </c>
      <c r="C99">
        <f>LN('Daily Close'!C99/'Daily Close'!C98)</f>
        <v>0</v>
      </c>
      <c r="D99">
        <f>LN('Daily Close'!D99/'Daily Close'!D98)</f>
        <v>1.129305597151487E-3</v>
      </c>
      <c r="E99">
        <f>LN('Daily Close'!E99/'Daily Close'!E98)</f>
        <v>-1.2620573206754953E-3</v>
      </c>
      <c r="F99">
        <f>LN('Daily Close'!F99/'Daily Close'!F98)</f>
        <v>1.4678901718289099E-3</v>
      </c>
      <c r="G99">
        <f>LN('Daily Close'!G99/'Daily Close'!G98)</f>
        <v>-2.6550177046583416E-3</v>
      </c>
      <c r="H99">
        <f>LN('Daily Close'!H99/'Daily Close'!H98)</f>
        <v>-4.7367915991905346E-3</v>
      </c>
      <c r="I99">
        <f>LN('Daily Close'!I99/'Daily Close'!I98)</f>
        <v>3.0617111326215777E-3</v>
      </c>
      <c r="J99">
        <f>LN('Daily Close'!J99/'Daily Close'!J98)</f>
        <v>-3.0328393383065953E-3</v>
      </c>
      <c r="K99">
        <f>LN('Daily Close'!K99/'Daily Close'!K98)</f>
        <v>1.4035090023200904E-3</v>
      </c>
      <c r="L99">
        <f>LN('Daily Close'!L99/'Daily Close'!L98)</f>
        <v>-4.1264572985681675E-4</v>
      </c>
    </row>
    <row r="100" spans="1:12" x14ac:dyDescent="0.3">
      <c r="A100" s="1">
        <v>43647</v>
      </c>
      <c r="B100">
        <f>LN('Daily Close'!B100/'Daily Close'!B99)</f>
        <v>-9.7971392449832696E-3</v>
      </c>
      <c r="C100">
        <f>LN('Daily Close'!C100/'Daily Close'!C99)</f>
        <v>-1.1599080928468437E-2</v>
      </c>
      <c r="D100">
        <f>LN('Daily Close'!D100/'Daily Close'!D99)</f>
        <v>-2.7461679941387894E-2</v>
      </c>
      <c r="E100">
        <f>LN('Daily Close'!E100/'Daily Close'!E99)</f>
        <v>-7.424207935284732E-3</v>
      </c>
      <c r="F100">
        <f>LN('Daily Close'!F100/'Daily Close'!F99)</f>
        <v>-5.8844964601659777E-3</v>
      </c>
      <c r="G100">
        <f>LN('Daily Close'!G100/'Daily Close'!G99)</f>
        <v>-2.8525645063792225E-3</v>
      </c>
      <c r="H100">
        <f>LN('Daily Close'!H100/'Daily Close'!H99)</f>
        <v>-9.5412833919423165E-3</v>
      </c>
      <c r="I100">
        <f>LN('Daily Close'!I100/'Daily Close'!I99)</f>
        <v>6.4749846493044926E-3</v>
      </c>
      <c r="J100">
        <f>LN('Daily Close'!J100/'Daily Close'!J99)</f>
        <v>1.5344909628790112E-2</v>
      </c>
      <c r="K100">
        <f>LN('Daily Close'!K100/'Daily Close'!K99)</f>
        <v>-3.7147128191946537E-2</v>
      </c>
      <c r="L100">
        <f>LN('Daily Close'!L100/'Daily Close'!L99)</f>
        <v>-9.4551498088880012E-3</v>
      </c>
    </row>
    <row r="101" spans="1:12" x14ac:dyDescent="0.3">
      <c r="A101" s="1">
        <v>43648</v>
      </c>
      <c r="B101">
        <f>LN('Daily Close'!B101/'Daily Close'!B100)</f>
        <v>6.3091691932647556E-3</v>
      </c>
      <c r="C101">
        <f>LN('Daily Close'!C101/'Daily Close'!C100)</f>
        <v>-8.3365294763252946E-4</v>
      </c>
      <c r="D101">
        <f>LN('Daily Close'!D101/'Daily Close'!D100)</f>
        <v>3.4742362681862726E-3</v>
      </c>
      <c r="E101">
        <f>LN('Daily Close'!E101/'Daily Close'!E100)</f>
        <v>-3.6357026395766976E-4</v>
      </c>
      <c r="F101">
        <f>LN('Daily Close'!F101/'Daily Close'!F100)</f>
        <v>2.2107230409253342E-3</v>
      </c>
      <c r="G101">
        <f>LN('Daily Close'!G101/'Daily Close'!G100)</f>
        <v>2.282728804473326E-3</v>
      </c>
      <c r="H101">
        <f>LN('Daily Close'!H101/'Daily Close'!H100)</f>
        <v>-3.6879954801923676E-4</v>
      </c>
      <c r="I101">
        <f>LN('Daily Close'!I101/'Daily Close'!I100)</f>
        <v>5.6785282859634634E-3</v>
      </c>
      <c r="J101">
        <f>LN('Daily Close'!J101/'Daily Close'!J100)</f>
        <v>9.5128086464557268E-4</v>
      </c>
      <c r="K101">
        <f>LN('Daily Close'!K101/'Daily Close'!K100)</f>
        <v>-2.9154539601241309E-3</v>
      </c>
      <c r="L101">
        <f>LN('Daily Close'!L101/'Daily Close'!L100)</f>
        <v>2.2156135874501627E-3</v>
      </c>
    </row>
    <row r="102" spans="1:12" x14ac:dyDescent="0.3">
      <c r="A102" s="1">
        <v>43649</v>
      </c>
      <c r="B102">
        <f>LN('Daily Close'!B102/'Daily Close'!B101)</f>
        <v>4.8797587245412114E-3</v>
      </c>
      <c r="C102">
        <f>LN('Daily Close'!C102/'Daily Close'!C101)</f>
        <v>-3.8996983724706434E-3</v>
      </c>
      <c r="D102">
        <f>LN('Daily Close'!D102/'Daily Close'!D101)</f>
        <v>0</v>
      </c>
      <c r="E102">
        <f>LN('Daily Close'!E102/'Daily Close'!E101)</f>
        <v>4.173098680625144E-3</v>
      </c>
      <c r="F102">
        <f>LN('Daily Close'!F102/'Daily Close'!F101)</f>
        <v>2.5730578430551987E-3</v>
      </c>
      <c r="G102">
        <f>LN('Daily Close'!G102/'Daily Close'!G101)</f>
        <v>2.087900480763352E-3</v>
      </c>
      <c r="H102">
        <f>LN('Daily Close'!H102/'Daily Close'!H101)</f>
        <v>5.8844964601660167E-3</v>
      </c>
      <c r="I102">
        <f>LN('Daily Close'!I102/'Daily Close'!I101)</f>
        <v>2.2623327978842146E-3</v>
      </c>
      <c r="J102">
        <f>LN('Daily Close'!J102/'Daily Close'!J101)</f>
        <v>-3.4015950861218079E-3</v>
      </c>
      <c r="K102">
        <f>LN('Daily Close'!K102/'Daily Close'!K101)</f>
        <v>5.8224327514332288E-3</v>
      </c>
      <c r="L102">
        <f>LN('Daily Close'!L102/'Daily Close'!L101)</f>
        <v>2.010527557937355E-3</v>
      </c>
    </row>
    <row r="103" spans="1:12" x14ac:dyDescent="0.3">
      <c r="A103" s="1">
        <v>43650</v>
      </c>
      <c r="B103">
        <f>LN('Daily Close'!B103/'Daily Close'!B102)</f>
        <v>0</v>
      </c>
      <c r="C103">
        <f>LN('Daily Close'!C103/'Daily Close'!C102)</f>
        <v>1.9517640685311186E-3</v>
      </c>
      <c r="D103">
        <f>LN('Daily Close'!D103/'Daily Close'!D102)</f>
        <v>4.6136183335127147E-3</v>
      </c>
      <c r="E103">
        <f>LN('Daily Close'!E103/'Daily Close'!E102)</f>
        <v>3.0733459412243566E-3</v>
      </c>
      <c r="F103">
        <f>LN('Daily Close'!F103/'Daily Close'!F102)</f>
        <v>-3.6717459564333463E-4</v>
      </c>
      <c r="G103">
        <f>LN('Daily Close'!G103/'Daily Close'!G102)</f>
        <v>1.3263668076284418E-3</v>
      </c>
      <c r="H103">
        <f>LN('Daily Close'!H103/'Daily Close'!H102)</f>
        <v>4.7558165365274288E-3</v>
      </c>
      <c r="I103">
        <f>LN('Daily Close'!I103/'Daily Close'!I102)</f>
        <v>7.8786192739884811E-3</v>
      </c>
      <c r="J103">
        <f>LN('Daily Close'!J103/'Daily Close'!J102)</f>
        <v>2.8581032433784874E-3</v>
      </c>
      <c r="K103">
        <f>LN('Daily Close'!K103/'Daily Close'!K102)</f>
        <v>4.3446846040111134E-3</v>
      </c>
      <c r="L103">
        <f>LN('Daily Close'!L103/'Daily Close'!L102)</f>
        <v>4.8146310772459308E-3</v>
      </c>
    </row>
    <row r="104" spans="1:12" x14ac:dyDescent="0.3">
      <c r="A104" s="1">
        <v>43651</v>
      </c>
      <c r="B104">
        <f>LN('Daily Close'!B104/'Daily Close'!B103)</f>
        <v>0</v>
      </c>
      <c r="C104">
        <f>LN('Daily Close'!C104/'Daily Close'!C103)</f>
        <v>2.5038264573915693E-3</v>
      </c>
      <c r="D104">
        <f>LN('Daily Close'!D104/'Daily Close'!D103)</f>
        <v>3.4462986435876489E-3</v>
      </c>
      <c r="E104">
        <f>LN('Daily Close'!E104/'Daily Close'!E103)</f>
        <v>0</v>
      </c>
      <c r="F104">
        <f>LN('Daily Close'!F104/'Daily Close'!F103)</f>
        <v>3.671745956432165E-4</v>
      </c>
      <c r="G104">
        <f>LN('Daily Close'!G104/'Daily Close'!G103)</f>
        <v>2.0807157992099963E-3</v>
      </c>
      <c r="H104">
        <f>LN('Daily Close'!H104/'Daily Close'!H103)</f>
        <v>6.5478589711312381E-3</v>
      </c>
      <c r="I104">
        <f>LN('Daily Close'!I104/'Daily Close'!I103)</f>
        <v>-1.8702754533144348E-3</v>
      </c>
      <c r="J104">
        <f>LN('Daily Close'!J104/'Daily Close'!J103)</f>
        <v>1.7651847765900325E-3</v>
      </c>
      <c r="K104">
        <f>LN('Daily Close'!K104/'Daily Close'!K103)</f>
        <v>7.9165580778510075E-3</v>
      </c>
      <c r="L104">
        <f>LN('Daily Close'!L104/'Daily Close'!L103)</f>
        <v>2.0844955206907167E-3</v>
      </c>
    </row>
    <row r="105" spans="1:12" x14ac:dyDescent="0.3">
      <c r="A105" s="1">
        <v>43654</v>
      </c>
      <c r="B105">
        <f>LN('Daily Close'!B105/'Daily Close'!B104)</f>
        <v>-7.6789208041556437E-3</v>
      </c>
      <c r="C105">
        <f>LN('Daily Close'!C105/'Daily Close'!C104)</f>
        <v>1.3882828251549359E-3</v>
      </c>
      <c r="D105">
        <f>LN('Daily Close'!D105/'Daily Close'!D104)</f>
        <v>-4.5977092486295425E-3</v>
      </c>
      <c r="E105">
        <f>LN('Daily Close'!E105/'Daily Close'!E104)</f>
        <v>-3.6166584553289972E-3</v>
      </c>
      <c r="F105">
        <f>LN('Daily Close'!F105/'Daily Close'!F104)</f>
        <v>-2.2050725583138702E-3</v>
      </c>
      <c r="G105">
        <f>LN('Daily Close'!G105/'Daily Close'!G104)</f>
        <v>-3.4070826068384624E-3</v>
      </c>
      <c r="H105">
        <f>LN('Daily Close'!H105/'Daily Close'!H104)</f>
        <v>-1.2037351255902587E-2</v>
      </c>
      <c r="I105">
        <f>LN('Daily Close'!I105/'Daily Close'!I104)</f>
        <v>-4.8790135464688413E-3</v>
      </c>
      <c r="J105">
        <f>LN('Daily Close'!J105/'Daily Close'!J104)</f>
        <v>-9.2681596955015381E-3</v>
      </c>
      <c r="K105">
        <f>LN('Daily Close'!K105/'Daily Close'!K104)</f>
        <v>-1.3713675762177005E-2</v>
      </c>
      <c r="L105">
        <f>LN('Daily Close'!L105/'Daily Close'!L104)</f>
        <v>-6.2317690306921475E-3</v>
      </c>
    </row>
    <row r="106" spans="1:12" x14ac:dyDescent="0.3">
      <c r="A106" s="1">
        <v>43655</v>
      </c>
      <c r="B106">
        <f>LN('Daily Close'!B106/'Daily Close'!B105)</f>
        <v>0</v>
      </c>
      <c r="C106">
        <f>LN('Daily Close'!C106/'Daily Close'!C105)</f>
        <v>-1.3882828251548978E-3</v>
      </c>
      <c r="D106">
        <f>LN('Daily Close'!D106/'Daily Close'!D105)</f>
        <v>-3.4622077284707496E-3</v>
      </c>
      <c r="E106">
        <f>LN('Daily Close'!E106/'Daily Close'!E105)</f>
        <v>-3.6297861665206092E-3</v>
      </c>
      <c r="F106">
        <f>LN('Daily Close'!F106/'Daily Close'!F105)</f>
        <v>7.3560134365922185E-4</v>
      </c>
      <c r="G106">
        <f>LN('Daily Close'!G106/'Daily Close'!G105)</f>
        <v>-3.7930968463554285E-4</v>
      </c>
      <c r="H106">
        <f>LN('Daily Close'!H106/'Daily Close'!H105)</f>
        <v>-3.6764747293086368E-3</v>
      </c>
      <c r="I106">
        <f>LN('Daily Close'!I106/'Daily Close'!I105)</f>
        <v>-1.1293302742052703E-3</v>
      </c>
      <c r="J106">
        <f>LN('Daily Close'!J106/'Daily Close'!J105)</f>
        <v>4.3721753834445147E-3</v>
      </c>
      <c r="K106">
        <f>LN('Daily Close'!K106/'Daily Close'!K105)</f>
        <v>-2.1826127253178696E-3</v>
      </c>
      <c r="L106">
        <f>LN('Daily Close'!L106/'Daily Close'!L105)</f>
        <v>-2.3171576350228002E-3</v>
      </c>
    </row>
    <row r="107" spans="1:12" x14ac:dyDescent="0.3">
      <c r="A107" s="1">
        <v>43656</v>
      </c>
      <c r="B107">
        <f>LN('Daily Close'!B107/'Daily Close'!B106)</f>
        <v>3.4977300437545834E-3</v>
      </c>
      <c r="C107">
        <f>LN('Daily Close'!C107/'Daily Close'!C106)</f>
        <v>7.4739725075758882E-3</v>
      </c>
      <c r="D107">
        <f>LN('Daily Close'!D107/'Daily Close'!D106)</f>
        <v>1.0350868723656188E-2</v>
      </c>
      <c r="E107">
        <f>LN('Daily Close'!E107/'Daily Close'!E106)</f>
        <v>4.5351551653913628E-3</v>
      </c>
      <c r="F107">
        <f>LN('Daily Close'!F107/'Daily Close'!F106)</f>
        <v>-7.3560134365920765E-4</v>
      </c>
      <c r="G107">
        <f>LN('Daily Close'!G107/'Daily Close'!G106)</f>
        <v>-1.7085907961277979E-3</v>
      </c>
      <c r="H107">
        <f>LN('Daily Close'!H107/'Daily Close'!H106)</f>
        <v>5.1433249837612239E-3</v>
      </c>
      <c r="I107">
        <f>LN('Daily Close'!I107/'Daily Close'!I106)</f>
        <v>3.0086643928839809E-3</v>
      </c>
      <c r="J107">
        <f>LN('Daily Close'!J107/'Daily Close'!J106)</f>
        <v>1.3623844533137402E-3</v>
      </c>
      <c r="K107">
        <f>LN('Daily Close'!K107/'Daily Close'!K106)</f>
        <v>3.6350458056327471E-3</v>
      </c>
      <c r="L107">
        <f>LN('Daily Close'!L107/'Daily Close'!L106)</f>
        <v>5.9300630117854304E-3</v>
      </c>
    </row>
    <row r="108" spans="1:12" x14ac:dyDescent="0.3">
      <c r="A108" s="1">
        <v>43657</v>
      </c>
      <c r="B108">
        <f>LN('Daily Close'!B108/'Daily Close'!B107)</f>
        <v>4.1811907604011106E-3</v>
      </c>
      <c r="C108">
        <f>LN('Daily Close'!C108/'Daily Close'!C107)</f>
        <v>-1.1036701051827347E-3</v>
      </c>
      <c r="D108">
        <f>LN('Daily Close'!D108/'Daily Close'!D107)</f>
        <v>3.4266167166475134E-3</v>
      </c>
      <c r="E108">
        <f>LN('Daily Close'!E108/'Daily Close'!E107)</f>
        <v>2.7112894564583312E-3</v>
      </c>
      <c r="F108">
        <f>LN('Daily Close'!F108/'Daily Close'!F107)</f>
        <v>1.8378979626706233E-3</v>
      </c>
      <c r="G108">
        <f>LN('Daily Close'!G108/'Daily Close'!G107)</f>
        <v>-7.6033076500456667E-4</v>
      </c>
      <c r="H108">
        <f>LN('Daily Close'!H108/'Daily Close'!H107)</f>
        <v>4.0226420303189339E-3</v>
      </c>
      <c r="I108">
        <f>LN('Daily Close'!I108/'Daily Close'!I107)</f>
        <v>0</v>
      </c>
      <c r="J108">
        <f>LN('Daily Close'!J108/'Daily Close'!J107)</f>
        <v>3.669284590688581E-3</v>
      </c>
      <c r="K108">
        <f>LN('Daily Close'!K108/'Daily Close'!K107)</f>
        <v>4.3446846040111134E-3</v>
      </c>
      <c r="L108">
        <f>LN('Daily Close'!L108/'Daily Close'!L107)</f>
        <v>2.7294522065086026E-3</v>
      </c>
    </row>
    <row r="109" spans="1:12" x14ac:dyDescent="0.3">
      <c r="A109" s="1">
        <v>43658</v>
      </c>
      <c r="B109">
        <f>LN('Daily Close'!B109/'Daily Close'!B108)</f>
        <v>-6.2783603511246625E-3</v>
      </c>
      <c r="C109">
        <f>LN('Daily Close'!C109/'Daily Close'!C108)</f>
        <v>-1.3814893947606992E-3</v>
      </c>
      <c r="D109">
        <f>LN('Daily Close'!D109/'Daily Close'!D108)</f>
        <v>1.1396012629335743E-3</v>
      </c>
      <c r="E109">
        <f>LN('Daily Close'!E109/'Daily Close'!E108)</f>
        <v>-2.1684684846312681E-3</v>
      </c>
      <c r="F109">
        <f>LN('Daily Close'!F109/'Daily Close'!F108)</f>
        <v>-6.6323383617551152E-3</v>
      </c>
      <c r="G109">
        <f>LN('Daily Close'!G109/'Daily Close'!G108)</f>
        <v>-5.5296356508347843E-3</v>
      </c>
      <c r="H109">
        <f>LN('Daily Close'!H109/'Daily Close'!H108)</f>
        <v>-3.2901145250354407E-3</v>
      </c>
      <c r="I109">
        <f>LN('Daily Close'!I109/'Daily Close'!I108)</f>
        <v>4.4962513229822674E-3</v>
      </c>
      <c r="J109">
        <f>LN('Daily Close'!J109/'Daily Close'!J108)</f>
        <v>-7.0787663828038982E-3</v>
      </c>
      <c r="K109">
        <f>LN('Daily Close'!K109/'Daily Close'!K108)</f>
        <v>-2.8943580263644146E-3</v>
      </c>
      <c r="L109">
        <f>LN('Daily Close'!L109/'Daily Close'!L108)</f>
        <v>-4.2378843444552104E-4</v>
      </c>
    </row>
    <row r="110" spans="1:12" x14ac:dyDescent="0.3">
      <c r="A110" s="1">
        <v>43661</v>
      </c>
      <c r="B110">
        <f>LN('Daily Close'!B110/'Daily Close'!B109)</f>
        <v>4.189950263854143E-3</v>
      </c>
      <c r="C110">
        <f>LN('Daily Close'!C110/'Daily Close'!C109)</f>
        <v>-2.2141720148648159E-3</v>
      </c>
      <c r="D110">
        <f>LN('Daily Close'!D110/'Daily Close'!D109)</f>
        <v>-4.5662179795810829E-3</v>
      </c>
      <c r="E110">
        <f>LN('Daily Close'!E110/'Daily Close'!E109)</f>
        <v>-3.8060580952990774E-3</v>
      </c>
      <c r="F110">
        <f>LN('Daily Close'!F110/'Daily Close'!F109)</f>
        <v>-3.6968016690189372E-4</v>
      </c>
      <c r="G110">
        <f>LN('Daily Close'!G110/'Daily Close'!G109)</f>
        <v>1.3375372460763188E-3</v>
      </c>
      <c r="H110">
        <f>LN('Daily Close'!H110/'Daily Close'!H109)</f>
        <v>-6.244281308250511E-3</v>
      </c>
      <c r="I110">
        <f>LN('Daily Close'!I110/'Daily Close'!I109)</f>
        <v>3.737035581224246E-4</v>
      </c>
      <c r="J110">
        <f>LN('Daily Close'!J110/'Daily Close'!J109)</f>
        <v>-2.8729619211316526E-3</v>
      </c>
      <c r="K110">
        <f>LN('Daily Close'!K110/'Daily Close'!K109)</f>
        <v>-6.5430985889359475E-3</v>
      </c>
      <c r="L110">
        <f>LN('Daily Close'!L110/'Daily Close'!L109)</f>
        <v>-3.5602860994863746E-3</v>
      </c>
    </row>
    <row r="111" spans="1:12" x14ac:dyDescent="0.3">
      <c r="A111" s="1">
        <v>43662</v>
      </c>
      <c r="B111">
        <f>LN('Daily Close'!B111/'Daily Close'!B110)</f>
        <v>-6.9930354909705254E-3</v>
      </c>
      <c r="C111">
        <f>LN('Daily Close'!C111/'Daily Close'!C110)</f>
        <v>-5.5432373924966421E-4</v>
      </c>
      <c r="D111">
        <f>LN('Daily Close'!D111/'Daily Close'!D110)</f>
        <v>-2.2909517465558244E-3</v>
      </c>
      <c r="E111">
        <f>LN('Daily Close'!E111/'Daily Close'!E110)</f>
        <v>-7.2663037462910478E-4</v>
      </c>
      <c r="F111">
        <f>LN('Daily Close'!F111/'Daily Close'!F110)</f>
        <v>4.7961352812452215E-3</v>
      </c>
      <c r="G111">
        <f>LN('Daily Close'!G111/'Daily Close'!G110)</f>
        <v>2.288824170208926E-3</v>
      </c>
      <c r="H111">
        <f>LN('Daily Close'!H111/'Daily Close'!H110)</f>
        <v>-2.213169516664447E-3</v>
      </c>
      <c r="I111">
        <f>LN('Daily Close'!I111/'Daily Close'!I110)</f>
        <v>-2.619382147481347E-3</v>
      </c>
      <c r="J111">
        <f>LN('Daily Close'!J111/'Daily Close'!J110)</f>
        <v>-3.2935120109248779E-3</v>
      </c>
      <c r="K111">
        <f>LN('Daily Close'!K111/'Daily Close'!K110)</f>
        <v>-2.9218428383648602E-3</v>
      </c>
      <c r="L111">
        <f>LN('Daily Close'!L111/'Daily Close'!L110)</f>
        <v>-2.1254124704401848E-3</v>
      </c>
    </row>
    <row r="112" spans="1:12" x14ac:dyDescent="0.3">
      <c r="A112" s="1">
        <v>43663</v>
      </c>
      <c r="B112">
        <f>LN('Daily Close'!B112/'Daily Close'!B111)</f>
        <v>0</v>
      </c>
      <c r="C112">
        <f>LN('Daily Close'!C112/'Daily Close'!C111)</f>
        <v>5.5432373924971419E-4</v>
      </c>
      <c r="D112">
        <f>LN('Daily Close'!D112/'Daily Close'!D111)</f>
        <v>2.2909517465557624E-3</v>
      </c>
      <c r="E112">
        <f>LN('Daily Close'!E112/'Daily Close'!E111)</f>
        <v>3.6278110133350955E-3</v>
      </c>
      <c r="F112">
        <f>LN('Daily Close'!F112/'Daily Close'!F111)</f>
        <v>1.4710926057034828E-3</v>
      </c>
      <c r="G112">
        <f>LN('Daily Close'!G112/'Daily Close'!G111)</f>
        <v>1.5229014646533721E-3</v>
      </c>
      <c r="H112">
        <f>LN('Daily Close'!H112/'Daily Close'!H111)</f>
        <v>4.0538473785317088E-3</v>
      </c>
      <c r="I112">
        <f>LN('Daily Close'!I112/'Daily Close'!I111)</f>
        <v>-6.3897235204754899E-3</v>
      </c>
      <c r="J112">
        <f>LN('Daily Close'!J112/'Daily Close'!J111)</f>
        <v>5.4832487556109926E-3</v>
      </c>
      <c r="K112">
        <f>LN('Daily Close'!K112/'Daily Close'!K111)</f>
        <v>3.6509715618810675E-3</v>
      </c>
      <c r="L112">
        <f>LN('Daily Close'!L112/'Daily Close'!L111)</f>
        <v>1.4396217544512249E-3</v>
      </c>
    </row>
    <row r="113" spans="1:12" x14ac:dyDescent="0.3">
      <c r="A113" s="1">
        <v>43664</v>
      </c>
      <c r="B113">
        <f>LN('Daily Close'!B113/'Daily Close'!B112)</f>
        <v>-3.5149421074444969E-3</v>
      </c>
      <c r="C113">
        <f>LN('Daily Close'!C113/'Daily Close'!C112)</f>
        <v>-1.4794379887508998E-2</v>
      </c>
      <c r="D113">
        <f>LN('Daily Close'!D113/'Daily Close'!D112)</f>
        <v>-1.0350868723656162E-2</v>
      </c>
      <c r="E113">
        <f>LN('Daily Close'!E113/'Daily Close'!E112)</f>
        <v>-9.6425562036251532E-3</v>
      </c>
      <c r="F113">
        <f>LN('Daily Close'!F113/'Daily Close'!F112)</f>
        <v>1.835910224426798E-3</v>
      </c>
      <c r="G113">
        <f>LN('Daily Close'!G113/'Daily Close'!G112)</f>
        <v>-1.5229014646533921E-3</v>
      </c>
      <c r="H113">
        <f>LN('Daily Close'!H113/'Daily Close'!H112)</f>
        <v>-4.4231917963961009E-3</v>
      </c>
      <c r="I113">
        <f>LN('Daily Close'!I113/'Daily Close'!I112)</f>
        <v>6.0150796182374972E-3</v>
      </c>
      <c r="J113">
        <f>LN('Daily Close'!J113/'Daily Close'!J112)</f>
        <v>-1.3072150459679865E-2</v>
      </c>
      <c r="K113">
        <f>LN('Daily Close'!K113/'Daily Close'!K112)</f>
        <v>-4.3827681550951984E-3</v>
      </c>
      <c r="L113">
        <f>LN('Daily Close'!L113/'Daily Close'!L112)</f>
        <v>-6.1363421333145282E-3</v>
      </c>
    </row>
    <row r="114" spans="1:12" x14ac:dyDescent="0.3">
      <c r="A114" s="1">
        <v>43665</v>
      </c>
      <c r="B114">
        <f>LN('Daily Close'!B114/'Daily Close'!B113)</f>
        <v>1.3291556292061494E-2</v>
      </c>
      <c r="C114">
        <f>LN('Daily Close'!C114/'Daily Close'!C113)</f>
        <v>4.7692332681301105E-3</v>
      </c>
      <c r="D114">
        <f>LN('Daily Close'!D114/'Daily Close'!D113)</f>
        <v>3.4622077284707912E-3</v>
      </c>
      <c r="E114">
        <f>LN('Daily Close'!E114/'Daily Close'!E113)</f>
        <v>6.9229824618030535E-3</v>
      </c>
      <c r="F114">
        <f>LN('Daily Close'!F114/'Daily Close'!F113)</f>
        <v>-3.669051591335644E-4</v>
      </c>
      <c r="G114">
        <f>LN('Daily Close'!G114/'Daily Close'!G113)</f>
        <v>4.3721957956818396E-3</v>
      </c>
      <c r="H114">
        <f>LN('Daily Close'!H114/'Daily Close'!H113)</f>
        <v>9.5588963137667633E-3</v>
      </c>
      <c r="I114">
        <f>LN('Daily Close'!I114/'Daily Close'!I113)</f>
        <v>-5.2612532361044524E-3</v>
      </c>
      <c r="J114">
        <f>LN('Daily Close'!J114/'Daily Close'!J113)</f>
        <v>7.3139910673686269E-3</v>
      </c>
      <c r="K114">
        <f>LN('Daily Close'!K114/'Daily Close'!K113)</f>
        <v>7.2939783625536256E-3</v>
      </c>
      <c r="L114">
        <f>LN('Daily Close'!L114/'Daily Close'!L113)</f>
        <v>3.8566613221494247E-3</v>
      </c>
    </row>
    <row r="115" spans="1:12" x14ac:dyDescent="0.3">
      <c r="A115" s="1">
        <v>43668</v>
      </c>
      <c r="B115">
        <f>LN('Daily Close'!B115/'Daily Close'!B114)</f>
        <v>-4.1782790591959667E-3</v>
      </c>
      <c r="C115">
        <f>LN('Daily Close'!C115/'Daily Close'!C114)</f>
        <v>-1.9610596003241149E-3</v>
      </c>
      <c r="D115">
        <f>LN('Daily Close'!D115/'Daily Close'!D114)</f>
        <v>-5.7770235769220597E-3</v>
      </c>
      <c r="E115">
        <f>LN('Daily Close'!E115/'Daily Close'!E114)</f>
        <v>-2.1810804522312452E-3</v>
      </c>
      <c r="F115">
        <f>LN('Daily Close'!F115/'Daily Close'!F114)</f>
        <v>3.6690515913355155E-4</v>
      </c>
      <c r="G115">
        <f>LN('Daily Close'!G115/'Daily Close'!G114)</f>
        <v>-3.7943463973666203E-4</v>
      </c>
      <c r="H115">
        <f>LN('Daily Close'!H115/'Daily Close'!H114)</f>
        <v>-2.1978030824794268E-3</v>
      </c>
      <c r="I115">
        <f>LN('Daily Close'!I115/'Daily Close'!I114)</f>
        <v>-7.5382638213304719E-4</v>
      </c>
      <c r="J115">
        <f>LN('Daily Close'!J115/'Daily Close'!J114)</f>
        <v>-3.5812984948984323E-3</v>
      </c>
      <c r="K115">
        <f>LN('Daily Close'!K115/'Daily Close'!K114)</f>
        <v>-2.91121020745833E-3</v>
      </c>
      <c r="L115">
        <f>LN('Daily Close'!L115/'Daily Close'!L114)</f>
        <v>-3.2020448541108123E-3</v>
      </c>
    </row>
    <row r="116" spans="1:12" x14ac:dyDescent="0.3">
      <c r="A116" s="1">
        <v>43669</v>
      </c>
      <c r="B116">
        <f>LN('Daily Close'!B116/'Daily Close'!B115)</f>
        <v>8.3391727183606684E-3</v>
      </c>
      <c r="C116">
        <f>LN('Daily Close'!C116/'Daily Close'!C115)</f>
        <v>3.3594376970037753E-3</v>
      </c>
      <c r="D116">
        <f>LN('Daily Close'!D116/'Daily Close'!D115)</f>
        <v>6.9284341819639194E-3</v>
      </c>
      <c r="E116">
        <f>LN('Daily Close'!E116/'Daily Close'!E115)</f>
        <v>3.6324232060581788E-3</v>
      </c>
      <c r="F116">
        <f>LN('Daily Close'!F116/'Daily Close'!F115)</f>
        <v>2.9304050274167829E-3</v>
      </c>
      <c r="G116">
        <f>LN('Daily Close'!G116/'Daily Close'!G115)</f>
        <v>3.7943463973661747E-4</v>
      </c>
      <c r="H116">
        <f>LN('Daily Close'!H116/'Daily Close'!H115)</f>
        <v>4.7558165365274288E-3</v>
      </c>
      <c r="I116">
        <f>LN('Daily Close'!I116/'Daily Close'!I115)</f>
        <v>7.1388302146423704E-3</v>
      </c>
      <c r="J116">
        <f>LN('Daily Close'!J116/'Daily Close'!J115)</f>
        <v>4.6805840178617206E-3</v>
      </c>
      <c r="K116">
        <f>LN('Daily Close'!K116/'Daily Close'!K115)</f>
        <v>5.8139698654198161E-3</v>
      </c>
      <c r="L116">
        <f>LN('Daily Close'!L116/'Daily Close'!L115)</f>
        <v>5.7074481112681799E-3</v>
      </c>
    </row>
    <row r="117" spans="1:12" x14ac:dyDescent="0.3">
      <c r="A117" s="1">
        <v>43670</v>
      </c>
      <c r="B117">
        <f>LN('Daily Close'!B117/'Daily Close'!B116)</f>
        <v>8.270205648672424E-3</v>
      </c>
      <c r="C117">
        <f>LN('Daily Close'!C117/'Daily Close'!C116)</f>
        <v>1.3050331168685873E-2</v>
      </c>
      <c r="D117">
        <f>LN('Daily Close'!D117/'Daily Close'!D116)</f>
        <v>9.1638671067910109E-3</v>
      </c>
      <c r="E117">
        <f>LN('Daily Close'!E117/'Daily Close'!E116)</f>
        <v>7.7652760402771078E-3</v>
      </c>
      <c r="F117">
        <f>LN('Daily Close'!F117/'Daily Close'!F116)</f>
        <v>7.312980082530673E-4</v>
      </c>
      <c r="G117">
        <f>LN('Daily Close'!G117/'Daily Close'!G116)</f>
        <v>7.5838077922231483E-4</v>
      </c>
      <c r="H117">
        <f>LN('Daily Close'!H117/'Daily Close'!H116)</f>
        <v>7.6350487667992345E-3</v>
      </c>
      <c r="I117">
        <f>LN('Daily Close'!I117/'Daily Close'!I116)</f>
        <v>5.6002062585387927E-3</v>
      </c>
      <c r="J117">
        <f>LN('Daily Close'!J117/'Daily Close'!J116)</f>
        <v>7.2528271648171806E-3</v>
      </c>
      <c r="K117">
        <f>LN('Daily Close'!K117/'Daily Close'!K116)</f>
        <v>8.6580627431145311E-3</v>
      </c>
      <c r="L117">
        <f>LN('Daily Close'!L117/'Daily Close'!L116)</f>
        <v>7.715117510373278E-3</v>
      </c>
    </row>
    <row r="118" spans="1:12" x14ac:dyDescent="0.3">
      <c r="A118" s="1">
        <v>43671</v>
      </c>
      <c r="B118">
        <f>LN('Daily Close'!B118/'Daily Close'!B117)</f>
        <v>-1.0348488350310426E-2</v>
      </c>
      <c r="C118">
        <f>LN('Daily Close'!C118/'Daily Close'!C117)</f>
        <v>9.3355977304317127E-3</v>
      </c>
      <c r="D118">
        <f>LN('Daily Close'!D118/'Daily Close'!D117)</f>
        <v>3.4149151000692026E-3</v>
      </c>
      <c r="E118">
        <f>LN('Daily Close'!E118/'Daily Close'!E117)</f>
        <v>5.0242166069857435E-3</v>
      </c>
      <c r="F118">
        <f>LN('Daily Close'!F118/'Daily Close'!F117)</f>
        <v>3.6482346191616783E-3</v>
      </c>
      <c r="G118">
        <f>LN('Daily Close'!G118/'Daily Close'!G117)</f>
        <v>1.7043845316866888E-3</v>
      </c>
      <c r="H118">
        <f>LN('Daily Close'!H118/'Daily Close'!H117)</f>
        <v>6.4982175777549044E-3</v>
      </c>
      <c r="I118">
        <f>LN('Daily Close'!I118/'Daily Close'!I117)</f>
        <v>-3.7299308052243952E-3</v>
      </c>
      <c r="J118">
        <f>LN('Daily Close'!J118/'Daily Close'!J117)</f>
        <v>5.1680382637801867E-3</v>
      </c>
      <c r="K118">
        <f>LN('Daily Close'!K118/'Daily Close'!K117)</f>
        <v>3.5855183625968633E-3</v>
      </c>
      <c r="L118">
        <f>LN('Daily Close'!L118/'Daily Close'!L117)</f>
        <v>3.0312021097859514E-3</v>
      </c>
    </row>
    <row r="119" spans="1:12" x14ac:dyDescent="0.3">
      <c r="A119" s="1">
        <v>43672</v>
      </c>
      <c r="B119">
        <f>LN('Daily Close'!B119/'Daily Close'!B118)</f>
        <v>-6.937218453722968E-4</v>
      </c>
      <c r="C119">
        <f>LN('Daily Close'!C119/'Daily Close'!C118)</f>
        <v>-1.0938201951095437E-3</v>
      </c>
      <c r="D119">
        <f>LN('Daily Close'!D119/'Daily Close'!D118)</f>
        <v>1.1357184639274286E-3</v>
      </c>
      <c r="E119">
        <f>LN('Daily Close'!E119/'Daily Close'!E118)</f>
        <v>-2.1501352321356901E-3</v>
      </c>
      <c r="F119">
        <f>LN('Daily Close'!F119/'Daily Close'!F118)</f>
        <v>1.091938253936049E-3</v>
      </c>
      <c r="G119">
        <f>LN('Daily Close'!G119/'Daily Close'!G118)</f>
        <v>-1.8919481916954852E-4</v>
      </c>
      <c r="H119">
        <f>LN('Daily Close'!H119/'Daily Close'!H118)</f>
        <v>-2.1614201108919782E-3</v>
      </c>
      <c r="I119">
        <f>LN('Daily Close'!I119/'Daily Close'!I118)</f>
        <v>5.2180718933001165E-3</v>
      </c>
      <c r="J119">
        <f>LN('Daily Close'!J119/'Daily Close'!J118)</f>
        <v>1.0846258903702941E-3</v>
      </c>
      <c r="K119">
        <f>LN('Daily Close'!K119/'Daily Close'!K118)</f>
        <v>2.145156346388202E-3</v>
      </c>
      <c r="L119">
        <f>LN('Daily Close'!L119/'Daily Close'!L118)</f>
        <v>6.949521280934719E-4</v>
      </c>
    </row>
    <row r="120" spans="1:12" x14ac:dyDescent="0.3">
      <c r="A120" s="1">
        <v>43675</v>
      </c>
      <c r="B120">
        <f>LN('Daily Close'!B120/'Daily Close'!B119)</f>
        <v>1.651792545164564E-2</v>
      </c>
      <c r="C120">
        <f>LN('Daily Close'!C120/'Daily Close'!C119)</f>
        <v>7.0884157214543171E-3</v>
      </c>
      <c r="D120">
        <f>LN('Daily Close'!D120/'Daily Close'!D119)</f>
        <v>1.016383679000604E-2</v>
      </c>
      <c r="E120">
        <f>LN('Daily Close'!E120/'Daily Close'!E119)</f>
        <v>4.4742803949211069E-3</v>
      </c>
      <c r="F120">
        <f>LN('Daily Close'!F120/'Daily Close'!F119)</f>
        <v>2.1801971241279055E-3</v>
      </c>
      <c r="G120">
        <f>LN('Daily Close'!G120/'Daily Close'!G119)</f>
        <v>-5.6789399947544824E-4</v>
      </c>
      <c r="H120">
        <f>LN('Daily Close'!H120/'Daily Close'!H119)</f>
        <v>4.3181067456063245E-3</v>
      </c>
      <c r="I120">
        <f>LN('Daily Close'!I120/'Daily Close'!I119)</f>
        <v>-3.7187731159480855E-4</v>
      </c>
      <c r="J120">
        <f>LN('Daily Close'!J120/'Daily Close'!J119)</f>
        <v>-1.8988069363579166E-3</v>
      </c>
      <c r="K120">
        <f>LN('Daily Close'!K120/'Daily Close'!K119)</f>
        <v>2.8530689824064807E-3</v>
      </c>
      <c r="L120">
        <f>LN('Daily Close'!L120/'Daily Close'!L119)</f>
        <v>4.7376228250854188E-3</v>
      </c>
    </row>
    <row r="121" spans="1:12" x14ac:dyDescent="0.3">
      <c r="A121" s="1">
        <v>43676</v>
      </c>
      <c r="B121">
        <f>LN('Daily Close'!B121/'Daily Close'!B120)</f>
        <v>-1.0291686036547636E-2</v>
      </c>
      <c r="C121">
        <f>LN('Daily Close'!C121/'Daily Close'!C120)</f>
        <v>3.7960999003495755E-3</v>
      </c>
      <c r="D121">
        <f>LN('Daily Close'!D121/'Daily Close'!D120)</f>
        <v>0</v>
      </c>
      <c r="E121">
        <f>LN('Daily Close'!E121/'Daily Close'!E120)</f>
        <v>3.5650839580903104E-3</v>
      </c>
      <c r="F121">
        <f>LN('Daily Close'!F121/'Daily Close'!F120)</f>
        <v>7.2572573442315183E-4</v>
      </c>
      <c r="G121">
        <f>LN('Daily Close'!G121/'Daily Close'!G120)</f>
        <v>-2.085111132000635E-3</v>
      </c>
      <c r="H121">
        <f>LN('Daily Close'!H121/'Daily Close'!H120)</f>
        <v>2.8684135837922075E-3</v>
      </c>
      <c r="I121">
        <f>LN('Daily Close'!I121/'Daily Close'!I120)</f>
        <v>-2.9794503309594753E-3</v>
      </c>
      <c r="J121">
        <f>LN('Daily Close'!J121/'Daily Close'!J120)</f>
        <v>6.8997634629115786E-3</v>
      </c>
      <c r="K121">
        <f>LN('Daily Close'!K121/'Daily Close'!K120)</f>
        <v>4.264398786457518E-3</v>
      </c>
      <c r="L121">
        <f>LN('Daily Close'!L121/'Daily Close'!L120)</f>
        <v>1.2909066596052247E-3</v>
      </c>
    </row>
    <row r="122" spans="1:12" x14ac:dyDescent="0.3">
      <c r="A122" s="1">
        <v>43677</v>
      </c>
      <c r="B122">
        <f>LN('Daily Close'!B122/'Daily Close'!B121)</f>
        <v>-4.1465159618485773E-3</v>
      </c>
      <c r="C122">
        <f>LN('Daily Close'!C122/'Daily Close'!C121)</f>
        <v>1.6224179008044908E-3</v>
      </c>
      <c r="D122">
        <f>LN('Daily Close'!D122/'Daily Close'!D121)</f>
        <v>-4.5045121211046528E-3</v>
      </c>
      <c r="E122">
        <f>LN('Daily Close'!E122/'Daily Close'!E121)</f>
        <v>-4.2796427658662577E-3</v>
      </c>
      <c r="F122">
        <f>LN('Daily Close'!F122/'Daily Close'!F121)</f>
        <v>1.0875476873989189E-3</v>
      </c>
      <c r="G122">
        <f>LN('Daily Close'!G122/'Daily Close'!G121)</f>
        <v>2.8421999506456131E-3</v>
      </c>
      <c r="H122">
        <f>LN('Daily Close'!H122/'Daily Close'!H121)</f>
        <v>-5.0251002185066644E-3</v>
      </c>
      <c r="I122">
        <f>LN('Daily Close'!I122/'Daily Close'!I121)</f>
        <v>-1.0498865695861007E-2</v>
      </c>
      <c r="J122">
        <f>LN('Daily Close'!J122/'Daily Close'!J121)</f>
        <v>-1.343756919232539E-2</v>
      </c>
      <c r="K122">
        <f>LN('Daily Close'!K122/'Daily Close'!K121)</f>
        <v>-4.9769032697530857E-3</v>
      </c>
      <c r="L122">
        <f>LN('Daily Close'!L122/'Daily Close'!L121)</f>
        <v>-6.5821986674845677E-3</v>
      </c>
    </row>
    <row r="123" spans="1:12" x14ac:dyDescent="0.3">
      <c r="A123" s="1">
        <v>43678</v>
      </c>
      <c r="B123">
        <f>LN('Daily Close'!B123/'Daily Close'!B122)</f>
        <v>-2.7739268827252079E-3</v>
      </c>
      <c r="C123">
        <f>LN('Daily Close'!C123/'Daily Close'!C122)</f>
        <v>-3.5186665552542568E-3</v>
      </c>
      <c r="D123">
        <f>LN('Daily Close'!D123/'Daily Close'!D122)</f>
        <v>-5.6593246689013547E-3</v>
      </c>
      <c r="E123">
        <f>LN('Daily Close'!E123/'Daily Close'!E122)</f>
        <v>-3.9390739926962572E-3</v>
      </c>
      <c r="F123">
        <f>LN('Daily Close'!F123/'Daily Close'!F122)</f>
        <v>-2.5394172445789473E-3</v>
      </c>
      <c r="G123">
        <f>LN('Daily Close'!G123/'Daily Close'!G122)</f>
        <v>-2.0834556262733536E-3</v>
      </c>
      <c r="H123">
        <f>LN('Daily Close'!H123/'Daily Close'!H122)</f>
        <v>-2.8829569517471194E-3</v>
      </c>
      <c r="I123">
        <f>LN('Daily Close'!I123/'Daily Close'!I122)</f>
        <v>-1.0610140499632706E-2</v>
      </c>
      <c r="J123">
        <f>LN('Daily Close'!J123/'Daily Close'!J122)</f>
        <v>-5.4676054223482375E-4</v>
      </c>
      <c r="K123">
        <f>LN('Daily Close'!K123/'Daily Close'!K122)</f>
        <v>-4.2857208454990742E-3</v>
      </c>
      <c r="L123">
        <f>LN('Daily Close'!L123/'Daily Close'!L122)</f>
        <v>-5.3039064739092345E-3</v>
      </c>
    </row>
    <row r="124" spans="1:12" x14ac:dyDescent="0.3">
      <c r="A124" s="1">
        <v>43679</v>
      </c>
      <c r="B124">
        <f>LN('Daily Close'!B124/'Daily Close'!B123)</f>
        <v>-2.1762880671366124E-2</v>
      </c>
      <c r="C124">
        <f>LN('Daily Close'!C124/'Daily Close'!C123)</f>
        <v>-1.2551406418781752E-2</v>
      </c>
      <c r="D124">
        <f>LN('Daily Close'!D124/'Daily Close'!D123)</f>
        <v>0</v>
      </c>
      <c r="E124">
        <f>LN('Daily Close'!E124/'Daily Close'!E123)</f>
        <v>-3.0545706428470433E-3</v>
      </c>
      <c r="F124">
        <f>LN('Daily Close'!F124/'Daily Close'!F123)</f>
        <v>7.5990594081601463E-3</v>
      </c>
      <c r="G124">
        <f>LN('Daily Close'!G124/'Daily Close'!G123)</f>
        <v>7.7439235702864489E-3</v>
      </c>
      <c r="H124">
        <f>LN('Daily Close'!H124/'Daily Close'!H123)</f>
        <v>-3.6152606260077555E-3</v>
      </c>
      <c r="I124">
        <f>LN('Daily Close'!I124/'Daily Close'!I123)</f>
        <v>-4.9647247816488093E-3</v>
      </c>
      <c r="J124">
        <f>LN('Daily Close'!J124/'Daily Close'!J123)</f>
        <v>-6.0340557748278156E-3</v>
      </c>
      <c r="K124">
        <f>LN('Daily Close'!K124/'Daily Close'!K123)</f>
        <v>-8.6269406355229776E-3</v>
      </c>
      <c r="L124">
        <f>LN('Daily Close'!L124/'Daily Close'!L123)</f>
        <v>-2.8078339089129783E-3</v>
      </c>
    </row>
    <row r="125" spans="1:12" x14ac:dyDescent="0.3">
      <c r="A125" s="1">
        <v>43682</v>
      </c>
      <c r="B125">
        <f>LN('Daily Close'!B125/'Daily Close'!B124)</f>
        <v>0</v>
      </c>
      <c r="C125">
        <f>LN('Daily Close'!C125/'Daily Close'!C124)</f>
        <v>0</v>
      </c>
      <c r="D125">
        <f>LN('Daily Close'!D125/'Daily Close'!D124)</f>
        <v>-3.4110323010629324E-3</v>
      </c>
      <c r="E125">
        <f>LN('Daily Close'!E125/'Daily Close'!E124)</f>
        <v>-2.8834044125716106E-3</v>
      </c>
      <c r="F125">
        <f>LN('Daily Close'!F125/'Daily Close'!F124)</f>
        <v>7.2072075191838844E-4</v>
      </c>
      <c r="G125">
        <f>LN('Daily Close'!G125/'Daily Close'!G124)</f>
        <v>2.2551785116007839E-3</v>
      </c>
      <c r="H125">
        <f>LN('Daily Close'!H125/'Daily Close'!H124)</f>
        <v>-1.4498371251183643E-3</v>
      </c>
      <c r="I125">
        <f>LN('Daily Close'!I125/'Daily Close'!I124)</f>
        <v>-2.5200054745690943E-2</v>
      </c>
      <c r="J125">
        <f>LN('Daily Close'!J125/'Daily Close'!J124)</f>
        <v>-9.3975267083656715E-3</v>
      </c>
      <c r="K125">
        <f>LN('Daily Close'!K125/'Daily Close'!K124)</f>
        <v>-8.7020128534677256E-3</v>
      </c>
      <c r="L125">
        <f>LN('Daily Close'!L125/'Daily Close'!L124)</f>
        <v>-7.7410442943986676E-3</v>
      </c>
    </row>
    <row r="126" spans="1:12" x14ac:dyDescent="0.3">
      <c r="A126" s="1">
        <v>43683</v>
      </c>
      <c r="B126">
        <f>LN('Daily Close'!B126/'Daily Close'!B125)</f>
        <v>-3.2458673495272775E-2</v>
      </c>
      <c r="C126">
        <f>LN('Daily Close'!C126/'Daily Close'!C125)</f>
        <v>-2.9819683619084592E-2</v>
      </c>
      <c r="D126">
        <f>LN('Daily Close'!D126/'Daily Close'!D125)</f>
        <v>-3.3587407323769254E-2</v>
      </c>
      <c r="E126">
        <f>LN('Daily Close'!E126/'Daily Close'!E125)</f>
        <v>-2.9672488003291159E-2</v>
      </c>
      <c r="F126">
        <f>LN('Daily Close'!F126/'Daily Close'!F125)</f>
        <v>2.1590508566929696E-3</v>
      </c>
      <c r="G126">
        <f>LN('Daily Close'!G126/'Daily Close'!G125)</f>
        <v>2.8118493137448994E-3</v>
      </c>
      <c r="H126">
        <f>LN('Daily Close'!H126/'Daily Close'!H125)</f>
        <v>-3.7321938078075365E-2</v>
      </c>
      <c r="I126">
        <f>LN('Daily Close'!I126/'Daily Close'!I125)</f>
        <v>9.3787700262827484E-3</v>
      </c>
      <c r="J126">
        <f>LN('Daily Close'!J126/'Daily Close'!J125)</f>
        <v>-1.327850972682885E-2</v>
      </c>
      <c r="K126">
        <f>LN('Daily Close'!K126/'Daily Close'!K125)</f>
        <v>-2.8066834933621179E-2</v>
      </c>
      <c r="L126">
        <f>LN('Daily Close'!L126/'Daily Close'!L125)</f>
        <v>-2.3148213757510298E-2</v>
      </c>
    </row>
    <row r="127" spans="1:12" x14ac:dyDescent="0.3">
      <c r="A127" s="1">
        <v>43684</v>
      </c>
      <c r="B127">
        <f>LN('Daily Close'!B127/'Daily Close'!B126)</f>
        <v>-2.936859673309825E-3</v>
      </c>
      <c r="C127">
        <f>LN('Daily Close'!C127/'Daily Close'!C126)</f>
        <v>1.7942841896435757E-2</v>
      </c>
      <c r="D127">
        <f>LN('Daily Close'!D127/'Daily Close'!D126)</f>
        <v>1.9825722251087762E-2</v>
      </c>
      <c r="E127">
        <f>LN('Daily Close'!E127/'Daily Close'!E126)</f>
        <v>7.7777799494985114E-3</v>
      </c>
      <c r="F127">
        <f>LN('Daily Close'!F127/'Daily Close'!F126)</f>
        <v>4.3042031244989037E-3</v>
      </c>
      <c r="G127">
        <f>LN('Daily Close'!G127/'Daily Close'!G126)</f>
        <v>2.8040396502161326E-3</v>
      </c>
      <c r="H127">
        <f>LN('Daily Close'!H127/'Daily Close'!H126)</f>
        <v>0</v>
      </c>
      <c r="I127">
        <f>LN('Daily Close'!I127/'Daily Close'!I126)</f>
        <v>-1.1675263586697516E-3</v>
      </c>
      <c r="J127">
        <f>LN('Daily Close'!J127/'Daily Close'!J126)</f>
        <v>9.6619387824166871E-3</v>
      </c>
      <c r="K127">
        <f>LN('Daily Close'!K127/'Daily Close'!K126)</f>
        <v>6.7189502487450094E-3</v>
      </c>
      <c r="L127">
        <f>LN('Daily Close'!L127/'Daily Close'!L126)</f>
        <v>8.7725274942238463E-3</v>
      </c>
    </row>
    <row r="128" spans="1:12" x14ac:dyDescent="0.3">
      <c r="A128" s="1">
        <v>43685</v>
      </c>
      <c r="B128">
        <f>LN('Daily Close'!B128/'Daily Close'!B127)</f>
        <v>1.4598799421152851E-2</v>
      </c>
      <c r="C128">
        <f>LN('Daily Close'!C128/'Daily Close'!C127)</f>
        <v>-3.0611126006545651E-3</v>
      </c>
      <c r="D128">
        <f>LN('Daily Close'!D128/'Daily Close'!D127)</f>
        <v>9.1954670931003943E-3</v>
      </c>
      <c r="E128">
        <f>LN('Daily Close'!E128/'Daily Close'!E127)</f>
        <v>2.5792019432239592E-3</v>
      </c>
      <c r="F128">
        <f>LN('Daily Close'!F128/'Daily Close'!F127)</f>
        <v>3.5784575948709553E-4</v>
      </c>
      <c r="G128">
        <f>LN('Daily Close'!G128/'Daily Close'!G127)</f>
        <v>-3.7343167324772636E-4</v>
      </c>
      <c r="H128">
        <f>LN('Daily Close'!H128/'Daily Close'!H127)</f>
        <v>6.7542847161671379E-3</v>
      </c>
      <c r="I128">
        <f>LN('Daily Close'!I128/'Daily Close'!I127)</f>
        <v>1.6222817930639163E-2</v>
      </c>
      <c r="J128">
        <f>LN('Daily Close'!J128/'Daily Close'!J127)</f>
        <v>1.2533390680441636E-3</v>
      </c>
      <c r="K128">
        <f>LN('Daily Close'!K128/'Daily Close'!K127)</f>
        <v>1.4869891215783665E-3</v>
      </c>
      <c r="L128">
        <f>LN('Daily Close'!L128/'Daily Close'!L127)</f>
        <v>8.0715738477024276E-3</v>
      </c>
    </row>
    <row r="129" spans="1:12" x14ac:dyDescent="0.3">
      <c r="A129" s="1">
        <v>43686</v>
      </c>
      <c r="B129">
        <f>LN('Daily Close'!B129/'Daily Close'!B128)</f>
        <v>-5.0853723832793712E-3</v>
      </c>
      <c r="C129">
        <f>LN('Daily Close'!C129/'Daily Close'!C128)</f>
        <v>5.2814298541726075E-3</v>
      </c>
      <c r="D129">
        <f>LN('Daily Close'!D129/'Daily Close'!D128)</f>
        <v>6.8415318167167841E-3</v>
      </c>
      <c r="E129">
        <f>LN('Daily Close'!E129/'Daily Close'!E128)</f>
        <v>3.6731171785843054E-3</v>
      </c>
      <c r="F129">
        <f>LN('Daily Close'!F129/'Daily Close'!F128)</f>
        <v>3.5764622094695456E-4</v>
      </c>
      <c r="G129">
        <f>LN('Daily Close'!G129/'Daily Close'!G128)</f>
        <v>-9.3412431766039532E-4</v>
      </c>
      <c r="H129">
        <f>LN('Daily Close'!H129/'Daily Close'!H128)</f>
        <v>4.4776566513756921E-3</v>
      </c>
      <c r="I129">
        <f>LN('Daily Close'!I129/'Daily Close'!I128)</f>
        <v>-4.9933292545040727E-3</v>
      </c>
      <c r="J129">
        <f>LN('Daily Close'!J129/'Daily Close'!J128)</f>
        <v>-6.96066852357096E-4</v>
      </c>
      <c r="K129">
        <f>LN('Daily Close'!K129/'Daily Close'!K128)</f>
        <v>7.4019582956677387E-3</v>
      </c>
      <c r="L129">
        <f>LN('Daily Close'!L129/'Daily Close'!L128)</f>
        <v>2.7418418736435708E-3</v>
      </c>
    </row>
    <row r="130" spans="1:12" x14ac:dyDescent="0.3">
      <c r="A130" s="1">
        <v>43689</v>
      </c>
      <c r="B130">
        <f>LN('Daily Close'!B130/'Daily Close'!B129)</f>
        <v>-2.1873869458005112E-3</v>
      </c>
      <c r="C130">
        <f>LN('Daily Close'!C130/'Daily Close'!C129)</f>
        <v>1.1083680670780534E-3</v>
      </c>
      <c r="D130">
        <f>LN('Daily Close'!D130/'Daily Close'!D129)</f>
        <v>2.2701485345390775E-3</v>
      </c>
      <c r="E130">
        <f>LN('Daily Close'!E130/'Daily Close'!E129)</f>
        <v>9.1615217354810399E-4</v>
      </c>
      <c r="F130">
        <f>LN('Daily Close'!F130/'Daily Close'!F129)</f>
        <v>-7.1549198043403231E-4</v>
      </c>
      <c r="G130">
        <f>LN('Daily Close'!G130/'Daily Close'!G129)</f>
        <v>-1.8689596863646386E-4</v>
      </c>
      <c r="H130">
        <f>LN('Daily Close'!H130/'Daily Close'!H129)</f>
        <v>1.1162047670538351E-3</v>
      </c>
      <c r="I130">
        <f>LN('Daily Close'!I130/'Daily Close'!I129)</f>
        <v>-1.0450930972202083E-2</v>
      </c>
      <c r="J130">
        <f>LN('Daily Close'!J130/'Daily Close'!J129)</f>
        <v>1.1135023422230135E-3</v>
      </c>
      <c r="K130">
        <f>LN('Daily Close'!K130/'Daily Close'!K129)</f>
        <v>1.4738396183005232E-3</v>
      </c>
      <c r="L130">
        <f>LN('Daily Close'!L130/'Daily Close'!L129)</f>
        <v>-8.0368568236120308E-4</v>
      </c>
    </row>
    <row r="131" spans="1:12" x14ac:dyDescent="0.3">
      <c r="A131" s="1">
        <v>43690</v>
      </c>
      <c r="B131">
        <f>LN('Daily Close'!B131/'Daily Close'!B130)</f>
        <v>-1.4609206396747599E-3</v>
      </c>
      <c r="C131">
        <f>LN('Daily Close'!C131/'Daily Close'!C130)</f>
        <v>-1.1419146185728228E-2</v>
      </c>
      <c r="D131">
        <f>LN('Daily Close'!D131/'Daily Close'!D130)</f>
        <v>-1.025650016718911E-2</v>
      </c>
      <c r="E131">
        <f>LN('Daily Close'!E131/'Daily Close'!E130)</f>
        <v>-4.4052384419999832E-3</v>
      </c>
      <c r="F131">
        <f>LN('Daily Close'!F131/'Daily Close'!F130)</f>
        <v>1.7879139075662512E-3</v>
      </c>
      <c r="G131">
        <f>LN('Daily Close'!G131/'Daily Close'!G130)</f>
        <v>3.5457347301020006E-3</v>
      </c>
      <c r="H131">
        <f>LN('Daily Close'!H131/'Daily Close'!H130)</f>
        <v>-4.4725755599655916E-3</v>
      </c>
      <c r="I131">
        <f>LN('Daily Close'!I131/'Daily Close'!I130)</f>
        <v>1.1605509550589086E-2</v>
      </c>
      <c r="J131">
        <f>LN('Daily Close'!J131/'Daily Close'!J130)</f>
        <v>-4.8810920389861642E-3</v>
      </c>
      <c r="K131">
        <f>LN('Daily Close'!K131/'Daily Close'!K130)</f>
        <v>-5.9084366861662831E-3</v>
      </c>
      <c r="L131">
        <f>LN('Daily Close'!L131/'Daily Close'!L130)</f>
        <v>-3.2645311279234945E-3</v>
      </c>
    </row>
    <row r="132" spans="1:12" x14ac:dyDescent="0.3">
      <c r="A132" s="1">
        <v>43691</v>
      </c>
      <c r="B132">
        <f>LN('Daily Close'!B132/'Daily Close'!B131)</f>
        <v>8.7336799687546315E-3</v>
      </c>
      <c r="C132">
        <f>LN('Daily Close'!C132/'Daily Close'!C131)</f>
        <v>1.0588033829996324E-2</v>
      </c>
      <c r="D132">
        <f>LN('Daily Close'!D132/'Daily Close'!D131)</f>
        <v>1.2521506798041185E-2</v>
      </c>
      <c r="E132">
        <f>LN('Daily Close'!E132/'Daily Close'!E131)</f>
        <v>4.0389442448287233E-3</v>
      </c>
      <c r="F132">
        <f>LN('Daily Close'!F132/'Daily Close'!F131)</f>
        <v>-1.7879139075663297E-3</v>
      </c>
      <c r="G132">
        <f>LN('Daily Close'!G132/'Daily Close'!G131)</f>
        <v>3.7252747336637956E-4</v>
      </c>
      <c r="H132">
        <f>LN('Daily Close'!H132/'Daily Close'!H131)</f>
        <v>6.3303505694809227E-3</v>
      </c>
      <c r="I132">
        <f>LN('Daily Close'!I132/'Daily Close'!I131)</f>
        <v>-2.7687441426594718E-2</v>
      </c>
      <c r="J132">
        <f>LN('Daily Close'!J132/'Daily Close'!J131)</f>
        <v>2.094840526530869E-3</v>
      </c>
      <c r="K132">
        <f>LN('Daily Close'!K132/'Daily Close'!K131)</f>
        <v>0</v>
      </c>
      <c r="L132">
        <f>LN('Daily Close'!L132/'Daily Close'!L131)</f>
        <v>9.0315739189782617E-4</v>
      </c>
    </row>
    <row r="133" spans="1:12" x14ac:dyDescent="0.3">
      <c r="A133" s="1">
        <v>43692</v>
      </c>
      <c r="B133">
        <f>LN('Daily Close'!B133/'Daily Close'!B132)</f>
        <v>-3.0907537463076663E-2</v>
      </c>
      <c r="C133">
        <f>LN('Daily Close'!C133/'Daily Close'!C132)</f>
        <v>-2.582967780981775E-2</v>
      </c>
      <c r="D133">
        <f>LN('Daily Close'!D133/'Daily Close'!D132)</f>
        <v>-2.288429383358773E-2</v>
      </c>
      <c r="E133">
        <f>LN('Daily Close'!E133/'Daily Close'!E132)</f>
        <v>-1.8118521160328173E-2</v>
      </c>
      <c r="F133">
        <f>LN('Daily Close'!F133/'Daily Close'!F132)</f>
        <v>4.2856494165998118E-3</v>
      </c>
      <c r="G133">
        <f>LN('Daily Close'!G133/'Daily Close'!G132)</f>
        <v>2.7893463253999174E-3</v>
      </c>
      <c r="H133">
        <f>LN('Daily Close'!H133/'Daily Close'!H132)</f>
        <v>-2.7471228919804441E-2</v>
      </c>
      <c r="I133">
        <f>LN('Daily Close'!I133/'Daily Close'!I132)</f>
        <v>1.1856044833629842E-3</v>
      </c>
      <c r="J133">
        <f>LN('Daily Close'!J133/'Daily Close'!J132)</f>
        <v>-1.7876413325522686E-2</v>
      </c>
      <c r="K133">
        <f>LN('Daily Close'!K133/'Daily Close'!K132)</f>
        <v>-2.0958851020843522E-2</v>
      </c>
      <c r="L133">
        <f>LN('Daily Close'!L133/'Daily Close'!L132)</f>
        <v>-1.7598315075937395E-2</v>
      </c>
    </row>
    <row r="134" spans="1:12" x14ac:dyDescent="0.3">
      <c r="A134" s="1">
        <v>43693</v>
      </c>
      <c r="B134">
        <f>LN('Daily Close'!B134/'Daily Close'!B133)</f>
        <v>7.4710500299878652E-4</v>
      </c>
      <c r="C134">
        <f>LN('Daily Close'!C134/'Daily Close'!C133)</f>
        <v>-1.7079993252145935E-3</v>
      </c>
      <c r="D134">
        <f>LN('Daily Close'!D134/'Daily Close'!D133)</f>
        <v>3.4662079764861075E-3</v>
      </c>
      <c r="E134">
        <f>LN('Daily Close'!E134/'Daily Close'!E133)</f>
        <v>-1.3068050391464674E-3</v>
      </c>
      <c r="F134">
        <f>LN('Daily Close'!F134/'Daily Close'!F133)</f>
        <v>0</v>
      </c>
      <c r="G134">
        <f>LN('Daily Close'!G134/'Daily Close'!G133)</f>
        <v>3.1519819022768941E-3</v>
      </c>
      <c r="H134">
        <f>LN('Daily Close'!H134/'Daily Close'!H133)</f>
        <v>-7.6328247980554892E-4</v>
      </c>
      <c r="I134">
        <f>LN('Daily Close'!I134/'Daily Close'!I133)</f>
        <v>1.4896327392642787E-2</v>
      </c>
      <c r="J134">
        <f>LN('Daily Close'!J134/'Daily Close'!J133)</f>
        <v>3.1195856048084666E-3</v>
      </c>
      <c r="K134">
        <f>LN('Daily Close'!K134/'Daily Close'!K133)</f>
        <v>1.5117160853219392E-3</v>
      </c>
      <c r="L134">
        <f>LN('Daily Close'!L134/'Daily Close'!L133)</f>
        <v>3.9859815423933589E-3</v>
      </c>
    </row>
    <row r="135" spans="1:12" x14ac:dyDescent="0.3">
      <c r="A135" s="1">
        <v>43696</v>
      </c>
      <c r="B135">
        <f>LN('Daily Close'!B135/'Daily Close'!B134)</f>
        <v>7.4405105165833204E-3</v>
      </c>
      <c r="C135">
        <f>LN('Daily Close'!C135/'Daily Close'!C134)</f>
        <v>1.8628820885138734E-2</v>
      </c>
      <c r="D135">
        <f>LN('Daily Close'!D135/'Daily Close'!D134)</f>
        <v>1.3745920904635136E-2</v>
      </c>
      <c r="E135">
        <f>LN('Daily Close'!E135/'Daily Close'!E134)</f>
        <v>1.5018378274025435E-2</v>
      </c>
      <c r="F135">
        <f>LN('Daily Close'!F135/'Daily Close'!F134)</f>
        <v>-1.7834497643783532E-3</v>
      </c>
      <c r="G135">
        <f>LN('Daily Close'!G135/'Daily Close'!G134)</f>
        <v>-9.2599320510595442E-4</v>
      </c>
      <c r="H135">
        <f>LN('Daily Close'!H135/'Daily Close'!H134)</f>
        <v>1.1012034366675352E-2</v>
      </c>
      <c r="I135">
        <f>LN('Daily Close'!I135/'Daily Close'!I134)</f>
        <v>1.1605509550589086E-2</v>
      </c>
      <c r="J135">
        <f>LN('Daily Close'!J135/'Daily Close'!J134)</f>
        <v>1.0142374946050208E-2</v>
      </c>
      <c r="K135">
        <f>LN('Daily Close'!K135/'Daily Close'!K134)</f>
        <v>6.0241146033808762E-3</v>
      </c>
      <c r="L135">
        <f>LN('Daily Close'!L135/'Daily Close'!L134)</f>
        <v>1.2758225251067184E-2</v>
      </c>
    </row>
    <row r="136" spans="1:12" x14ac:dyDescent="0.3">
      <c r="A136" s="1">
        <v>43697</v>
      </c>
      <c r="B136">
        <f>LN('Daily Close'!B136/'Daily Close'!B135)</f>
        <v>8.8561464437100623E-3</v>
      </c>
      <c r="C136">
        <f>LN('Daily Close'!C136/'Daily Close'!C135)</f>
        <v>6.41128328502928E-3</v>
      </c>
      <c r="D136">
        <f>LN('Daily Close'!D136/'Daily Close'!D135)</f>
        <v>3.4071583216143558E-3</v>
      </c>
      <c r="E136">
        <f>LN('Daily Close'!E136/'Daily Close'!E135)</f>
        <v>5.1394937390451673E-3</v>
      </c>
      <c r="F136">
        <f>LN('Daily Close'!F136/'Daily Close'!F135)</f>
        <v>-1.0716200346821043E-3</v>
      </c>
      <c r="G136">
        <f>LN('Daily Close'!G136/'Daily Close'!G135)</f>
        <v>-5.0153350225708203E-3</v>
      </c>
      <c r="H136">
        <f>LN('Daily Close'!H136/'Daily Close'!H135)</f>
        <v>1.0892126463453548E-2</v>
      </c>
      <c r="I136">
        <f>LN('Daily Close'!I136/'Daily Close'!I135)</f>
        <v>-9.2737152987914968E-3</v>
      </c>
      <c r="J136">
        <f>LN('Daily Close'!J136/'Daily Close'!J135)</f>
        <v>3.6374270913671907E-3</v>
      </c>
      <c r="K136">
        <f>LN('Daily Close'!K136/'Daily Close'!K135)</f>
        <v>1.1198325310029535E-2</v>
      </c>
      <c r="L136">
        <f>LN('Daily Close'!L136/'Daily Close'!L135)</f>
        <v>2.5980431411623604E-3</v>
      </c>
    </row>
    <row r="137" spans="1:12" x14ac:dyDescent="0.3">
      <c r="A137" s="1">
        <v>43698</v>
      </c>
      <c r="B137">
        <f>LN('Daily Close'!B137/'Daily Close'!B136)</f>
        <v>-4.418269337664666E-3</v>
      </c>
      <c r="C137">
        <f>LN('Daily Close'!C137/'Daily Close'!C136)</f>
        <v>-6.6909085219130013E-3</v>
      </c>
      <c r="D137">
        <f>LN('Daily Close'!D137/'Daily Close'!D136)</f>
        <v>-2.2701485345390745E-3</v>
      </c>
      <c r="E137">
        <f>LN('Daily Close'!E137/'Daily Close'!E136)</f>
        <v>-4.5875849719134928E-3</v>
      </c>
      <c r="F137">
        <f>LN('Daily Close'!F137/'Daily Close'!F136)</f>
        <v>7.1454093786885034E-4</v>
      </c>
      <c r="G137">
        <f>LN('Daily Close'!G137/'Daily Close'!G136)</f>
        <v>1.116638875719708E-3</v>
      </c>
      <c r="H137">
        <f>LN('Daily Close'!H137/'Daily Close'!H136)</f>
        <v>-8.6287909492252495E-3</v>
      </c>
      <c r="I137">
        <f>LN('Daily Close'!I137/'Daily Close'!I136)</f>
        <v>7.3488408990117398E-3</v>
      </c>
      <c r="J137">
        <f>LN('Daily Close'!J137/'Daily Close'!J136)</f>
        <v>-4.6189738500052912E-3</v>
      </c>
      <c r="K137">
        <f>LN('Daily Close'!K137/'Daily Close'!K136)</f>
        <v>-2.2296553272692031E-3</v>
      </c>
      <c r="L137">
        <f>LN('Daily Close'!L137/'Daily Close'!L136)</f>
        <v>-2.1849116212395484E-3</v>
      </c>
    </row>
    <row r="138" spans="1:12" x14ac:dyDescent="0.3">
      <c r="A138" s="1">
        <v>43699</v>
      </c>
      <c r="B138">
        <f>LN('Daily Close'!B138/'Daily Close'!B137)</f>
        <v>2.211574804840132E-3</v>
      </c>
      <c r="C138">
        <f>LN('Daily Close'!C138/'Daily Close'!C137)</f>
        <v>8.6339763667127555E-3</v>
      </c>
      <c r="D138">
        <f>LN('Daily Close'!D138/'Daily Close'!D137)</f>
        <v>1.1299555253933247E-2</v>
      </c>
      <c r="E138">
        <f>LN('Daily Close'!E138/'Daily Close'!E137)</f>
        <v>5.1367384537370662E-3</v>
      </c>
      <c r="F138">
        <f>LN('Daily Close'!F138/'Daily Close'!F137)</f>
        <v>0</v>
      </c>
      <c r="G138">
        <f>LN('Daily Close'!G138/'Daily Close'!G137)</f>
        <v>3.5280512273121994E-3</v>
      </c>
      <c r="H138">
        <f>LN('Daily Close'!H138/'Daily Close'!H137)</f>
        <v>4.1360840288176427E-3</v>
      </c>
      <c r="I138">
        <f>LN('Daily Close'!I138/'Daily Close'!I137)</f>
        <v>7.7029582139277112E-4</v>
      </c>
      <c r="J138">
        <f>LN('Daily Close'!J138/'Daily Close'!J137)</f>
        <v>5.4564529667755421E-3</v>
      </c>
      <c r="K138">
        <f>LN('Daily Close'!K138/'Daily Close'!K137)</f>
        <v>7.437709528446807E-4</v>
      </c>
      <c r="L138">
        <f>LN('Daily Close'!L138/'Daily Close'!L137)</f>
        <v>6.1939375435022441E-3</v>
      </c>
    </row>
    <row r="139" spans="1:12" x14ac:dyDescent="0.3">
      <c r="A139" s="1">
        <v>43700</v>
      </c>
      <c r="B139">
        <f>LN('Daily Close'!B139/'Daily Close'!B138)</f>
        <v>7.3610603250227229E-4</v>
      </c>
      <c r="C139">
        <f>LN('Daily Close'!C139/'Daily Close'!C138)</f>
        <v>5.5309046627762051E-3</v>
      </c>
      <c r="D139">
        <f>LN('Daily Close'!D139/'Daily Close'!D138)</f>
        <v>3.3651181503135548E-3</v>
      </c>
      <c r="E139">
        <f>LN('Daily Close'!E139/'Daily Close'!E138)</f>
        <v>2.0107126781677949E-3</v>
      </c>
      <c r="F139">
        <f>LN('Daily Close'!F139/'Daily Close'!F138)</f>
        <v>-2.1451205554081777E-3</v>
      </c>
      <c r="G139">
        <f>LN('Daily Close'!G139/'Daily Close'!G138)</f>
        <v>-3.3420194182379073E-3</v>
      </c>
      <c r="H139">
        <f>LN('Daily Close'!H139/'Daily Close'!H138)</f>
        <v>2.623160631441049E-3</v>
      </c>
      <c r="I139">
        <f>LN('Daily Close'!I139/'Daily Close'!I138)</f>
        <v>-2.4952411159914235E-2</v>
      </c>
      <c r="J139">
        <f>LN('Daily Close'!J139/'Daily Close'!J138)</f>
        <v>3.6212017791161454E-3</v>
      </c>
      <c r="K139">
        <f>LN('Daily Close'!K139/'Daily Close'!K138)</f>
        <v>7.4321816873365771E-4</v>
      </c>
      <c r="L139">
        <f>LN('Daily Close'!L139/'Daily Close'!L138)</f>
        <v>-2.5043271090150333E-3</v>
      </c>
    </row>
    <row r="140" spans="1:12" x14ac:dyDescent="0.3">
      <c r="A140" s="1">
        <v>43703</v>
      </c>
      <c r="B140">
        <f>LN('Daily Close'!B140/'Daily Close'!B139)</f>
        <v>-1.482606845997113E-2</v>
      </c>
      <c r="C140">
        <f>LN('Daily Close'!C140/'Daily Close'!C139)</f>
        <v>-3.1659655426071465E-2</v>
      </c>
      <c r="D140">
        <f>LN('Daily Close'!D140/'Daily Close'!D139)</f>
        <v>-2.7243455611107061E-2</v>
      </c>
      <c r="E140">
        <f>LN('Daily Close'!E140/'Daily Close'!E139)</f>
        <v>-1.9733218088202414E-2</v>
      </c>
      <c r="F140">
        <f>LN('Daily Close'!F140/'Daily Close'!F139)</f>
        <v>5.3542514963566528E-3</v>
      </c>
      <c r="G140">
        <f>LN('Daily Close'!G140/'Daily Close'!G139)</f>
        <v>5.9336350617489545E-3</v>
      </c>
      <c r="H140">
        <f>LN('Daily Close'!H140/'Daily Close'!H139)</f>
        <v>-1.3185272956219136E-2</v>
      </c>
      <c r="I140">
        <f>LN('Daily Close'!I140/'Daily Close'!I139)</f>
        <v>9.821265933312319E-3</v>
      </c>
      <c r="J140">
        <f>LN('Daily Close'!J140/'Daily Close'!J139)</f>
        <v>-1.5128485971228041E-2</v>
      </c>
      <c r="K140">
        <f>LN('Daily Close'!K140/'Daily Close'!K139)</f>
        <v>-1.4216475872465667E-2</v>
      </c>
      <c r="L140">
        <f>LN('Daily Close'!L140/'Daily Close'!L139)</f>
        <v>-1.492439242295837E-2</v>
      </c>
    </row>
    <row r="141" spans="1:12" x14ac:dyDescent="0.3">
      <c r="A141" s="1">
        <v>43704</v>
      </c>
      <c r="B141">
        <f>LN('Daily Close'!B141/'Daily Close'!B140)</f>
        <v>8.181525741302589E-3</v>
      </c>
      <c r="C141">
        <f>LN('Daily Close'!C141/'Daily Close'!C140)</f>
        <v>1.0477201737936117E-2</v>
      </c>
      <c r="D141">
        <f>LN('Daily Close'!D141/'Daily Close'!D140)</f>
        <v>1.1441772419784861E-2</v>
      </c>
      <c r="E141">
        <f>LN('Daily Close'!E141/'Daily Close'!E140)</f>
        <v>7.4225800742999688E-3</v>
      </c>
      <c r="F141">
        <f>LN('Daily Close'!F141/'Daily Close'!F140)</f>
        <v>-2.852051844135047E-3</v>
      </c>
      <c r="G141">
        <f>LN('Daily Close'!G141/'Daily Close'!G140)</f>
        <v>-1.8504446092437485E-3</v>
      </c>
      <c r="H141">
        <f>LN('Daily Close'!H141/'Daily Close'!H140)</f>
        <v>5.6721270305862522E-3</v>
      </c>
      <c r="I141">
        <f>LN('Daily Close'!I141/'Daily Close'!I140)</f>
        <v>-3.524487099276781E-3</v>
      </c>
      <c r="J141">
        <f>LN('Daily Close'!J141/'Daily Close'!J140)</f>
        <v>3.8036954798385154E-3</v>
      </c>
      <c r="K141">
        <f>LN('Daily Close'!K141/'Daily Close'!K140)</f>
        <v>7.5075427697356336E-3</v>
      </c>
      <c r="L141">
        <f>LN('Daily Close'!L141/'Daily Close'!L140)</f>
        <v>5.9732103471874885E-3</v>
      </c>
    </row>
    <row r="142" spans="1:12" x14ac:dyDescent="0.3">
      <c r="A142" s="1">
        <v>43705</v>
      </c>
      <c r="B142">
        <f>LN('Daily Close'!B142/'Daily Close'!B141)</f>
        <v>9.5835602640575064E-3</v>
      </c>
      <c r="C142">
        <f>LN('Daily Close'!C142/'Daily Close'!C141)</f>
        <v>-8.4539950300090085E-4</v>
      </c>
      <c r="D142">
        <f>LN('Daily Close'!D142/'Daily Close'!D141)</f>
        <v>1.1370097870753238E-3</v>
      </c>
      <c r="E142">
        <f>LN('Daily Close'!E142/'Daily Close'!E141)</f>
        <v>2.9536665372332615E-3</v>
      </c>
      <c r="F142">
        <f>LN('Daily Close'!F142/'Daily Close'!F141)</f>
        <v>2.1398011017738747E-3</v>
      </c>
      <c r="G142">
        <f>LN('Daily Close'!G142/'Daily Close'!G141)</f>
        <v>2.0352676097665774E-3</v>
      </c>
      <c r="H142">
        <f>LN('Daily Close'!H142/'Daily Close'!H141)</f>
        <v>5.6401728762611233E-3</v>
      </c>
      <c r="I142">
        <f>LN('Daily Close'!I142/'Daily Close'!I141)</f>
        <v>7.8156228798138654E-3</v>
      </c>
      <c r="J142">
        <f>LN('Daily Close'!J142/'Daily Close'!J141)</f>
        <v>6.8661095955030189E-3</v>
      </c>
      <c r="K142">
        <f>LN('Daily Close'!K142/'Daily Close'!K141)</f>
        <v>5.2219439811516249E-3</v>
      </c>
      <c r="L142">
        <f>LN('Daily Close'!L142/'Daily Close'!L141)</f>
        <v>4.1374872533829063E-3</v>
      </c>
    </row>
    <row r="143" spans="1:12" x14ac:dyDescent="0.3">
      <c r="A143" s="1">
        <v>43706</v>
      </c>
      <c r="B143">
        <f>LN('Daily Close'!B143/'Daily Close'!B142)</f>
        <v>-7.3394498707500815E-4</v>
      </c>
      <c r="C143">
        <f>LN('Daily Close'!C143/'Daily Close'!C142)</f>
        <v>6.7434366246270994E-3</v>
      </c>
      <c r="D143">
        <f>LN('Daily Close'!D143/'Daily Close'!D142)</f>
        <v>-1.137009787075347E-3</v>
      </c>
      <c r="E143">
        <f>LN('Daily Close'!E143/'Daily Close'!E142)</f>
        <v>2.5773026285675531E-3</v>
      </c>
      <c r="F143">
        <f>LN('Daily Close'!F143/'Daily Close'!F142)</f>
        <v>1.0681859659090976E-3</v>
      </c>
      <c r="G143">
        <f>LN('Daily Close'!G143/'Daily Close'!G142)</f>
        <v>-5.5464548994489031E-4</v>
      </c>
      <c r="H143">
        <f>LN('Daily Close'!H143/'Daily Close'!H142)</f>
        <v>7.4966268972517249E-4</v>
      </c>
      <c r="I143">
        <f>LN('Daily Close'!I143/'Daily Close'!I142)</f>
        <v>9.2987416863561968E-3</v>
      </c>
      <c r="J143">
        <f>LN('Daily Close'!J143/'Daily Close'!J142)</f>
        <v>-1.5372932834163799E-3</v>
      </c>
      <c r="K143">
        <f>LN('Daily Close'!K143/'Daily Close'!K142)</f>
        <v>7.437709528446807E-4</v>
      </c>
      <c r="L143">
        <f>LN('Daily Close'!L143/'Daily Close'!L142)</f>
        <v>1.9467590338838239E-3</v>
      </c>
    </row>
    <row r="144" spans="1:12" x14ac:dyDescent="0.3">
      <c r="A144" s="1">
        <v>43707</v>
      </c>
      <c r="B144">
        <f>LN('Daily Close'!B144/'Daily Close'!B143)</f>
        <v>1.3853666699834439E-2</v>
      </c>
      <c r="C144">
        <f>LN('Daily Close'!C144/'Daily Close'!C143)</f>
        <v>1.6111515177782507E-2</v>
      </c>
      <c r="D144">
        <f>LN('Daily Close'!D144/'Daily Close'!D143)</f>
        <v>1.8038820589678348E-2</v>
      </c>
      <c r="E144">
        <f>LN('Daily Close'!E144/'Daily Close'!E143)</f>
        <v>1.1152890183334383E-2</v>
      </c>
      <c r="F144">
        <f>LN('Daily Close'!F144/'Daily Close'!F143)</f>
        <v>-1.0681859659089658E-3</v>
      </c>
      <c r="G144">
        <f>LN('Daily Close'!G144/'Daily Close'!G143)</f>
        <v>1.6631252101061062E-3</v>
      </c>
      <c r="H144">
        <f>LN('Daily Close'!H144/'Daily Close'!H143)</f>
        <v>1.5244727002007111E-2</v>
      </c>
      <c r="I144">
        <f>LN('Daily Close'!I144/'Daily Close'!I143)</f>
        <v>2.6958463380954102E-3</v>
      </c>
      <c r="J144">
        <f>LN('Daily Close'!J144/'Daily Close'!J143)</f>
        <v>1.4854163590083408E-2</v>
      </c>
      <c r="K144">
        <f>LN('Daily Close'!K144/'Daily Close'!K143)</f>
        <v>1.4760415583120674E-2</v>
      </c>
      <c r="L144">
        <f>LN('Daily Close'!L144/'Daily Close'!L143)</f>
        <v>1.2865125719499899E-2</v>
      </c>
    </row>
    <row r="145" spans="1:12" x14ac:dyDescent="0.3">
      <c r="A145" s="1">
        <v>43710</v>
      </c>
      <c r="B145">
        <f>LN('Daily Close'!B145/'Daily Close'!B144)</f>
        <v>7.238509183230779E-4</v>
      </c>
      <c r="C145">
        <f>LN('Daily Close'!C145/'Daily Close'!C144)</f>
        <v>-4.9723857982533377E-3</v>
      </c>
      <c r="D145">
        <f>LN('Daily Close'!D145/'Daily Close'!D144)</f>
        <v>-7.8519752826851311E-3</v>
      </c>
      <c r="E145">
        <f>LN('Daily Close'!E145/'Daily Close'!E144)</f>
        <v>-3.6430095266764212E-3</v>
      </c>
      <c r="F145">
        <f>LN('Daily Close'!F145/'Daily Close'!F144)</f>
        <v>-4.6420007539953421E-3</v>
      </c>
      <c r="G145">
        <f>LN('Daily Close'!G145/'Daily Close'!G144)</f>
        <v>-3.6936288849614849E-4</v>
      </c>
      <c r="H145">
        <f>LN('Daily Close'!H145/'Daily Close'!H144)</f>
        <v>-1.8467595617421462E-3</v>
      </c>
      <c r="I145">
        <f>LN('Daily Close'!I145/'Daily Close'!I144)</f>
        <v>-3.8534610878517531E-3</v>
      </c>
      <c r="J145">
        <f>LN('Daily Close'!J145/'Daily Close'!J144)</f>
        <v>-2.6216366023637562E-3</v>
      </c>
      <c r="K145">
        <f>LN('Daily Close'!K145/'Daily Close'!K144)</f>
        <v>-1.466275922527488E-3</v>
      </c>
      <c r="L145">
        <f>LN('Daily Close'!L145/'Daily Close'!L144)</f>
        <v>-4.6763249603867562E-3</v>
      </c>
    </row>
    <row r="146" spans="1:12" x14ac:dyDescent="0.3">
      <c r="A146" s="1">
        <v>43711</v>
      </c>
      <c r="B146">
        <f>LN('Daily Close'!B146/'Daily Close'!B145)</f>
        <v>2.8901754222332024E-3</v>
      </c>
      <c r="C146">
        <f>LN('Daily Close'!C146/'Daily Close'!C145)</f>
        <v>3.869518318158089E-3</v>
      </c>
      <c r="D146">
        <f>LN('Daily Close'!D146/'Daily Close'!D145)</f>
        <v>-2.2547923870893162E-3</v>
      </c>
      <c r="E146">
        <f>LN('Daily Close'!E146/'Daily Close'!E145)</f>
        <v>1.0943280318796314E-3</v>
      </c>
      <c r="F146">
        <f>LN('Daily Close'!F146/'Daily Close'!F145)</f>
        <v>-3.5800966271034413E-4</v>
      </c>
      <c r="G146">
        <f>LN('Daily Close'!G146/'Daily Close'!G145)</f>
        <v>1.1076611802615249E-3</v>
      </c>
      <c r="H146">
        <f>LN('Daily Close'!H146/'Daily Close'!H145)</f>
        <v>-2.2205412939999294E-3</v>
      </c>
      <c r="I146">
        <f>LN('Daily Close'!I146/'Daily Close'!I145)</f>
        <v>1.075267016037644E-2</v>
      </c>
      <c r="J146">
        <f>LN('Daily Close'!J146/'Daily Close'!J145)</f>
        <v>9.6665067114129087E-4</v>
      </c>
      <c r="K146">
        <f>LN('Daily Close'!K146/'Daily Close'!K145)</f>
        <v>-2.9390175453889605E-3</v>
      </c>
      <c r="L146">
        <f>LN('Daily Close'!L146/'Daily Close'!L145)</f>
        <v>1.2744092452662524E-3</v>
      </c>
    </row>
    <row r="147" spans="1:12" x14ac:dyDescent="0.3">
      <c r="A147" s="1">
        <v>43712</v>
      </c>
      <c r="B147">
        <f>LN('Daily Close'!B147/'Daily Close'!B146)</f>
        <v>-7.9681696491768449E-3</v>
      </c>
      <c r="C147">
        <f>LN('Daily Close'!C147/'Daily Close'!C146)</f>
        <v>-9.7020300961456682E-3</v>
      </c>
      <c r="D147">
        <f>LN('Daily Close'!D147/'Daily Close'!D146)</f>
        <v>-1.129305597151414E-3</v>
      </c>
      <c r="E147">
        <f>LN('Daily Close'!E147/'Daily Close'!E146)</f>
        <v>-2.007135041064026E-3</v>
      </c>
      <c r="F147">
        <f>LN('Daily Close'!F147/'Daily Close'!F146)</f>
        <v>-7.163324088545279E-4</v>
      </c>
      <c r="G147">
        <f>LN('Daily Close'!G147/'Daily Close'!G146)</f>
        <v>1.2906611795286866E-3</v>
      </c>
      <c r="H147">
        <f>LN('Daily Close'!H147/'Daily Close'!H146)</f>
        <v>-1.1121780777958007E-3</v>
      </c>
      <c r="I147">
        <f>LN('Daily Close'!I147/'Daily Close'!I146)</f>
        <v>1.0260418425471256E-2</v>
      </c>
      <c r="J147">
        <f>LN('Daily Close'!J147/'Daily Close'!J146)</f>
        <v>-3.4566230112898829E-3</v>
      </c>
      <c r="K147">
        <f>LN('Daily Close'!K147/'Daily Close'!K146)</f>
        <v>-4.4247859803556947E-3</v>
      </c>
      <c r="L147">
        <f>LN('Daily Close'!L147/'Daily Close'!L146)</f>
        <v>7.3240540255974421E-4</v>
      </c>
    </row>
    <row r="148" spans="1:12" x14ac:dyDescent="0.3">
      <c r="A148" s="1">
        <v>43713</v>
      </c>
      <c r="B148">
        <f>LN('Daily Close'!B148/'Daily Close'!B147)</f>
        <v>1.5873349156290163E-2</v>
      </c>
      <c r="C148">
        <f>LN('Daily Close'!C148/'Daily Close'!C147)</f>
        <v>1.4106110982803935E-2</v>
      </c>
      <c r="D148">
        <f>LN('Daily Close'!D148/'Daily Close'!D147)</f>
        <v>4.5095905059750639E-3</v>
      </c>
      <c r="E148">
        <f>LN('Daily Close'!E148/'Daily Close'!E147)</f>
        <v>1.2523968147519413E-2</v>
      </c>
      <c r="F148">
        <f>LN('Daily Close'!F148/'Daily Close'!F147)</f>
        <v>-1.0754975239140063E-3</v>
      </c>
      <c r="G148">
        <f>LN('Daily Close'!G148/'Daily Close'!G147)</f>
        <v>-2.952557939797588E-3</v>
      </c>
      <c r="H148">
        <f>LN('Daily Close'!H148/'Daily Close'!H147)</f>
        <v>1.0332232329194122E-2</v>
      </c>
      <c r="I148">
        <f>LN('Daily Close'!I148/'Daily Close'!I147)</f>
        <v>2.6429973839997758E-3</v>
      </c>
      <c r="J148">
        <f>LN('Daily Close'!J148/'Daily Close'!J147)</f>
        <v>1.0334229497203017E-2</v>
      </c>
      <c r="K148">
        <f>LN('Daily Close'!K148/'Daily Close'!K147)</f>
        <v>1.3216051391526462E-2</v>
      </c>
      <c r="L148">
        <f>LN('Daily Close'!L148/'Daily Close'!L147)</f>
        <v>7.3157101292841455E-3</v>
      </c>
    </row>
    <row r="149" spans="1:12" x14ac:dyDescent="0.3">
      <c r="A149" s="1">
        <v>43714</v>
      </c>
      <c r="B149">
        <f>LN('Daily Close'!B149/'Daily Close'!B148)</f>
        <v>9.9715925958522092E-3</v>
      </c>
      <c r="C149">
        <f>LN('Daily Close'!C149/'Daily Close'!C148)</f>
        <v>2.4687984011038128E-3</v>
      </c>
      <c r="D149">
        <f>LN('Daily Close'!D149/'Daily Close'!D148)</f>
        <v>6.7264827609505914E-3</v>
      </c>
      <c r="E149">
        <f>LN('Daily Close'!E149/'Daily Close'!E148)</f>
        <v>1.9821612397090387E-3</v>
      </c>
      <c r="F149">
        <f>LN('Daily Close'!F149/'Daily Close'!F148)</f>
        <v>-5.3946903966300879E-3</v>
      </c>
      <c r="G149">
        <f>LN('Daily Close'!G149/'Daily Close'!G148)</f>
        <v>-3.8885151148137973E-3</v>
      </c>
      <c r="H149">
        <f>LN('Daily Close'!H149/'Daily Close'!H148)</f>
        <v>5.8565321127129685E-3</v>
      </c>
      <c r="I149">
        <f>LN('Daily Close'!I149/'Daily Close'!I148)</f>
        <v>4.8900247454889221E-3</v>
      </c>
      <c r="J149">
        <f>LN('Daily Close'!J149/'Daily Close'!J148)</f>
        <v>6.8520730365502849E-4</v>
      </c>
      <c r="K149">
        <f>LN('Daily Close'!K149/'Daily Close'!K148)</f>
        <v>7.267473846977692E-3</v>
      </c>
      <c r="L149">
        <f>LN('Daily Close'!L149/'Daily Close'!L148)</f>
        <v>4.6909064899946524E-3</v>
      </c>
    </row>
    <row r="150" spans="1:12" x14ac:dyDescent="0.3">
      <c r="A150" s="1">
        <v>43717</v>
      </c>
      <c r="B150">
        <f>LN('Daily Close'!B150/'Daily Close'!B149)</f>
        <v>-1.4184399541337456E-3</v>
      </c>
      <c r="C150">
        <f>LN('Daily Close'!C150/'Daily Close'!C149)</f>
        <v>-1.0965187652466958E-3</v>
      </c>
      <c r="D150">
        <f>LN('Daily Close'!D150/'Daily Close'!D149)</f>
        <v>-3.357585694845934E-3</v>
      </c>
      <c r="E150">
        <f>LN('Daily Close'!E150/'Daily Close'!E149)</f>
        <v>-2.1625346521252958E-3</v>
      </c>
      <c r="F150">
        <f>LN('Daily Close'!F150/'Daily Close'!F149)</f>
        <v>2.8807726598978874E-3</v>
      </c>
      <c r="G150">
        <f>LN('Daily Close'!G150/'Daily Close'!G149)</f>
        <v>-7.424090705952771E-4</v>
      </c>
      <c r="H150">
        <f>LN('Daily Close'!H150/'Daily Close'!H149)</f>
        <v>3.648969206700321E-4</v>
      </c>
      <c r="I150">
        <f>LN('Daily Close'!I150/'Daily Close'!I149)</f>
        <v>5.9858251732136415E-3</v>
      </c>
      <c r="J150">
        <f>LN('Daily Close'!J150/'Daily Close'!J149)</f>
        <v>-6.8520730365497829E-4</v>
      </c>
      <c r="K150">
        <f>LN('Daily Close'!K150/'Daily Close'!K149)</f>
        <v>2.8922652121467171E-3</v>
      </c>
      <c r="L150">
        <f>LN('Daily Close'!L150/'Daily Close'!L149)</f>
        <v>-3.5435228049897664E-4</v>
      </c>
    </row>
    <row r="151" spans="1:12" x14ac:dyDescent="0.3">
      <c r="A151" s="1">
        <v>43718</v>
      </c>
      <c r="B151">
        <f>LN('Daily Close'!B151/'Daily Close'!B150)</f>
        <v>-2.1314395280699863E-3</v>
      </c>
      <c r="C151">
        <f>LN('Daily Close'!C151/'Daily Close'!C150)</f>
        <v>6.5610404852814806E-3</v>
      </c>
      <c r="D151">
        <f>LN('Daily Close'!D151/'Daily Close'!D150)</f>
        <v>-1.0140931976049337E-2</v>
      </c>
      <c r="E151">
        <f>LN('Daily Close'!E151/'Daily Close'!E150)</f>
        <v>-2.1672213452136389E-3</v>
      </c>
      <c r="F151">
        <f>LN('Daily Close'!F151/'Daily Close'!F150)</f>
        <v>-2.5202174008990049E-3</v>
      </c>
      <c r="G151">
        <f>LN('Daily Close'!G151/'Daily Close'!G150)</f>
        <v>-3.1613601410713024E-3</v>
      </c>
      <c r="H151">
        <f>LN('Daily Close'!H151/'Daily Close'!H150)</f>
        <v>-4.021244753817722E-3</v>
      </c>
      <c r="I151">
        <f>LN('Daily Close'!I151/'Daily Close'!I150)</f>
        <v>7.8023515159851902E-3</v>
      </c>
      <c r="J151">
        <f>LN('Daily Close'!J151/'Daily Close'!J150)</f>
        <v>-3.8456167378652468E-3</v>
      </c>
      <c r="K151">
        <f>LN('Daily Close'!K151/'Daily Close'!K150)</f>
        <v>0</v>
      </c>
      <c r="L151">
        <f>LN('Daily Close'!L151/'Daily Close'!L150)</f>
        <v>-3.2828594062207757E-3</v>
      </c>
    </row>
    <row r="152" spans="1:12" x14ac:dyDescent="0.3">
      <c r="A152" s="1">
        <v>43719</v>
      </c>
      <c r="B152">
        <f>LN('Daily Close'!B152/'Daily Close'!B151)</f>
        <v>1.2721019601310861E-2</v>
      </c>
      <c r="C152">
        <f>LN('Daily Close'!C152/'Daily Close'!C151)</f>
        <v>4.6214028152504662E-3</v>
      </c>
      <c r="D152">
        <f>LN('Daily Close'!D152/'Daily Close'!D151)</f>
        <v>-6.818208231776984E-3</v>
      </c>
      <c r="E152">
        <f>LN('Daily Close'!E152/'Daily Close'!E151)</f>
        <v>2.1672213452135626E-3</v>
      </c>
      <c r="F152">
        <f>LN('Daily Close'!F152/'Daily Close'!F151)</f>
        <v>-2.8880886500732678E-3</v>
      </c>
      <c r="G152">
        <f>LN('Daily Close'!G152/'Daily Close'!G151)</f>
        <v>-2.0508443652126379E-3</v>
      </c>
      <c r="H152">
        <f>LN('Daily Close'!H152/'Daily Close'!H151)</f>
        <v>3.291281204434227E-3</v>
      </c>
      <c r="I152">
        <f>LN('Daily Close'!I152/'Daily Close'!I151)</f>
        <v>1.4792171813483291E-3</v>
      </c>
      <c r="J152">
        <f>LN('Daily Close'!J152/'Daily Close'!J151)</f>
        <v>5.489268696255419E-3</v>
      </c>
      <c r="K152">
        <f>LN('Daily Close'!K152/'Daily Close'!K151)</f>
        <v>7.1942756340270106E-3</v>
      </c>
      <c r="L152">
        <f>LN('Daily Close'!L152/'Daily Close'!L151)</f>
        <v>-3.992722093429798E-4</v>
      </c>
    </row>
    <row r="153" spans="1:12" x14ac:dyDescent="0.3">
      <c r="A153" s="1">
        <v>43720</v>
      </c>
      <c r="B153">
        <f>LN('Daily Close'!B153/'Daily Close'!B152)</f>
        <v>1.4035090023200904E-3</v>
      </c>
      <c r="C153">
        <f>LN('Daily Close'!C153/'Daily Close'!C152)</f>
        <v>1.0790528367435968E-2</v>
      </c>
      <c r="D153">
        <f>LN('Daily Close'!D153/'Daily Close'!D152)</f>
        <v>3.4149151000692026E-3</v>
      </c>
      <c r="E153">
        <f>LN('Daily Close'!E153/'Daily Close'!E152)</f>
        <v>6.6528880344047725E-3</v>
      </c>
      <c r="F153">
        <f>LN('Daily Close'!F153/'Daily Close'!F152)</f>
        <v>-1.0852234938319224E-3</v>
      </c>
      <c r="G153">
        <f>LN('Daily Close'!G153/'Daily Close'!G152)</f>
        <v>-9.3367571964667756E-4</v>
      </c>
      <c r="H153">
        <f>LN('Daily Close'!H153/'Daily Close'!H152)</f>
        <v>1.8238925355213915E-3</v>
      </c>
      <c r="I153">
        <f>LN('Daily Close'!I153/'Daily Close'!I152)</f>
        <v>-3.6952031702500474E-4</v>
      </c>
      <c r="J153">
        <f>LN('Daily Close'!J153/'Daily Close'!J152)</f>
        <v>7.2271127577908292E-3</v>
      </c>
      <c r="K153">
        <f>LN('Daily Close'!K153/'Daily Close'!K152)</f>
        <v>5.0053733390694214E-3</v>
      </c>
      <c r="L153">
        <f>LN('Daily Close'!L153/'Daily Close'!L152)</f>
        <v>3.3809100581558525E-3</v>
      </c>
    </row>
    <row r="154" spans="1:12" x14ac:dyDescent="0.3">
      <c r="A154" s="1">
        <v>43721</v>
      </c>
      <c r="B154">
        <f>LN('Daily Close'!B154/'Daily Close'!B153)</f>
        <v>6.988148633928163E-3</v>
      </c>
      <c r="C154">
        <f>LN('Daily Close'!C154/'Daily Close'!C153)</f>
        <v>0</v>
      </c>
      <c r="D154">
        <f>LN('Daily Close'!D154/'Daily Close'!D153)</f>
        <v>7.9230748373272063E-3</v>
      </c>
      <c r="E154">
        <f>LN('Daily Close'!E154/'Daily Close'!E153)</f>
        <v>1.6116039232001674E-3</v>
      </c>
      <c r="F154">
        <f>LN('Daily Close'!F154/'Daily Close'!F153)</f>
        <v>-2.8996034414980362E-3</v>
      </c>
      <c r="G154">
        <f>LN('Daily Close'!G154/'Daily Close'!G153)</f>
        <v>9.3367571964663614E-4</v>
      </c>
      <c r="H154">
        <f>LN('Daily Close'!H154/'Daily Close'!H153)</f>
        <v>2.5477356356507536E-3</v>
      </c>
      <c r="I154">
        <f>LN('Daily Close'!I154/'Daily Close'!I153)</f>
        <v>-4.0749493597135511E-3</v>
      </c>
      <c r="J154">
        <f>LN('Daily Close'!J154/'Daily Close'!J153)</f>
        <v>4.2031923557522884E-3</v>
      </c>
      <c r="K154">
        <f>LN('Daily Close'!K154/'Daily Close'!K153)</f>
        <v>2.137514173310838E-3</v>
      </c>
      <c r="L154">
        <f>LN('Daily Close'!L154/'Daily Close'!L153)</f>
        <v>2.9485407523724364E-3</v>
      </c>
    </row>
    <row r="155" spans="1:12" x14ac:dyDescent="0.3">
      <c r="A155" s="1">
        <v>43724</v>
      </c>
      <c r="B155">
        <f>LN('Daily Close'!B155/'Daily Close'!B154)</f>
        <v>2.7816429618767705E-3</v>
      </c>
      <c r="C155">
        <f>LN('Daily Close'!C155/'Daily Close'!C154)</f>
        <v>-8.6230390333572222E-3</v>
      </c>
      <c r="D155">
        <f>LN('Daily Close'!D155/'Daily Close'!D154)</f>
        <v>-7.9230748373272115E-3</v>
      </c>
      <c r="E155">
        <f>LN('Daily Close'!E155/'Daily Close'!E154)</f>
        <v>-2.3287248050561566E-3</v>
      </c>
      <c r="F155">
        <f>LN('Daily Close'!F155/'Daily Close'!F154)</f>
        <v>0</v>
      </c>
      <c r="G155">
        <f>LN('Daily Close'!G155/'Daily Close'!G154)</f>
        <v>-4.4893826899546829E-3</v>
      </c>
      <c r="H155">
        <f>LN('Daily Close'!H155/'Daily Close'!H154)</f>
        <v>3.6343812865973467E-4</v>
      </c>
      <c r="I155">
        <f>LN('Daily Close'!I155/'Daily Close'!I154)</f>
        <v>1.1129904459699265E-3</v>
      </c>
      <c r="J155">
        <f>LN('Daily Close'!J155/'Daily Close'!J154)</f>
        <v>-2.4383782261107388E-3</v>
      </c>
      <c r="K155">
        <f>LN('Daily Close'!K155/'Daily Close'!K154)</f>
        <v>7.1149060276400522E-4</v>
      </c>
      <c r="L155">
        <f>LN('Daily Close'!L155/'Daily Close'!L154)</f>
        <v>-3.0027421728143957E-3</v>
      </c>
    </row>
    <row r="156" spans="1:12" x14ac:dyDescent="0.3">
      <c r="A156" s="1">
        <v>43725</v>
      </c>
      <c r="B156">
        <f>LN('Daily Close'!B156/'Daily Close'!B155)</f>
        <v>0</v>
      </c>
      <c r="C156">
        <f>LN('Daily Close'!C156/'Daily Close'!C155)</f>
        <v>9.6957395777220456E-3</v>
      </c>
      <c r="D156">
        <f>LN('Daily Close'!D156/'Daily Close'!D155)</f>
        <v>6.7950431328285864E-3</v>
      </c>
      <c r="E156">
        <f>LN('Daily Close'!E156/'Daily Close'!E155)</f>
        <v>2.5076853549659815E-3</v>
      </c>
      <c r="F156">
        <f>LN('Daily Close'!F156/'Daily Close'!F155)</f>
        <v>3.2614634187362488E-3</v>
      </c>
      <c r="G156">
        <f>LN('Daily Close'!G156/'Daily Close'!G155)</f>
        <v>1.1242646654637204E-3</v>
      </c>
      <c r="H156">
        <f>LN('Daily Close'!H156/'Daily Close'!H155)</f>
        <v>3.9890896776373051E-3</v>
      </c>
      <c r="I156">
        <f>LN('Daily Close'!I156/'Daily Close'!I155)</f>
        <v>3.7073489161762761E-4</v>
      </c>
      <c r="J156">
        <f>LN('Daily Close'!J156/'Daily Close'!J155)</f>
        <v>2.3030423271963581E-3</v>
      </c>
      <c r="K156">
        <f>LN('Daily Close'!K156/'Daily Close'!K155)</f>
        <v>-2.1359922681493111E-3</v>
      </c>
      <c r="L156">
        <f>LN('Daily Close'!L156/'Daily Close'!L155)</f>
        <v>3.7245394544389303E-3</v>
      </c>
    </row>
    <row r="157" spans="1:12" x14ac:dyDescent="0.3">
      <c r="A157" s="1">
        <v>43726</v>
      </c>
      <c r="B157">
        <f>LN('Daily Close'!B157/'Daily Close'!B156)</f>
        <v>-4.8729647418744373E-3</v>
      </c>
      <c r="C157">
        <f>LN('Daily Close'!C157/'Daily Close'!C156)</f>
        <v>-3.2215329875022246E-3</v>
      </c>
      <c r="D157">
        <f>LN('Daily Close'!D157/'Daily Close'!D156)</f>
        <v>3.3802849088236911E-3</v>
      </c>
      <c r="E157">
        <f>LN('Daily Close'!E157/'Daily Close'!E156)</f>
        <v>1.7883909932570077E-4</v>
      </c>
      <c r="F157">
        <f>LN('Daily Close'!F157/'Daily Close'!F156)</f>
        <v>7.2336351659381198E-4</v>
      </c>
      <c r="G157">
        <f>LN('Daily Close'!G157/'Daily Close'!G156)</f>
        <v>1.8721093234694579E-4</v>
      </c>
      <c r="H157">
        <f>LN('Daily Close'!H157/'Daily Close'!H156)</f>
        <v>-2.1738777070748256E-3</v>
      </c>
      <c r="I157">
        <f>LN('Daily Close'!I157/'Daily Close'!I156)</f>
        <v>-7.4148853940749751E-4</v>
      </c>
      <c r="J157">
        <f>LN('Daily Close'!J157/'Daily Close'!J156)</f>
        <v>-1.353677508300398E-4</v>
      </c>
      <c r="K157">
        <f>LN('Daily Close'!K157/'Daily Close'!K156)</f>
        <v>-7.130125079255501E-4</v>
      </c>
      <c r="L157">
        <f>LN('Daily Close'!L157/'Daily Close'!L156)</f>
        <v>5.9681285328199764E-4</v>
      </c>
    </row>
    <row r="158" spans="1:12" x14ac:dyDescent="0.3">
      <c r="A158" s="1">
        <v>43727</v>
      </c>
      <c r="B158">
        <f>LN('Daily Close'!B158/'Daily Close'!B157)</f>
        <v>6.9759333139377932E-4</v>
      </c>
      <c r="C158">
        <f>LN('Daily Close'!C158/'Daily Close'!C157)</f>
        <v>6.4326408683080226E-3</v>
      </c>
      <c r="D158">
        <f>LN('Daily Close'!D158/'Daily Close'!D157)</f>
        <v>7.8431774610258787E-3</v>
      </c>
      <c r="E158">
        <f>LN('Daily Close'!E158/'Daily Close'!E157)</f>
        <v>5.7071672655563078E-3</v>
      </c>
      <c r="F158">
        <f>LN('Daily Close'!F158/'Daily Close'!F157)</f>
        <v>3.2485139558313084E-3</v>
      </c>
      <c r="G158">
        <f>LN('Daily Close'!G158/'Daily Close'!G157)</f>
        <v>2.6177838679424222E-3</v>
      </c>
      <c r="H158">
        <f>LN('Daily Close'!H158/'Daily Close'!H157)</f>
        <v>5.7866345919812372E-3</v>
      </c>
      <c r="I158">
        <f>LN('Daily Close'!I158/'Daily Close'!I157)</f>
        <v>-7.4223679818004199E-4</v>
      </c>
      <c r="J158">
        <f>LN('Daily Close'!J158/'Daily Close'!J157)</f>
        <v>7.5502315675916986E-3</v>
      </c>
      <c r="K158">
        <f>LN('Daily Close'!K158/'Daily Close'!K157)</f>
        <v>4.9804443041447516E-3</v>
      </c>
      <c r="L158">
        <f>LN('Daily Close'!L158/'Daily Close'!L157)</f>
        <v>5.3155110426698392E-3</v>
      </c>
    </row>
    <row r="159" spans="1:12" x14ac:dyDescent="0.3">
      <c r="A159" s="1">
        <v>43728</v>
      </c>
      <c r="B159">
        <f>LN('Daily Close'!B159/'Daily Close'!B158)</f>
        <v>6.2565376143051375E-3</v>
      </c>
      <c r="C159">
        <f>LN('Daily Close'!C159/'Daily Close'!C158)</f>
        <v>3.2008296626473446E-3</v>
      </c>
      <c r="D159">
        <f>LN('Daily Close'!D159/'Daily Close'!D158)</f>
        <v>2.2296553272690683E-3</v>
      </c>
      <c r="E159">
        <f>LN('Daily Close'!E159/'Daily Close'!E158)</f>
        <v>2.1317826892166087E-3</v>
      </c>
      <c r="F159">
        <f>LN('Daily Close'!F159/'Daily Close'!F158)</f>
        <v>2.8787353453558645E-3</v>
      </c>
      <c r="G159">
        <f>LN('Daily Close'!G159/'Daily Close'!G158)</f>
        <v>1.8676127400004194E-4</v>
      </c>
      <c r="H159">
        <f>LN('Daily Close'!H159/'Daily Close'!H158)</f>
        <v>1.441441691021573E-3</v>
      </c>
      <c r="I159">
        <f>LN('Daily Close'!I159/'Daily Close'!I158)</f>
        <v>1.3097676288070851E-3</v>
      </c>
      <c r="J159">
        <f>LN('Daily Close'!J159/'Daily Close'!J158)</f>
        <v>4.2889760542626628E-3</v>
      </c>
      <c r="K159">
        <f>LN('Daily Close'!K159/'Daily Close'!K158)</f>
        <v>4.9557623549848504E-3</v>
      </c>
      <c r="L159">
        <f>LN('Daily Close'!L159/'Daily Close'!L158)</f>
        <v>2.0842741502406625E-3</v>
      </c>
    </row>
    <row r="160" spans="1:12" x14ac:dyDescent="0.3">
      <c r="A160" s="1">
        <v>43731</v>
      </c>
      <c r="B160">
        <f>LN('Daily Close'!B160/'Daily Close'!B159)</f>
        <v>2.0768439448392907E-3</v>
      </c>
      <c r="C160">
        <f>LN('Daily Close'!C160/'Daily Close'!C159)</f>
        <v>0</v>
      </c>
      <c r="D160">
        <f>LN('Daily Close'!D160/'Daily Close'!D159)</f>
        <v>-1.1142062434034647E-3</v>
      </c>
      <c r="E160">
        <f>LN('Daily Close'!E160/'Daily Close'!E159)</f>
        <v>1.4187269877218656E-3</v>
      </c>
      <c r="F160">
        <f>LN('Daily Close'!F160/'Daily Close'!F159)</f>
        <v>1.7949744865174142E-3</v>
      </c>
      <c r="G160">
        <f>LN('Daily Close'!G160/'Daily Close'!G159)</f>
        <v>1.492500277052477E-3</v>
      </c>
      <c r="H160">
        <f>LN('Daily Close'!H160/'Daily Close'!H159)</f>
        <v>3.5945760560235711E-3</v>
      </c>
      <c r="I160">
        <f>LN('Daily Close'!I160/'Daily Close'!I159)</f>
        <v>-6.0015631547805379E-3</v>
      </c>
      <c r="J160">
        <f>LN('Daily Close'!J160/'Daily Close'!J159)</f>
        <v>3.3380097756249105E-3</v>
      </c>
      <c r="K160">
        <f>LN('Daily Close'!K160/'Daily Close'!K159)</f>
        <v>1.4114328384078085E-3</v>
      </c>
      <c r="L160">
        <f>LN('Daily Close'!L160/'Daily Close'!L159)</f>
        <v>-3.1069775356585536E-4</v>
      </c>
    </row>
    <row r="161" spans="1:12" x14ac:dyDescent="0.3">
      <c r="A161" s="1">
        <v>43732</v>
      </c>
      <c r="B161">
        <f>LN('Daily Close'!B161/'Daily Close'!B160)</f>
        <v>-1.3840832659385636E-3</v>
      </c>
      <c r="C161">
        <f>LN('Daily Close'!C161/'Daily Close'!C160)</f>
        <v>2.6596557877660971E-3</v>
      </c>
      <c r="D161">
        <f>LN('Daily Close'!D161/'Daily Close'!D160)</f>
        <v>1.1142062434035577E-3</v>
      </c>
      <c r="E161">
        <f>LN('Daily Close'!E161/'Daily Close'!E160)</f>
        <v>0</v>
      </c>
      <c r="F161">
        <f>LN('Daily Close'!F161/'Daily Close'!F160)</f>
        <v>1.0754975239140971E-3</v>
      </c>
      <c r="G161">
        <f>LN('Daily Close'!G161/'Daily Close'!G160)</f>
        <v>2.9784088097041042E-3</v>
      </c>
      <c r="H161">
        <f>LN('Daily Close'!H161/'Daily Close'!H160)</f>
        <v>1.0758114525882053E-3</v>
      </c>
      <c r="I161">
        <f>LN('Daily Close'!I161/'Daily Close'!I160)</f>
        <v>4.1299409656714919E-3</v>
      </c>
      <c r="J161">
        <f>LN('Daily Close'!J161/'Daily Close'!J160)</f>
        <v>-3.9996002132934328E-4</v>
      </c>
      <c r="K161">
        <f>LN('Daily Close'!K161/'Daily Close'!K160)</f>
        <v>2.8169032711133734E-3</v>
      </c>
      <c r="L161">
        <f>LN('Daily Close'!L161/'Daily Close'!L160)</f>
        <v>1.3340993622197809E-3</v>
      </c>
    </row>
    <row r="162" spans="1:12" x14ac:dyDescent="0.3">
      <c r="A162" s="1">
        <v>43733</v>
      </c>
      <c r="B162">
        <f>LN('Daily Close'!B162/'Daily Close'!B161)</f>
        <v>-1.0442141522904201E-2</v>
      </c>
      <c r="C162">
        <f>LN('Daily Close'!C162/'Daily Close'!C161)</f>
        <v>-1.1218119482125657E-2</v>
      </c>
      <c r="D162">
        <f>LN('Daily Close'!D162/'Daily Close'!D161)</f>
        <v>-8.9486055760140334E-3</v>
      </c>
      <c r="E162">
        <f>LN('Daily Close'!E162/'Daily Close'!E161)</f>
        <v>-5.6868643960331661E-3</v>
      </c>
      <c r="F162">
        <f>LN('Daily Close'!F162/'Daily Close'!F161)</f>
        <v>2.1474239130448683E-3</v>
      </c>
      <c r="G162">
        <f>LN('Daily Close'!G162/'Daily Close'!G161)</f>
        <v>7.432367560944816E-4</v>
      </c>
      <c r="H162">
        <f>LN('Daily Close'!H162/'Daily Close'!H161)</f>
        <v>-7.1942395329447004E-3</v>
      </c>
      <c r="I162">
        <f>LN('Daily Close'!I162/'Daily Close'!I161)</f>
        <v>-1.8750523167853747E-3</v>
      </c>
      <c r="J162">
        <f>LN('Daily Close'!J162/'Daily Close'!J161)</f>
        <v>-1.4100764085630815E-2</v>
      </c>
      <c r="K162">
        <f>LN('Daily Close'!K162/'Daily Close'!K161)</f>
        <v>-8.4746269909723448E-3</v>
      </c>
      <c r="L162">
        <f>LN('Daily Close'!L162/'Daily Close'!L161)</f>
        <v>-7.0722716577373132E-3</v>
      </c>
    </row>
    <row r="163" spans="1:12" x14ac:dyDescent="0.3">
      <c r="A163" s="1">
        <v>43734</v>
      </c>
      <c r="B163">
        <f>LN('Daily Close'!B163/'Daily Close'!B162)</f>
        <v>-3.5050859579462373E-3</v>
      </c>
      <c r="C163">
        <f>LN('Daily Close'!C163/'Daily Close'!C162)</f>
        <v>5.0903795139623864E-3</v>
      </c>
      <c r="D163">
        <f>LN('Daily Close'!D163/'Daily Close'!D162)</f>
        <v>2.2446698538237278E-3</v>
      </c>
      <c r="E163">
        <f>LN('Daily Close'!E163/'Daily Close'!E162)</f>
        <v>-2.8556149539804157E-3</v>
      </c>
      <c r="F163">
        <f>LN('Daily Close'!F163/'Daily Close'!F162)</f>
        <v>-7.1523608199280237E-4</v>
      </c>
      <c r="G163">
        <f>LN('Daily Close'!G163/'Daily Close'!G162)</f>
        <v>-7.4323675609449873E-4</v>
      </c>
      <c r="H163">
        <f>LN('Daily Close'!H163/'Daily Close'!H162)</f>
        <v>-5.7929196830464333E-3</v>
      </c>
      <c r="I163">
        <f>LN('Daily Close'!I163/'Daily Close'!I162)</f>
        <v>7.5047461871116878E-4</v>
      </c>
      <c r="J163">
        <f>LN('Daily Close'!J163/'Daily Close'!J162)</f>
        <v>-1.6242829555917428E-3</v>
      </c>
      <c r="K163">
        <f>LN('Daily Close'!K163/'Daily Close'!K162)</f>
        <v>-2.1299262578248533E-3</v>
      </c>
      <c r="L163">
        <f>LN('Daily Close'!L163/'Daily Close'!L162)</f>
        <v>-8.6721812727467138E-4</v>
      </c>
    </row>
    <row r="164" spans="1:12" x14ac:dyDescent="0.3">
      <c r="A164" s="1">
        <v>43735</v>
      </c>
      <c r="B164">
        <f>LN('Daily Close'!B164/'Daily Close'!B163)</f>
        <v>6.9979291876446368E-3</v>
      </c>
      <c r="C164">
        <f>LN('Daily Close'!C164/'Daily Close'!C163)</f>
        <v>-2.675891419444707E-3</v>
      </c>
      <c r="D164">
        <f>LN('Daily Close'!D164/'Daily Close'!D163)</f>
        <v>4.4742803949211069E-3</v>
      </c>
      <c r="E164">
        <f>LN('Daily Close'!E164/'Daily Close'!E163)</f>
        <v>3.9243183071100973E-3</v>
      </c>
      <c r="F164">
        <f>LN('Daily Close'!F164/'Daily Close'!F163)</f>
        <v>1.0727338580523464E-3</v>
      </c>
      <c r="G164">
        <f>LN('Daily Close'!G164/'Daily Close'!G163)</f>
        <v>-1.1158081768072522E-3</v>
      </c>
      <c r="H164">
        <f>LN('Daily Close'!H164/'Daily Close'!H163)</f>
        <v>6.8753300163580016E-3</v>
      </c>
      <c r="I164">
        <f>LN('Daily Close'!I164/'Daily Close'!I163)</f>
        <v>3.3702229629177021E-3</v>
      </c>
      <c r="J164">
        <f>LN('Daily Close'!J164/'Daily Close'!J163)</f>
        <v>-2.7092534501985073E-4</v>
      </c>
      <c r="K164">
        <f>LN('Daily Close'!K164/'Daily Close'!K163)</f>
        <v>4.255325570138491E-3</v>
      </c>
      <c r="L164">
        <f>LN('Daily Close'!L164/'Daily Close'!L163)</f>
        <v>4.1209323888731636E-3</v>
      </c>
    </row>
    <row r="165" spans="1:12" x14ac:dyDescent="0.3">
      <c r="A165" s="1">
        <v>43738</v>
      </c>
      <c r="B165">
        <f>LN('Daily Close'!B165/'Daily Close'!B164)</f>
        <v>6.9710703415573443E-4</v>
      </c>
      <c r="C165">
        <f>LN('Daily Close'!C165/'Daily Close'!C164)</f>
        <v>3.7442943416575755E-3</v>
      </c>
      <c r="D165">
        <f>LN('Daily Close'!D165/'Daily Close'!D164)</f>
        <v>-7.8431774610258926E-3</v>
      </c>
      <c r="E165">
        <f>LN('Daily Close'!E165/'Daily Close'!E164)</f>
        <v>-1.2469940601191162E-3</v>
      </c>
      <c r="F165">
        <f>LN('Daily Close'!F165/'Daily Close'!F164)</f>
        <v>-1.0727338580522761E-3</v>
      </c>
      <c r="G165">
        <f>LN('Daily Close'!G165/'Daily Close'!G164)</f>
        <v>3.7201860894178263E-4</v>
      </c>
      <c r="H165">
        <f>LN('Daily Close'!H165/'Daily Close'!H164)</f>
        <v>-3.9746754408932321E-3</v>
      </c>
      <c r="I165">
        <f>LN('Daily Close'!I165/'Daily Close'!I164)</f>
        <v>-1.3928468753506692E-2</v>
      </c>
      <c r="J165">
        <f>LN('Daily Close'!J165/'Daily Close'!J164)</f>
        <v>1.6246280203187687E-3</v>
      </c>
      <c r="K165">
        <f>LN('Daily Close'!K165/'Daily Close'!K164)</f>
        <v>7.0746377199069899E-4</v>
      </c>
      <c r="L165">
        <f>LN('Daily Close'!L165/'Daily Close'!L164)</f>
        <v>-6.1396634051930727E-3</v>
      </c>
    </row>
    <row r="166" spans="1:12" x14ac:dyDescent="0.3">
      <c r="A166" s="1">
        <v>43739</v>
      </c>
      <c r="B166">
        <f>LN('Daily Close'!B166/'Daily Close'!B165)</f>
        <v>3.4782643763247925E-3</v>
      </c>
      <c r="C166">
        <f>LN('Daily Close'!C166/'Daily Close'!C165)</f>
        <v>9.0354058497143855E-3</v>
      </c>
      <c r="D166">
        <f>LN('Daily Close'!D166/'Daily Close'!D165)</f>
        <v>1.2297527810406026E-2</v>
      </c>
      <c r="E166">
        <f>LN('Daily Close'!E166/'Daily Close'!E165)</f>
        <v>1.425044798071482E-3</v>
      </c>
      <c r="F166">
        <f>LN('Daily Close'!F166/'Daily Close'!F165)</f>
        <v>-2.1490695950311428E-3</v>
      </c>
      <c r="G166">
        <f>LN('Daily Close'!G166/'Daily Close'!G165)</f>
        <v>-2.0481526571477292E-3</v>
      </c>
      <c r="H166">
        <f>LN('Daily Close'!H166/'Daily Close'!H165)</f>
        <v>7.9336512794254826E-3</v>
      </c>
      <c r="I166">
        <f>LN('Daily Close'!I166/'Daily Close'!I165)</f>
        <v>-1.7977124704447071E-2</v>
      </c>
      <c r="J166">
        <f>LN('Daily Close'!J166/'Daily Close'!J165)</f>
        <v>7.6814610617916565E-3</v>
      </c>
      <c r="K166">
        <f>LN('Daily Close'!K166/'Daily Close'!K165)</f>
        <v>4.2343041387881636E-3</v>
      </c>
      <c r="L166">
        <f>LN('Daily Close'!L166/'Daily Close'!L165)</f>
        <v>2.9847842442992274E-3</v>
      </c>
    </row>
    <row r="167" spans="1:12" x14ac:dyDescent="0.3">
      <c r="A167" s="1">
        <v>43740</v>
      </c>
      <c r="B167">
        <f>LN('Daily Close'!B167/'Daily Close'!B166)</f>
        <v>-1.6807118316381289E-2</v>
      </c>
      <c r="C167">
        <f>LN('Daily Close'!C167/'Daily Close'!C166)</f>
        <v>-1.7345251170947592E-2</v>
      </c>
      <c r="D167">
        <f>LN('Daily Close'!D167/'Daily Close'!D166)</f>
        <v>-1.0050335853501451E-2</v>
      </c>
      <c r="E167">
        <f>LN('Daily Close'!E167/'Daily Close'!E166)</f>
        <v>-1.5426314879540099E-2</v>
      </c>
      <c r="F167">
        <f>LN('Daily Close'!F167/'Daily Close'!F166)</f>
        <v>1.4332141728336275E-3</v>
      </c>
      <c r="G167">
        <f>LN('Daily Close'!G167/'Daily Close'!G166)</f>
        <v>5.5898630806160989E-4</v>
      </c>
      <c r="H167">
        <f>LN('Daily Close'!H167/'Daily Close'!H166)</f>
        <v>-1.4836530516707089E-2</v>
      </c>
      <c r="I167">
        <f>LN('Daily Close'!I167/'Daily Close'!I166)</f>
        <v>5.7726198896465965E-3</v>
      </c>
      <c r="J167">
        <f>LN('Daily Close'!J167/'Daily Close'!J166)</f>
        <v>-8.7643253155287142E-3</v>
      </c>
      <c r="K167">
        <f>LN('Daily Close'!K167/'Daily Close'!K166)</f>
        <v>-1.7045867272988496E-2</v>
      </c>
      <c r="L167">
        <f>LN('Daily Close'!L167/'Daily Close'!L166)</f>
        <v>-8.7779464831810091E-3</v>
      </c>
    </row>
    <row r="168" spans="1:12" x14ac:dyDescent="0.3">
      <c r="A168" s="1">
        <v>43741</v>
      </c>
      <c r="B168">
        <f>LN('Daily Close'!B168/'Daily Close'!B167)</f>
        <v>-2.4304269926049837E-2</v>
      </c>
      <c r="C168">
        <f>LN('Daily Close'!C168/'Daily Close'!C167)</f>
        <v>-1.9571213979095167E-2</v>
      </c>
      <c r="D168">
        <f>LN('Daily Close'!D168/'Daily Close'!D167)</f>
        <v>-2.0408871631207123E-2</v>
      </c>
      <c r="E168">
        <f>LN('Daily Close'!E168/'Daily Close'!E167)</f>
        <v>-1.3100660675735475E-2</v>
      </c>
      <c r="F168">
        <f>LN('Daily Close'!F168/'Daily Close'!F167)</f>
        <v>3.5740208956720975E-3</v>
      </c>
      <c r="G168">
        <f>LN('Daily Close'!G168/'Daily Close'!G167)</f>
        <v>3.7252747336637956E-4</v>
      </c>
      <c r="H168">
        <f>LN('Daily Close'!H168/'Daily Close'!H167)</f>
        <v>-2.2116640511979174E-2</v>
      </c>
      <c r="I168">
        <f>LN('Daily Close'!I168/'Daily Close'!I167)</f>
        <v>1.4098180293371771E-2</v>
      </c>
      <c r="J168">
        <f>LN('Daily Close'!J168/'Daily Close'!J167)</f>
        <v>-1.1441094875023127E-2</v>
      </c>
      <c r="K168">
        <f>LN('Daily Close'!K168/'Daily Close'!K167)</f>
        <v>-2.3189444918910441E-2</v>
      </c>
      <c r="L168">
        <f>LN('Daily Close'!L168/'Daily Close'!L167)</f>
        <v>-1.1546079207811331E-2</v>
      </c>
    </row>
    <row r="169" spans="1:12" x14ac:dyDescent="0.3">
      <c r="A169" s="1">
        <v>43742</v>
      </c>
      <c r="B169">
        <f>LN('Daily Close'!B169/'Daily Close'!B168)</f>
        <v>1.4461318499997134E-3</v>
      </c>
      <c r="C169">
        <f>LN('Daily Close'!C169/'Daily Close'!C168)</f>
        <v>1.0974212199133437E-3</v>
      </c>
      <c r="D169">
        <f>LN('Daily Close'!D169/'Daily Close'!D168)</f>
        <v>6.849341845574548E-3</v>
      </c>
      <c r="E169">
        <f>LN('Daily Close'!E169/'Daily Close'!E168)</f>
        <v>1.2812302029499556E-3</v>
      </c>
      <c r="F169">
        <f>LN('Daily Close'!F169/'Daily Close'!F168)</f>
        <v>2.1382402633948155E-3</v>
      </c>
      <c r="G169">
        <f>LN('Daily Close'!G169/'Daily Close'!G168)</f>
        <v>2.2321251619669114E-3</v>
      </c>
      <c r="H169">
        <f>LN('Daily Close'!H169/'Daily Close'!H168)</f>
        <v>2.9773003012817018E-3</v>
      </c>
      <c r="I169">
        <f>LN('Daily Close'!I169/'Daily Close'!I168)</f>
        <v>-5.3111290888208226E-3</v>
      </c>
      <c r="J169">
        <f>LN('Daily Close'!J169/'Daily Close'!J168)</f>
        <v>-5.2190338512686273E-3</v>
      </c>
      <c r="K169">
        <f>LN('Daily Close'!K169/'Daily Close'!K168)</f>
        <v>2.1969983205421496E-3</v>
      </c>
      <c r="L169">
        <f>LN('Daily Close'!L169/'Daily Close'!L168)</f>
        <v>1.4723149489245426E-3</v>
      </c>
    </row>
    <row r="170" spans="1:12" x14ac:dyDescent="0.3">
      <c r="A170" s="1">
        <v>43745</v>
      </c>
      <c r="B170">
        <f>LN('Daily Close'!B170/'Daily Close'!B169)</f>
        <v>2.1652841372167613E-3</v>
      </c>
      <c r="C170">
        <f>LN('Daily Close'!C170/'Daily Close'!C169)</f>
        <v>8.1922630727951067E-3</v>
      </c>
      <c r="D170">
        <f>LN('Daily Close'!D170/'Daily Close'!D169)</f>
        <v>1.0186845306993217E-2</v>
      </c>
      <c r="E170">
        <f>LN('Daily Close'!E170/'Daily Close'!E169)</f>
        <v>5.8363105661997797E-3</v>
      </c>
      <c r="F170">
        <f>LN('Daily Close'!F170/'Daily Close'!F169)</f>
        <v>7.1177937681626369E-4</v>
      </c>
      <c r="G170">
        <f>LN('Daily Close'!G170/'Daily Close'!G169)</f>
        <v>9.2857283047469315E-4</v>
      </c>
      <c r="H170">
        <f>LN('Daily Close'!H170/'Daily Close'!H169)</f>
        <v>7.0357631468407206E-3</v>
      </c>
      <c r="I170">
        <f>LN('Daily Close'!I170/'Daily Close'!I169)</f>
        <v>-1.6104558295887104E-2</v>
      </c>
      <c r="J170">
        <f>LN('Daily Close'!J170/'Daily Close'!J169)</f>
        <v>3.8482591523319358E-3</v>
      </c>
      <c r="K170">
        <f>LN('Daily Close'!K170/'Daily Close'!K169)</f>
        <v>3.6509715618810675E-3</v>
      </c>
      <c r="L170">
        <f>LN('Daily Close'!L170/'Daily Close'!L169)</f>
        <v>2.9603008523763543E-3</v>
      </c>
    </row>
    <row r="171" spans="1:12" x14ac:dyDescent="0.3">
      <c r="A171" s="1">
        <v>43746</v>
      </c>
      <c r="B171">
        <f>LN('Daily Close'!B171/'Daily Close'!B170)</f>
        <v>7.1839389421303381E-3</v>
      </c>
      <c r="C171">
        <f>LN('Daily Close'!C171/'Daily Close'!C170)</f>
        <v>2.4446840581759935E-3</v>
      </c>
      <c r="D171">
        <f>LN('Daily Close'!D171/'Daily Close'!D170)</f>
        <v>4.4943895878392674E-3</v>
      </c>
      <c r="E171">
        <f>LN('Daily Close'!E171/'Daily Close'!E170)</f>
        <v>1.090458113412758E-3</v>
      </c>
      <c r="F171">
        <f>LN('Daily Close'!F171/'Daily Close'!F170)</f>
        <v>-7.1177937681621728E-4</v>
      </c>
      <c r="G171">
        <f>LN('Daily Close'!G171/'Daily Close'!G170)</f>
        <v>-4.0922117738697132E-3</v>
      </c>
      <c r="H171">
        <f>LN('Daily Close'!H171/'Daily Close'!H170)</f>
        <v>4.0507881583044768E-3</v>
      </c>
      <c r="I171">
        <f>LN('Daily Close'!I171/'Daily Close'!I170)</f>
        <v>6.9337413632384187E-3</v>
      </c>
      <c r="J171">
        <f>LN('Daily Close'!J171/'Daily Close'!J170)</f>
        <v>5.1990402701322901E-3</v>
      </c>
      <c r="K171">
        <f>LN('Daily Close'!K171/'Daily Close'!K170)</f>
        <v>4.3636432877732717E-3</v>
      </c>
      <c r="L171">
        <f>LN('Daily Close'!L171/'Daily Close'!L170)</f>
        <v>4.2826751527481255E-3</v>
      </c>
    </row>
    <row r="172" spans="1:12" x14ac:dyDescent="0.3">
      <c r="A172" s="1">
        <v>43747</v>
      </c>
      <c r="B172">
        <f>LN('Daily Close'!B172/'Daily Close'!B171)</f>
        <v>-1.1519205847669708E-2</v>
      </c>
      <c r="C172">
        <f>LN('Daily Close'!C172/'Daily Close'!C171)</f>
        <v>-1.5584730590577633E-2</v>
      </c>
      <c r="D172">
        <f>LN('Daily Close'!D172/'Daily Close'!D171)</f>
        <v>-1.2408506643829849E-2</v>
      </c>
      <c r="E172">
        <f>LN('Daily Close'!E172/'Daily Close'!E171)</f>
        <v>-6.5609859295817485E-3</v>
      </c>
      <c r="F172">
        <f>LN('Daily Close'!F172/'Daily Close'!F171)</f>
        <v>7.1177937681626369E-4</v>
      </c>
      <c r="G172">
        <f>LN('Daily Close'!G172/'Daily Close'!G171)</f>
        <v>4.2778637465607124E-3</v>
      </c>
      <c r="H172">
        <f>LN('Daily Close'!H172/'Daily Close'!H171)</f>
        <v>-5.8975477200466824E-3</v>
      </c>
      <c r="I172">
        <f>LN('Daily Close'!I172/'Daily Close'!I171)</f>
        <v>6.5047174457032132E-3</v>
      </c>
      <c r="J172">
        <f>LN('Daily Close'!J172/'Daily Close'!J171)</f>
        <v>-8.7719861930686052E-3</v>
      </c>
      <c r="K172">
        <f>LN('Daily Close'!K172/'Daily Close'!K171)</f>
        <v>-9.4787439545436589E-3</v>
      </c>
      <c r="L172">
        <f>LN('Daily Close'!L172/'Daily Close'!L171)</f>
        <v>-6.0096830519106694E-3</v>
      </c>
    </row>
    <row r="173" spans="1:12" x14ac:dyDescent="0.3">
      <c r="A173" s="1">
        <v>43748</v>
      </c>
      <c r="B173">
        <f>LN('Daily Close'!B173/'Daily Close'!B172)</f>
        <v>-2.1962815449093301E-2</v>
      </c>
      <c r="C173">
        <f>LN('Daily Close'!C173/'Daily Close'!C172)</f>
        <v>2.4769517968273791E-3</v>
      </c>
      <c r="D173">
        <f>LN('Daily Close'!D173/'Daily Close'!D172)</f>
        <v>4.5300190717498974E-3</v>
      </c>
      <c r="E173">
        <f>LN('Daily Close'!E173/'Daily Close'!E172)</f>
        <v>-1.6470129529807846E-3</v>
      </c>
      <c r="F173">
        <f>LN('Daily Close'!F173/'Daily Close'!F172)</f>
        <v>0</v>
      </c>
      <c r="G173">
        <f>LN('Daily Close'!G173/'Daily Close'!G172)</f>
        <v>-2.2297110894129693E-3</v>
      </c>
      <c r="H173">
        <f>LN('Daily Close'!H173/'Daily Close'!H172)</f>
        <v>-1.377274727649022E-2</v>
      </c>
      <c r="I173">
        <f>LN('Daily Close'!I173/'Daily Close'!I172)</f>
        <v>1.0622252403573118E-2</v>
      </c>
      <c r="J173">
        <f>LN('Daily Close'!J173/'Daily Close'!J172)</f>
        <v>1.3756915371363732E-3</v>
      </c>
      <c r="K173">
        <f>LN('Daily Close'!K173/'Daily Close'!K172)</f>
        <v>-7.3286921565269571E-4</v>
      </c>
      <c r="L173">
        <f>LN('Daily Close'!L173/'Daily Close'!L172)</f>
        <v>1.0105281437436072E-3</v>
      </c>
    </row>
    <row r="174" spans="1:12" x14ac:dyDescent="0.3">
      <c r="A174" s="1">
        <v>43749</v>
      </c>
      <c r="B174">
        <f>LN('Daily Close'!B174/'Daily Close'!B173)</f>
        <v>1.3235487328249954E-2</v>
      </c>
      <c r="C174">
        <f>LN('Daily Close'!C174/'Daily Close'!C173)</f>
        <v>8.4850105342010873E-3</v>
      </c>
      <c r="D174">
        <f>LN('Daily Close'!D174/'Daily Close'!D173)</f>
        <v>1.0118130165584686E-2</v>
      </c>
      <c r="E174">
        <f>LN('Daily Close'!E174/'Daily Close'!E173)</f>
        <v>9.1158337404053918E-3</v>
      </c>
      <c r="F174">
        <f>LN('Daily Close'!F174/'Daily Close'!F173)</f>
        <v>-7.1403729447377185E-3</v>
      </c>
      <c r="G174">
        <f>LN('Daily Close'!G174/'Daily Close'!G173)</f>
        <v>-4.2874332883362024E-3</v>
      </c>
      <c r="H174">
        <f>LN('Daily Close'!H174/'Daily Close'!H173)</f>
        <v>8.583743691391435E-3</v>
      </c>
      <c r="I174">
        <f>LN('Daily Close'!I174/'Daily Close'!I173)</f>
        <v>-2.2666946692874688E-3</v>
      </c>
      <c r="J174">
        <f>LN('Daily Close'!J174/'Daily Close'!J173)</f>
        <v>8.8962608674824639E-3</v>
      </c>
      <c r="K174">
        <f>LN('Daily Close'!K174/'Daily Close'!K173)</f>
        <v>8.7591800898815537E-3</v>
      </c>
      <c r="L174">
        <f>LN('Daily Close'!L174/'Daily Close'!L173)</f>
        <v>7.0597151900542218E-3</v>
      </c>
    </row>
    <row r="175" spans="1:12" x14ac:dyDescent="0.3">
      <c r="A175" s="1">
        <v>43752</v>
      </c>
      <c r="B175">
        <f>LN('Daily Close'!B175/'Daily Close'!B174)</f>
        <v>1.0897310889166048E-2</v>
      </c>
      <c r="C175">
        <f>LN('Daily Close'!C175/'Daily Close'!C174)</f>
        <v>1.05735835232782E-2</v>
      </c>
      <c r="D175">
        <f>LN('Daily Close'!D175/'Daily Close'!D174)</f>
        <v>7.7994824348238895E-3</v>
      </c>
      <c r="E175">
        <f>LN('Daily Close'!E175/'Daily Close'!E174)</f>
        <v>5.6104030180307695E-3</v>
      </c>
      <c r="F175">
        <f>LN('Daily Close'!F175/'Daily Close'!F174)</f>
        <v>-2.5112120820119689E-3</v>
      </c>
      <c r="G175">
        <f>LN('Daily Close'!G175/'Daily Close'!G174)</f>
        <v>-1.6827152083609973E-3</v>
      </c>
      <c r="H175">
        <f>LN('Daily Close'!H175/'Daily Close'!H174)</f>
        <v>5.1890035850985956E-3</v>
      </c>
      <c r="I175">
        <f>LN('Daily Close'!I175/'Daily Close'!I174)</f>
        <v>7.5357665347872051E-3</v>
      </c>
      <c r="J175">
        <f>LN('Daily Close'!J175/'Daily Close'!J174)</f>
        <v>1.178480275019647E-2</v>
      </c>
      <c r="K175">
        <f>LN('Daily Close'!K175/'Daily Close'!K174)</f>
        <v>9.4033242610548663E-3</v>
      </c>
      <c r="L175">
        <f>LN('Daily Close'!L175/'Daily Close'!L174)</f>
        <v>7.23712216947822E-3</v>
      </c>
    </row>
    <row r="176" spans="1:12" x14ac:dyDescent="0.3">
      <c r="A176" s="1">
        <v>43753</v>
      </c>
      <c r="B176">
        <f>LN('Daily Close'!B176/'Daily Close'!B175)</f>
        <v>-8.7083278917843079E-3</v>
      </c>
      <c r="C176">
        <f>LN('Daily Close'!C176/'Daily Close'!C175)</f>
        <v>-2.6977747244463307E-4</v>
      </c>
      <c r="D176">
        <f>LN('Daily Close'!D176/'Daily Close'!D175)</f>
        <v>2.2172958086475311E-3</v>
      </c>
      <c r="E176">
        <f>LN('Daily Close'!E176/'Daily Close'!E175)</f>
        <v>2.5234152045803867E-3</v>
      </c>
      <c r="F176">
        <f>LN('Daily Close'!F176/'Daily Close'!F175)</f>
        <v>2.1528533611010927E-3</v>
      </c>
      <c r="G176">
        <f>LN('Daily Close'!G176/'Daily Close'!G175)</f>
        <v>1.495905304157888E-3</v>
      </c>
      <c r="H176">
        <f>LN('Daily Close'!H176/'Daily Close'!H175)</f>
        <v>2.5845316214373102E-3</v>
      </c>
      <c r="I176">
        <f>LN('Daily Close'!I176/'Daily Close'!I175)</f>
        <v>-1.8785747437447694E-3</v>
      </c>
      <c r="J176">
        <f>LN('Daily Close'!J176/'Daily Close'!J175)</f>
        <v>9.4218996290457624E-4</v>
      </c>
      <c r="K176">
        <f>LN('Daily Close'!K176/'Daily Close'!K175)</f>
        <v>0</v>
      </c>
      <c r="L176">
        <f>LN('Daily Close'!L176/'Daily Close'!L175)</f>
        <v>1.4063746731785734E-3</v>
      </c>
    </row>
    <row r="177" spans="1:12" x14ac:dyDescent="0.3">
      <c r="A177" s="1">
        <v>43754</v>
      </c>
      <c r="B177">
        <f>LN('Daily Close'!B177/'Daily Close'!B176)</f>
        <v>1.087361202900098E-2</v>
      </c>
      <c r="C177">
        <f>LN('Daily Close'!C177/'Daily Close'!C176)</f>
        <v>1.2066106975383109E-2</v>
      </c>
      <c r="D177">
        <f>LN('Daily Close'!D177/'Daily Close'!D176)</f>
        <v>1.4293811257144904E-2</v>
      </c>
      <c r="E177">
        <f>LN('Daily Close'!E177/'Daily Close'!E176)</f>
        <v>8.0681926513104709E-3</v>
      </c>
      <c r="F177">
        <f>LN('Daily Close'!F177/'Daily Close'!F176)</f>
        <v>-2.5121132895205463E-3</v>
      </c>
      <c r="G177">
        <f>LN('Daily Close'!G177/'Daily Close'!G176)</f>
        <v>-2.6192531099870622E-3</v>
      </c>
      <c r="H177">
        <f>LN('Daily Close'!H177/'Daily Close'!H176)</f>
        <v>1.1730339355482131E-2</v>
      </c>
      <c r="I177">
        <f>LN('Daily Close'!I177/'Daily Close'!I176)</f>
        <v>2.2539221454665891E-3</v>
      </c>
      <c r="J177">
        <f>LN('Daily Close'!J177/'Daily Close'!J176)</f>
        <v>9.7731014172861043E-3</v>
      </c>
      <c r="K177">
        <f>LN('Daily Close'!K177/'Daily Close'!K176)</f>
        <v>1.3586193963643987E-2</v>
      </c>
      <c r="L177">
        <f>LN('Daily Close'!L177/'Daily Close'!L176)</f>
        <v>9.7989687738214998E-3</v>
      </c>
    </row>
    <row r="178" spans="1:12" x14ac:dyDescent="0.3">
      <c r="A178" s="1">
        <v>43755</v>
      </c>
      <c r="B178">
        <f>LN('Daily Close'!B178/'Daily Close'!B177)</f>
        <v>-1.4430016933927145E-3</v>
      </c>
      <c r="C178">
        <f>LN('Daily Close'!C178/'Daily Close'!C177)</f>
        <v>-7.2221793124555159E-3</v>
      </c>
      <c r="D178">
        <f>LN('Daily Close'!D178/'Daily Close'!D177)</f>
        <v>-1.0977058631150907E-2</v>
      </c>
      <c r="E178">
        <f>LN('Daily Close'!E178/'Daily Close'!E177)</f>
        <v>-4.2949601508871478E-3</v>
      </c>
      <c r="F178">
        <f>LN('Daily Close'!F178/'Daily Close'!F177)</f>
        <v>-2.8787353453558167E-3</v>
      </c>
      <c r="G178">
        <f>LN('Daily Close'!G178/'Daily Close'!G177)</f>
        <v>5.6183164169284106E-4</v>
      </c>
      <c r="H178">
        <f>LN('Daily Close'!H178/'Daily Close'!H177)</f>
        <v>-8.4173232568726022E-3</v>
      </c>
      <c r="I178">
        <f>LN('Daily Close'!I178/'Daily Close'!I177)</f>
        <v>-3.7534740172187272E-4</v>
      </c>
      <c r="J178">
        <f>LN('Daily Close'!J178/'Daily Close'!J177)</f>
        <v>-4.9415259152025826E-3</v>
      </c>
      <c r="K178">
        <f>LN('Daily Close'!K178/'Daily Close'!K177)</f>
        <v>-7.1276139242321237E-3</v>
      </c>
      <c r="L178">
        <f>LN('Daily Close'!L178/'Daily Close'!L177)</f>
        <v>-6.5324398172613828E-3</v>
      </c>
    </row>
    <row r="179" spans="1:12" x14ac:dyDescent="0.3">
      <c r="A179" s="1">
        <v>43756</v>
      </c>
      <c r="B179">
        <f>LN('Daily Close'!B179/'Daily Close'!B178)</f>
        <v>-9.4306103356082503E-3</v>
      </c>
      <c r="C179">
        <f>LN('Daily Close'!C179/'Daily Close'!C178)</f>
        <v>-4.574150190483032E-3</v>
      </c>
      <c r="D179">
        <f>LN('Daily Close'!D179/'Daily Close'!D178)</f>
        <v>-3.3167526259940379E-3</v>
      </c>
      <c r="E179">
        <f>LN('Daily Close'!E179/'Daily Close'!E178)</f>
        <v>-6.1162272374852425E-3</v>
      </c>
      <c r="F179">
        <f>LN('Daily Close'!F179/'Daily Close'!F178)</f>
        <v>-7.2098056475684011E-4</v>
      </c>
      <c r="G179">
        <f>LN('Daily Close'!G179/'Daily Close'!G178)</f>
        <v>-2.2492792777414968E-3</v>
      </c>
      <c r="H179">
        <f>LN('Daily Close'!H179/'Daily Close'!H178)</f>
        <v>-5.8975477200466824E-3</v>
      </c>
      <c r="I179">
        <f>LN('Daily Close'!I179/'Daily Close'!I178)</f>
        <v>7.1067527913477061E-3</v>
      </c>
      <c r="J179">
        <f>LN('Daily Close'!J179/'Daily Close'!J178)</f>
        <v>-4.6971300840502371E-3</v>
      </c>
      <c r="K179">
        <f>LN('Daily Close'!K179/'Daily Close'!K178)</f>
        <v>-4.3010818993906973E-3</v>
      </c>
      <c r="L179">
        <f>LN('Daily Close'!L179/'Daily Close'!L178)</f>
        <v>-2.3784211770429228E-3</v>
      </c>
    </row>
    <row r="180" spans="1:12" x14ac:dyDescent="0.3">
      <c r="A180" s="1">
        <v>43759</v>
      </c>
      <c r="B180">
        <f>LN('Daily Close'!B180/'Daily Close'!B179)</f>
        <v>1.4566644964641641E-3</v>
      </c>
      <c r="C180">
        <f>LN('Daily Close'!C180/'Daily Close'!C179)</f>
        <v>-2.7005686761067799E-3</v>
      </c>
      <c r="D180">
        <f>LN('Daily Close'!D180/'Daily Close'!D179)</f>
        <v>-3.3277900926745796E-3</v>
      </c>
      <c r="E180">
        <f>LN('Daily Close'!E180/'Daily Close'!E179)</f>
        <v>2.5230325379261764E-3</v>
      </c>
      <c r="F180">
        <f>LN('Daily Close'!F180/'Daily Close'!F179)</f>
        <v>-3.2508969076682904E-3</v>
      </c>
      <c r="G180">
        <f>LN('Daily Close'!G180/'Daily Close'!G179)</f>
        <v>1.1252251855393329E-3</v>
      </c>
      <c r="H180">
        <f>LN('Daily Close'!H180/'Daily Close'!H179)</f>
        <v>1.1084797201611105E-3</v>
      </c>
      <c r="I180">
        <f>LN('Daily Close'!I180/'Daily Close'!I179)</f>
        <v>7.4528025321851383E-4</v>
      </c>
      <c r="J180">
        <f>LN('Daily Close'!J180/'Daily Close'!J179)</f>
        <v>-2.559015505977117E-3</v>
      </c>
      <c r="K180">
        <f>LN('Daily Close'!K180/'Daily Close'!K179)</f>
        <v>7.1813288544083352E-4</v>
      </c>
      <c r="L180">
        <f>LN('Daily Close'!L180/'Daily Close'!L179)</f>
        <v>-5.0744899387655004E-4</v>
      </c>
    </row>
    <row r="181" spans="1:12" x14ac:dyDescent="0.3">
      <c r="A181" s="1">
        <v>43760</v>
      </c>
      <c r="B181">
        <f>LN('Daily Close'!B181/'Daily Close'!B180)</f>
        <v>5.8055315453204963E-3</v>
      </c>
      <c r="C181">
        <f>LN('Daily Close'!C181/'Daily Close'!C180)</f>
        <v>5.6626550890509853E-3</v>
      </c>
      <c r="D181">
        <f>LN('Daily Close'!D181/'Daily Close'!D180)</f>
        <v>1.1104942840271153E-3</v>
      </c>
      <c r="E181">
        <f>LN('Daily Close'!E181/'Daily Close'!E180)</f>
        <v>1.4388131978576532E-3</v>
      </c>
      <c r="F181">
        <f>LN('Daily Close'!F181/'Daily Close'!F180)</f>
        <v>-1.810574490823721E-3</v>
      </c>
      <c r="G181">
        <f>LN('Daily Close'!G181/'Daily Close'!G180)</f>
        <v>-1.6883974253247666E-3</v>
      </c>
      <c r="H181">
        <f>LN('Daily Close'!H181/'Daily Close'!H180)</f>
        <v>3.6859606789235557E-3</v>
      </c>
      <c r="I181">
        <f>LN('Daily Close'!I181/'Daily Close'!I180)</f>
        <v>1.4885815526771728E-3</v>
      </c>
      <c r="J181">
        <f>LN('Daily Close'!J181/'Daily Close'!J180)</f>
        <v>4.8432758513762319E-3</v>
      </c>
      <c r="K181">
        <f>LN('Daily Close'!K181/'Daily Close'!K180)</f>
        <v>5.7265725572013589E-3</v>
      </c>
      <c r="L181">
        <f>LN('Daily Close'!L181/'Daily Close'!L180)</f>
        <v>2.055568653045404E-3</v>
      </c>
    </row>
    <row r="182" spans="1:12" x14ac:dyDescent="0.3">
      <c r="A182" s="1">
        <v>43761</v>
      </c>
      <c r="B182">
        <f>LN('Daily Close'!B182/'Daily Close'!B181)</f>
        <v>-2.8985527540114154E-3</v>
      </c>
      <c r="C182">
        <f>LN('Daily Close'!C182/'Daily Close'!C181)</f>
        <v>2.4170819453260776E-3</v>
      </c>
      <c r="D182">
        <f>LN('Daily Close'!D182/'Daily Close'!D181)</f>
        <v>-8.918676731838859E-3</v>
      </c>
      <c r="E182">
        <f>LN('Daily Close'!E182/'Daily Close'!E181)</f>
        <v>3.5940701518418107E-4</v>
      </c>
      <c r="F182">
        <f>LN('Daily Close'!F182/'Daily Close'!F181)</f>
        <v>5.4220266574908421E-3</v>
      </c>
      <c r="G182">
        <f>LN('Daily Close'!G182/'Daily Close'!G181)</f>
        <v>-1.1271276895610531E-3</v>
      </c>
      <c r="H182">
        <f>LN('Daily Close'!H182/'Daily Close'!H181)</f>
        <v>-7.3610603250220464E-4</v>
      </c>
      <c r="I182">
        <f>LN('Daily Close'!I182/'Daily Close'!I181)</f>
        <v>-2.9794217382061038E-3</v>
      </c>
      <c r="J182">
        <f>LN('Daily Close'!J182/'Daily Close'!J181)</f>
        <v>-2.0151951063369011E-3</v>
      </c>
      <c r="K182">
        <f>LN('Daily Close'!K182/'Daily Close'!K181)</f>
        <v>-2.8591870800451333E-3</v>
      </c>
      <c r="L182">
        <f>LN('Daily Close'!L182/'Daily Close'!L181)</f>
        <v>-3.795563511587064E-3</v>
      </c>
    </row>
    <row r="183" spans="1:12" x14ac:dyDescent="0.3">
      <c r="A183" s="1">
        <v>43762</v>
      </c>
      <c r="B183">
        <f>LN('Daily Close'!B183/'Daily Close'!B182)</f>
        <v>1.2261242681862163E-2</v>
      </c>
      <c r="C183">
        <f>LN('Daily Close'!C183/'Daily Close'!C182)</f>
        <v>2.9462992505473536E-3</v>
      </c>
      <c r="D183">
        <f>LN('Daily Close'!D183/'Daily Close'!D182)</f>
        <v>3.353832098431458E-3</v>
      </c>
      <c r="E183">
        <f>LN('Daily Close'!E183/'Daily Close'!E182)</f>
        <v>1.6156542424833899E-3</v>
      </c>
      <c r="F183">
        <f>LN('Daily Close'!F183/'Daily Close'!F182)</f>
        <v>1.4409584366318461E-3</v>
      </c>
      <c r="G183">
        <f>LN('Daily Close'!G183/'Daily Close'!G182)</f>
        <v>1.3149057843168843E-3</v>
      </c>
      <c r="H183">
        <f>LN('Daily Close'!H183/'Daily Close'!H182)</f>
        <v>4.0418941670017647E-3</v>
      </c>
      <c r="I183">
        <f>LN('Daily Close'!I183/'Daily Close'!I182)</f>
        <v>5.2083437749262038E-3</v>
      </c>
      <c r="J183">
        <f>LN('Daily Close'!J183/'Daily Close'!J182)</f>
        <v>6.5679078441965985E-3</v>
      </c>
      <c r="K183">
        <f>LN('Daily Close'!K183/'Daily Close'!K182)</f>
        <v>5.7102225108842724E-3</v>
      </c>
      <c r="L183">
        <f>LN('Daily Close'!L183/'Daily Close'!L182)</f>
        <v>3.8073191405174709E-3</v>
      </c>
    </row>
    <row r="184" spans="1:12" x14ac:dyDescent="0.3">
      <c r="A184" s="1">
        <v>43763</v>
      </c>
      <c r="B184">
        <f>LN('Daily Close'!B184/'Daily Close'!B183)</f>
        <v>2.8632804100151548E-3</v>
      </c>
      <c r="C184">
        <f>LN('Daily Close'!C184/'Daily Close'!C183)</f>
        <v>1.3363626560860791E-3</v>
      </c>
      <c r="D184">
        <f>LN('Daily Close'!D184/'Daily Close'!D183)</f>
        <v>1.2202037140206007E-2</v>
      </c>
      <c r="E184">
        <f>LN('Daily Close'!E184/'Daily Close'!E183)</f>
        <v>5.7234997953529822E-3</v>
      </c>
      <c r="F184">
        <f>LN('Daily Close'!F184/'Daily Close'!F183)</f>
        <v>7.1961140205049478E-4</v>
      </c>
      <c r="G184">
        <f>LN('Daily Close'!G184/'Daily Close'!G183)</f>
        <v>5.6299148116477197E-4</v>
      </c>
      <c r="H184">
        <f>LN('Daily Close'!H184/'Daily Close'!H183)</f>
        <v>6.5790075279143507E-3</v>
      </c>
      <c r="I184">
        <f>LN('Daily Close'!I184/'Daily Close'!I183)</f>
        <v>2.9640062742028119E-3</v>
      </c>
      <c r="J184">
        <f>LN('Daily Close'!J184/'Daily Close'!J183)</f>
        <v>7.4538611123869981E-3</v>
      </c>
      <c r="K184">
        <f>LN('Daily Close'!K184/'Daily Close'!K183)</f>
        <v>4.2613700849676731E-3</v>
      </c>
      <c r="L184">
        <f>LN('Daily Close'!L184/'Daily Close'!L183)</f>
        <v>7.6276924674778968E-3</v>
      </c>
    </row>
    <row r="185" spans="1:12" x14ac:dyDescent="0.3">
      <c r="A185" s="1">
        <v>43766</v>
      </c>
      <c r="B185">
        <f>LN('Daily Close'!B185/'Daily Close'!B184)</f>
        <v>1.428571671525692E-3</v>
      </c>
      <c r="C185">
        <f>LN('Daily Close'!C185/'Daily Close'!C184)</f>
        <v>7.7159090762296623E-3</v>
      </c>
      <c r="D185">
        <f>LN('Daily Close'!D185/'Daily Close'!D184)</f>
        <v>9.8739145589936145E-3</v>
      </c>
      <c r="E185">
        <f>LN('Daily Close'!E185/'Daily Close'!E184)</f>
        <v>2.1378771917645832E-3</v>
      </c>
      <c r="F185">
        <f>LN('Daily Close'!F185/'Daily Close'!F184)</f>
        <v>-1.8001445329241927E-3</v>
      </c>
      <c r="G185">
        <f>LN('Daily Close'!G185/'Daily Close'!G184)</f>
        <v>-3.7530494670791423E-4</v>
      </c>
      <c r="H185">
        <f>LN('Daily Close'!H185/'Daily Close'!H184)</f>
        <v>0</v>
      </c>
      <c r="I185">
        <f>LN('Daily Close'!I185/'Daily Close'!I184)</f>
        <v>2.5864256323344043E-3</v>
      </c>
      <c r="J185">
        <f>LN('Daily Close'!J185/'Daily Close'!J184)</f>
        <v>2.9130449432213414E-3</v>
      </c>
      <c r="K185">
        <f>LN('Daily Close'!K185/'Daily Close'!K184)</f>
        <v>7.0846620037341745E-4</v>
      </c>
      <c r="L185">
        <f>LN('Daily Close'!L185/'Daily Close'!L184)</f>
        <v>4.4986210705868796E-3</v>
      </c>
    </row>
    <row r="186" spans="1:12" x14ac:dyDescent="0.3">
      <c r="A186" s="1">
        <v>43767</v>
      </c>
      <c r="B186">
        <f>LN('Daily Close'!B186/'Daily Close'!B185)</f>
        <v>2.1390382487494423E-3</v>
      </c>
      <c r="C186">
        <f>LN('Daily Close'!C186/'Daily Close'!C185)</f>
        <v>-5.3024922411850023E-4</v>
      </c>
      <c r="D186">
        <f>LN('Daily Close'!D186/'Daily Close'!D185)</f>
        <v>0</v>
      </c>
      <c r="E186">
        <f>LN('Daily Close'!E186/'Daily Close'!E185)</f>
        <v>-1.4247197423302392E-3</v>
      </c>
      <c r="F186">
        <f>LN('Daily Close'!F186/'Daily Close'!F185)</f>
        <v>-2.8870463936089496E-3</v>
      </c>
      <c r="G186">
        <f>LN('Daily Close'!G186/'Daily Close'!G185)</f>
        <v>-5.2690939112428363E-3</v>
      </c>
      <c r="H186">
        <f>LN('Daily Close'!H186/'Daily Close'!H185)</f>
        <v>1.0922629687372184E-3</v>
      </c>
      <c r="I186">
        <f>LN('Daily Close'!I186/'Daily Close'!I185)</f>
        <v>7.3758455727404874E-4</v>
      </c>
      <c r="J186">
        <f>LN('Daily Close'!J186/'Daily Close'!J185)</f>
        <v>-4.5056530571312859E-3</v>
      </c>
      <c r="K186">
        <f>LN('Daily Close'!K186/'Daily Close'!K185)</f>
        <v>-1.4174346809733935E-3</v>
      </c>
      <c r="L186">
        <f>LN('Daily Close'!L186/'Daily Close'!L185)</f>
        <v>-3.7576454507151245E-4</v>
      </c>
    </row>
    <row r="187" spans="1:12" x14ac:dyDescent="0.3">
      <c r="A187" s="1">
        <v>43768</v>
      </c>
      <c r="B187">
        <f>LN('Daily Close'!B187/'Daily Close'!B186)</f>
        <v>-7.865610805950737E-3</v>
      </c>
      <c r="C187">
        <f>LN('Daily Close'!C187/'Daily Close'!C186)</f>
        <v>-3.7194251662230281E-3</v>
      </c>
      <c r="D187">
        <f>LN('Daily Close'!D187/'Daily Close'!D186)</f>
        <v>-6.5717651632346136E-3</v>
      </c>
      <c r="E187">
        <f>LN('Daily Close'!E187/'Daily Close'!E186)</f>
        <v>-5.3609848667376513E-3</v>
      </c>
      <c r="F187">
        <f>LN('Daily Close'!F187/'Daily Close'!F186)</f>
        <v>1.4445289879970364E-3</v>
      </c>
      <c r="G187">
        <f>LN('Daily Close'!G187/'Daily Close'!G186)</f>
        <v>4.7058910374127138E-3</v>
      </c>
      <c r="H187">
        <f>LN('Daily Close'!H187/'Daily Close'!H186)</f>
        <v>-8.404946244895576E-3</v>
      </c>
      <c r="I187">
        <f>LN('Daily Close'!I187/'Daily Close'!I186)</f>
        <v>-3.6940798160415827E-3</v>
      </c>
      <c r="J187">
        <f>LN('Daily Close'!J187/'Daily Close'!J186)</f>
        <v>-1.3290671547901191E-3</v>
      </c>
      <c r="K187">
        <f>LN('Daily Close'!K187/'Daily Close'!K186)</f>
        <v>-7.8320087067327415E-3</v>
      </c>
      <c r="L187">
        <f>LN('Daily Close'!L187/'Daily Close'!L186)</f>
        <v>-5.5749958555641587E-3</v>
      </c>
    </row>
    <row r="188" spans="1:12" x14ac:dyDescent="0.3">
      <c r="A188" s="1">
        <v>43769</v>
      </c>
      <c r="B188">
        <f>LN('Daily Close'!B188/'Daily Close'!B187)</f>
        <v>-7.9279694521904327E-3</v>
      </c>
      <c r="C188">
        <f>LN('Daily Close'!C188/'Daily Close'!C187)</f>
        <v>-8.8223534713199186E-3</v>
      </c>
      <c r="D188">
        <f>LN('Daily Close'!D188/'Daily Close'!D187)</f>
        <v>3.2912810840729518E-3</v>
      </c>
      <c r="E188">
        <f>LN('Daily Close'!E188/'Daily Close'!E187)</f>
        <v>8.954957006502035E-4</v>
      </c>
      <c r="F188">
        <f>LN('Daily Close'!F188/'Daily Close'!F187)</f>
        <v>-2.1675948184878206E-3</v>
      </c>
      <c r="G188">
        <f>LN('Daily Close'!G188/'Daily Close'!G187)</f>
        <v>-9.3938944494350066E-4</v>
      </c>
      <c r="H188">
        <f>LN('Daily Close'!H188/'Daily Close'!H187)</f>
        <v>-4.4134312979783536E-3</v>
      </c>
      <c r="I188">
        <f>LN('Daily Close'!I188/'Daily Close'!I187)</f>
        <v>8.4761733923416106E-3</v>
      </c>
      <c r="J188">
        <f>LN('Daily Close'!J188/'Daily Close'!J187)</f>
        <v>-3.0636453994986926E-3</v>
      </c>
      <c r="K188">
        <f>LN('Daily Close'!K188/'Daily Close'!K187)</f>
        <v>-6.4539485407436783E-3</v>
      </c>
      <c r="L188">
        <f>LN('Daily Close'!L188/'Daily Close'!L187)</f>
        <v>1.9168436860529116E-3</v>
      </c>
    </row>
    <row r="189" spans="1:12" x14ac:dyDescent="0.3">
      <c r="A189" s="1">
        <v>43770</v>
      </c>
      <c r="B189">
        <f>LN('Daily Close'!B189/'Daily Close'!B188)</f>
        <v>-7.2385091832310989E-4</v>
      </c>
      <c r="C189">
        <f>LN('Daily Close'!C189/'Daily Close'!C188)</f>
        <v>2.9493519167437584E-3</v>
      </c>
      <c r="D189">
        <f>LN('Daily Close'!D189/'Daily Close'!D188)</f>
        <v>0</v>
      </c>
      <c r="E189">
        <f>LN('Daily Close'!E189/'Daily Close'!E188)</f>
        <v>7.1583752030010745E-4</v>
      </c>
      <c r="F189">
        <f>LN('Daily Close'!F189/'Daily Close'!F188)</f>
        <v>3.6159826826844238E-4</v>
      </c>
      <c r="G189">
        <f>LN('Daily Close'!G189/'Daily Close'!G188)</f>
        <v>6.1838105795853767E-3</v>
      </c>
      <c r="H189">
        <f>LN('Daily Close'!H189/'Daily Close'!H188)</f>
        <v>1.841318911722948E-3</v>
      </c>
      <c r="I189">
        <f>LN('Daily Close'!I189/'Daily Close'!I188)</f>
        <v>4.3940730958737318E-3</v>
      </c>
      <c r="J189">
        <f>LN('Daily Close'!J189/'Daily Close'!J188)</f>
        <v>8.0008007468587348E-4</v>
      </c>
      <c r="K189">
        <f>LN('Daily Close'!K189/'Daily Close'!K188)</f>
        <v>0</v>
      </c>
      <c r="L189">
        <f>LN('Daily Close'!L189/'Daily Close'!L188)</f>
        <v>1.4206631350832429E-3</v>
      </c>
    </row>
    <row r="190" spans="1:12" x14ac:dyDescent="0.3">
      <c r="A190" s="1">
        <v>43773</v>
      </c>
      <c r="B190">
        <f>LN('Daily Close'!B190/'Daily Close'!B189)</f>
        <v>7.9336874850727303E-3</v>
      </c>
      <c r="C190">
        <f>LN('Daily Close'!C190/'Daily Close'!C189)</f>
        <v>9.5924267207990986E-3</v>
      </c>
      <c r="D190">
        <f>LN('Daily Close'!D190/'Daily Close'!D189)</f>
        <v>4.3715916614962954E-3</v>
      </c>
      <c r="E190">
        <f>LN('Daily Close'!E190/'Daily Close'!E189)</f>
        <v>3.5713609387980445E-3</v>
      </c>
      <c r="F190">
        <f>LN('Daily Close'!F190/'Daily Close'!F189)</f>
        <v>-3.2591012009067204E-3</v>
      </c>
      <c r="G190">
        <f>LN('Daily Close'!G190/'Daily Close'!G189)</f>
        <v>-1.8698397544962993E-3</v>
      </c>
      <c r="H190">
        <f>LN('Daily Close'!H190/'Daily Close'!H189)</f>
        <v>2.2050725583139755E-3</v>
      </c>
      <c r="I190">
        <f>LN('Daily Close'!I190/'Daily Close'!I189)</f>
        <v>7.3054282114647995E-4</v>
      </c>
      <c r="J190">
        <f>LN('Daily Close'!J190/'Daily Close'!J189)</f>
        <v>5.7154407880213526E-3</v>
      </c>
      <c r="K190">
        <f>LN('Daily Close'!K190/'Daily Close'!K189)</f>
        <v>-1.4398850579876432E-3</v>
      </c>
      <c r="L190">
        <f>LN('Daily Close'!L190/'Daily Close'!L189)</f>
        <v>3.2341915359135596E-3</v>
      </c>
    </row>
    <row r="191" spans="1:12" x14ac:dyDescent="0.3">
      <c r="A191" s="1">
        <v>43774</v>
      </c>
      <c r="B191">
        <f>LN('Daily Close'!B191/'Daily Close'!B190)</f>
        <v>5.7306747089850745E-3</v>
      </c>
      <c r="C191">
        <f>LN('Daily Close'!C191/'Daily Close'!C190)</f>
        <v>1.1076115343440138E-2</v>
      </c>
      <c r="D191">
        <f>LN('Daily Close'!D191/'Daily Close'!D190)</f>
        <v>3.2661977866211022E-3</v>
      </c>
      <c r="E191">
        <f>LN('Daily Close'!E191/'Daily Close'!E190)</f>
        <v>5.5106708738585234E-3</v>
      </c>
      <c r="F191">
        <f>LN('Daily Close'!F191/'Daily Close'!F190)</f>
        <v>-2.5422203631797792E-3</v>
      </c>
      <c r="G191">
        <f>LN('Daily Close'!G191/'Daily Close'!G190)</f>
        <v>-2.060890659172069E-3</v>
      </c>
      <c r="H191">
        <f>LN('Daily Close'!H191/'Daily Close'!H190)</f>
        <v>2.9325534212777198E-3</v>
      </c>
      <c r="I191">
        <f>LN('Daily Close'!I191/'Daily Close'!I190)</f>
        <v>1.8237942639286815E-3</v>
      </c>
      <c r="J191">
        <f>LN('Daily Close'!J191/'Daily Close'!J190)</f>
        <v>8.5780931340052775E-3</v>
      </c>
      <c r="K191">
        <f>LN('Daily Close'!K191/'Daily Close'!K190)</f>
        <v>6.4632181902120637E-3</v>
      </c>
      <c r="L191">
        <f>LN('Daily Close'!L191/'Daily Close'!L190)</f>
        <v>3.8712255761772746E-3</v>
      </c>
    </row>
    <row r="192" spans="1:12" x14ac:dyDescent="0.3">
      <c r="A192" s="1">
        <v>43775</v>
      </c>
      <c r="B192">
        <f>LN('Daily Close'!B192/'Daily Close'!B191)</f>
        <v>-3.577821347884078E-3</v>
      </c>
      <c r="C192">
        <f>LN('Daily Close'!C192/'Daily Close'!C191)</f>
        <v>-7.8717045632513795E-4</v>
      </c>
      <c r="D192">
        <f>LN('Daily Close'!D192/'Daily Close'!D191)</f>
        <v>-5.4496047675645911E-3</v>
      </c>
      <c r="E192">
        <f>LN('Daily Close'!E192/'Daily Close'!E191)</f>
        <v>-4.6197309485551423E-3</v>
      </c>
      <c r="F192">
        <f>LN('Daily Close'!F192/'Daily Close'!F191)</f>
        <v>-2.9133305383572295E-3</v>
      </c>
      <c r="G192">
        <f>LN('Daily Close'!G192/'Daily Close'!G191)</f>
        <v>-1.8772109710363419E-3</v>
      </c>
      <c r="H192">
        <f>LN('Daily Close'!H192/'Daily Close'!H191)</f>
        <v>-6.9789448913146496E-3</v>
      </c>
      <c r="I192">
        <f>LN('Daily Close'!I192/'Daily Close'!I191)</f>
        <v>2.9111160782682921E-3</v>
      </c>
      <c r="J192">
        <f>LN('Daily Close'!J192/'Daily Close'!J191)</f>
        <v>-1.8413658071694873E-3</v>
      </c>
      <c r="K192">
        <f>LN('Daily Close'!K192/'Daily Close'!K191)</f>
        <v>-3.585518362596885E-3</v>
      </c>
      <c r="L192">
        <f>LN('Daily Close'!L192/'Daily Close'!L191)</f>
        <v>-3.5170535766790227E-3</v>
      </c>
    </row>
    <row r="193" spans="1:12" x14ac:dyDescent="0.3">
      <c r="A193" s="1">
        <v>43776</v>
      </c>
      <c r="B193">
        <f>LN('Daily Close'!B193/'Daily Close'!B192)</f>
        <v>8.5653628589232207E-3</v>
      </c>
      <c r="C193">
        <f>LN('Daily Close'!C193/'Daily Close'!C192)</f>
        <v>4.1906820989745398E-3</v>
      </c>
      <c r="D193">
        <f>LN('Daily Close'!D193/'Daily Close'!D192)</f>
        <v>6.5359709797856696E-3</v>
      </c>
      <c r="E193">
        <f>LN('Daily Close'!E193/'Daily Close'!E192)</f>
        <v>6.0369499383367753E-3</v>
      </c>
      <c r="F193">
        <f>LN('Daily Close'!F193/'Daily Close'!F192)</f>
        <v>3.6403389309744515E-3</v>
      </c>
      <c r="G193">
        <f>LN('Daily Close'!G193/'Daily Close'!G192)</f>
        <v>-1.5043628260203432E-3</v>
      </c>
      <c r="H193">
        <f>LN('Daily Close'!H193/'Daily Close'!H192)</f>
        <v>9.5378569540363889E-3</v>
      </c>
      <c r="I193">
        <f>LN('Daily Close'!I193/'Daily Close'!I192)</f>
        <v>2.5403555489695098E-3</v>
      </c>
      <c r="J193">
        <f>LN('Daily Close'!J193/'Daily Close'!J192)</f>
        <v>7.214604604872615E-3</v>
      </c>
      <c r="K193">
        <f>LN('Daily Close'!K193/'Daily Close'!K192)</f>
        <v>9.2957408734812338E-3</v>
      </c>
      <c r="L193">
        <f>LN('Daily Close'!L193/'Daily Close'!L192)</f>
        <v>6.2121608154394881E-3</v>
      </c>
    </row>
    <row r="194" spans="1:12" x14ac:dyDescent="0.3">
      <c r="A194" s="1">
        <v>43777</v>
      </c>
      <c r="B194">
        <f>LN('Daily Close'!B194/'Daily Close'!B193)</f>
        <v>7.104796035986347E-4</v>
      </c>
      <c r="C194">
        <f>LN('Daily Close'!C194/'Daily Close'!C193)</f>
        <v>2.6138769942072758E-4</v>
      </c>
      <c r="D194">
        <f>LN('Daily Close'!D194/'Daily Close'!D193)</f>
        <v>-1.0863662122210741E-3</v>
      </c>
      <c r="E194">
        <f>LN('Daily Close'!E194/'Daily Close'!E193)</f>
        <v>-7.0835843120370379E-4</v>
      </c>
      <c r="F194">
        <f>LN('Daily Close'!F194/'Daily Close'!F193)</f>
        <v>-4.369999671118379E-3</v>
      </c>
      <c r="G194">
        <f>LN('Daily Close'!G194/'Daily Close'!G193)</f>
        <v>-3.0154376695277559E-3</v>
      </c>
      <c r="H194">
        <f>LN('Daily Close'!H194/'Daily Close'!H193)</f>
        <v>-3.6516342801836305E-4</v>
      </c>
      <c r="I194">
        <f>LN('Daily Close'!I194/'Daily Close'!I193)</f>
        <v>-3.6311129685344043E-3</v>
      </c>
      <c r="J194">
        <f>LN('Daily Close'!J194/'Daily Close'!J193)</f>
        <v>-4.3225163336758415E-3</v>
      </c>
      <c r="K194">
        <f>LN('Daily Close'!K194/'Daily Close'!K193)</f>
        <v>0</v>
      </c>
      <c r="L194">
        <f>LN('Daily Close'!L194/'Daily Close'!L193)</f>
        <v>-1.7102040134698824E-3</v>
      </c>
    </row>
    <row r="195" spans="1:12" x14ac:dyDescent="0.3">
      <c r="A195" s="1">
        <v>43780</v>
      </c>
      <c r="B195">
        <f>LN('Daily Close'!B195/'Daily Close'!B194)</f>
        <v>6.3717029726926867E-3</v>
      </c>
      <c r="C195">
        <f>LN('Daily Close'!C195/'Daily Close'!C194)</f>
        <v>5.9919418561275428E-3</v>
      </c>
      <c r="D195">
        <f>LN('Daily Close'!D195/'Daily Close'!D194)</f>
        <v>6.5005646030934627E-3</v>
      </c>
      <c r="E195">
        <f>LN('Daily Close'!E195/'Daily Close'!E194)</f>
        <v>4.4189200599278628E-3</v>
      </c>
      <c r="F195">
        <f>LN('Daily Close'!F195/'Daily Close'!F194)</f>
        <v>3.648969206700321E-4</v>
      </c>
      <c r="G195">
        <f>LN('Daily Close'!G195/'Daily Close'!G194)</f>
        <v>-1.8874940887784864E-4</v>
      </c>
      <c r="H195">
        <f>LN('Daily Close'!H195/'Daily Close'!H194)</f>
        <v>9.0893194054875327E-3</v>
      </c>
      <c r="I195">
        <f>LN('Daily Close'!I195/'Daily Close'!I194)</f>
        <v>-3.6376054135757452E-4</v>
      </c>
      <c r="J195">
        <f>LN('Daily Close'!J195/'Daily Close'!J194)</f>
        <v>1.1806757917431627E-3</v>
      </c>
      <c r="K195">
        <f>LN('Daily Close'!K195/'Daily Close'!K194)</f>
        <v>1.0619568827460131E-2</v>
      </c>
      <c r="L195">
        <f>LN('Daily Close'!L195/'Daily Close'!L194)</f>
        <v>4.6497744945983655E-3</v>
      </c>
    </row>
    <row r="196" spans="1:12" x14ac:dyDescent="0.3">
      <c r="A196" s="1">
        <v>43781</v>
      </c>
      <c r="B196">
        <f>LN('Daily Close'!B196/'Daily Close'!B195)</f>
        <v>-2.1193932341623156E-3</v>
      </c>
      <c r="C196">
        <f>LN('Daily Close'!C196/'Daily Close'!C195)</f>
        <v>5.1934563618633391E-4</v>
      </c>
      <c r="D196">
        <f>LN('Daily Close'!D196/'Daily Close'!D195)</f>
        <v>0</v>
      </c>
      <c r="E196">
        <f>LN('Daily Close'!E196/'Daily Close'!E195)</f>
        <v>-3.5281354791089704E-4</v>
      </c>
      <c r="F196">
        <f>LN('Daily Close'!F196/'Daily Close'!F195)</f>
        <v>1.4582940707169811E-3</v>
      </c>
      <c r="G196">
        <f>LN('Daily Close'!G196/'Daily Close'!G195)</f>
        <v>0</v>
      </c>
      <c r="H196">
        <f>LN('Daily Close'!H196/'Daily Close'!H195)</f>
        <v>-1.8112303776245931E-3</v>
      </c>
      <c r="I196">
        <f>LN('Daily Close'!I196/'Daily Close'!I195)</f>
        <v>-7.2814940914806795E-4</v>
      </c>
      <c r="J196">
        <f>LN('Daily Close'!J196/'Daily Close'!J195)</f>
        <v>1.8339931664415332E-3</v>
      </c>
      <c r="K196">
        <f>LN('Daily Close'!K196/'Daily Close'!K195)</f>
        <v>-4.2343041387882321E-3</v>
      </c>
      <c r="L196">
        <f>LN('Daily Close'!L196/'Daily Close'!L195)</f>
        <v>-3.5334409193732929E-4</v>
      </c>
    </row>
    <row r="197" spans="1:12" x14ac:dyDescent="0.3">
      <c r="A197" s="1">
        <v>43782</v>
      </c>
      <c r="B197">
        <f>LN('Daily Close'!B197/'Daily Close'!B196)</f>
        <v>-8.5227788619827369E-3</v>
      </c>
      <c r="C197">
        <f>LN('Daily Close'!C197/'Daily Close'!C196)</f>
        <v>-1.2988441714401253E-3</v>
      </c>
      <c r="D197">
        <f>LN('Daily Close'!D197/'Daily Close'!D196)</f>
        <v>2.1574981400210927E-3</v>
      </c>
      <c r="E197">
        <f>LN('Daily Close'!E197/'Daily Close'!E196)</f>
        <v>-7.0598309238272634E-4</v>
      </c>
      <c r="F197">
        <f>LN('Daily Close'!F197/'Daily Close'!F196)</f>
        <v>1.0922629687372184E-3</v>
      </c>
      <c r="G197">
        <f>LN('Daily Close'!G197/'Daily Close'!G196)</f>
        <v>0</v>
      </c>
      <c r="H197">
        <f>LN('Daily Close'!H197/'Daily Close'!H196)</f>
        <v>-7.2780890278630215E-3</v>
      </c>
      <c r="I197">
        <f>LN('Daily Close'!I197/'Daily Close'!I196)</f>
        <v>-1.4576984745763922E-3</v>
      </c>
      <c r="J197">
        <f>LN('Daily Close'!J197/'Daily Close'!J196)</f>
        <v>-3.2771870045259755E-3</v>
      </c>
      <c r="K197">
        <f>LN('Daily Close'!K197/'Daily Close'!K196)</f>
        <v>-7.0972618707617705E-3</v>
      </c>
      <c r="L197">
        <f>LN('Daily Close'!L197/'Daily Close'!L196)</f>
        <v>-1.2790032869150452E-3</v>
      </c>
    </row>
    <row r="198" spans="1:12" x14ac:dyDescent="0.3">
      <c r="A198" s="1">
        <v>43783</v>
      </c>
      <c r="B198">
        <f>LN('Daily Close'!B198/'Daily Close'!B197)</f>
        <v>2.137514173310838E-3</v>
      </c>
      <c r="C198">
        <f>LN('Daily Close'!C198/'Daily Close'!C197)</f>
        <v>7.2520130408711926E-3</v>
      </c>
      <c r="D198">
        <f>LN('Daily Close'!D198/'Daily Close'!D197)</f>
        <v>7.514796502486364E-3</v>
      </c>
      <c r="E198">
        <f>LN('Daily Close'!E198/'Daily Close'!E197)</f>
        <v>3.7007532861484723E-3</v>
      </c>
      <c r="F198">
        <f>LN('Daily Close'!F198/'Daily Close'!F197)</f>
        <v>6.528858882463631E-3</v>
      </c>
      <c r="G198">
        <f>LN('Daily Close'!G198/'Daily Close'!G197)</f>
        <v>2.4511561480633163E-3</v>
      </c>
      <c r="H198">
        <f>LN('Daily Close'!H198/'Daily Close'!H197)</f>
        <v>6.1897159639894232E-3</v>
      </c>
      <c r="I198">
        <f>LN('Daily Close'!I198/'Daily Close'!I197)</f>
        <v>6.1807213936165683E-3</v>
      </c>
      <c r="J198">
        <f>LN('Daily Close'!J198/'Daily Close'!J197)</f>
        <v>4.4542978283733372E-3</v>
      </c>
      <c r="K198">
        <f>LN('Daily Close'!K198/'Daily Close'!K197)</f>
        <v>3.5549273129239227E-3</v>
      </c>
      <c r="L198">
        <f>LN('Daily Close'!L198/'Daily Close'!L197)</f>
        <v>5.9732743451572264E-3</v>
      </c>
    </row>
    <row r="199" spans="1:12" x14ac:dyDescent="0.3">
      <c r="A199" s="1">
        <v>43784</v>
      </c>
      <c r="B199">
        <f>LN('Daily Close'!B199/'Daily Close'!B198)</f>
        <v>1.1323546329254506E-2</v>
      </c>
      <c r="C199">
        <f>LN('Daily Close'!C199/'Daily Close'!C198)</f>
        <v>4.8912184641631377E-3</v>
      </c>
      <c r="D199">
        <f>LN('Daily Close'!D199/'Daily Close'!D198)</f>
        <v>6.3966102966927941E-3</v>
      </c>
      <c r="E199">
        <f>LN('Daily Close'!E199/'Daily Close'!E198)</f>
        <v>6.1377308520242273E-3</v>
      </c>
      <c r="F199">
        <f>LN('Daily Close'!F199/'Daily Close'!F198)</f>
        <v>1.4451230577630619E-3</v>
      </c>
      <c r="G199">
        <f>LN('Daily Close'!G199/'Daily Close'!G198)</f>
        <v>1.1293432619356128E-3</v>
      </c>
      <c r="H199">
        <f>LN('Daily Close'!H199/'Daily Close'!H198)</f>
        <v>9.0334854240856337E-3</v>
      </c>
      <c r="I199">
        <f>LN('Daily Close'!I199/'Daily Close'!I198)</f>
        <v>-3.6248019443417263E-4</v>
      </c>
      <c r="J199">
        <f>LN('Daily Close'!J199/'Daily Close'!J198)</f>
        <v>5.8650804660425422E-3</v>
      </c>
      <c r="K199">
        <f>LN('Daily Close'!K199/'Daily Close'!K198)</f>
        <v>7.7766386966260995E-3</v>
      </c>
      <c r="L199">
        <f>LN('Daily Close'!L199/'Daily Close'!L198)</f>
        <v>5.4011737661254829E-3</v>
      </c>
    </row>
    <row r="200" spans="1:12" x14ac:dyDescent="0.3">
      <c r="A200" s="1">
        <v>43787</v>
      </c>
      <c r="B200">
        <f>LN('Daily Close'!B200/'Daily Close'!B199)</f>
        <v>-7.0397750179438051E-4</v>
      </c>
      <c r="C200">
        <f>LN('Daily Close'!C200/'Daily Close'!C199)</f>
        <v>-2.3139489299155405E-3</v>
      </c>
      <c r="D200">
        <f>LN('Daily Close'!D200/'Daily Close'!D199)</f>
        <v>6.355953600698727E-3</v>
      </c>
      <c r="E200">
        <f>LN('Daily Close'!E200/'Daily Close'!E199)</f>
        <v>-3.1518323837435658E-3</v>
      </c>
      <c r="F200">
        <f>LN('Daily Close'!F200/'Daily Close'!F199)</f>
        <v>3.6087349245642227E-4</v>
      </c>
      <c r="G200">
        <f>LN('Daily Close'!G200/'Daily Close'!G199)</f>
        <v>7.5218129954642465E-4</v>
      </c>
      <c r="H200">
        <f>LN('Daily Close'!H200/'Daily Close'!H199)</f>
        <v>-3.964611428377258E-3</v>
      </c>
      <c r="I200">
        <f>LN('Daily Close'!I200/'Daily Close'!I199)</f>
        <v>-3.268632774100264E-3</v>
      </c>
      <c r="J200">
        <f>LN('Daily Close'!J200/'Daily Close'!J199)</f>
        <v>-1.4305354543988442E-3</v>
      </c>
      <c r="K200">
        <f>LN('Daily Close'!K200/'Daily Close'!K199)</f>
        <v>-5.6497325421190209E-3</v>
      </c>
      <c r="L200">
        <f>LN('Daily Close'!L200/'Daily Close'!L199)</f>
        <v>4.8105198945070271E-5</v>
      </c>
    </row>
    <row r="201" spans="1:12" x14ac:dyDescent="0.3">
      <c r="A201" s="1">
        <v>43788</v>
      </c>
      <c r="B201">
        <f>LN('Daily Close'!B201/'Daily Close'!B200)</f>
        <v>5.6179923042232738E-3</v>
      </c>
      <c r="C201">
        <f>LN('Daily Close'!C201/'Daily Close'!C200)</f>
        <v>5.3909257165673328E-3</v>
      </c>
      <c r="D201">
        <f>LN('Daily Close'!D201/'Daily Close'!D200)</f>
        <v>7.3645782622080748E-3</v>
      </c>
      <c r="E201">
        <f>LN('Daily Close'!E201/'Daily Close'!E200)</f>
        <v>6.4679712111067782E-3</v>
      </c>
      <c r="F201">
        <f>LN('Daily Close'!F201/'Daily Close'!F200)</f>
        <v>1.4425174056119372E-3</v>
      </c>
      <c r="G201">
        <f>LN('Daily Close'!G201/'Daily Close'!G200)</f>
        <v>5.6373204007503373E-4</v>
      </c>
      <c r="H201">
        <f>LN('Daily Close'!H201/'Daily Close'!H200)</f>
        <v>6.1206309484229931E-3</v>
      </c>
      <c r="I201">
        <f>LN('Daily Close'!I201/'Daily Close'!I200)</f>
        <v>-2.9143363563866281E-3</v>
      </c>
      <c r="J201">
        <f>LN('Daily Close'!J201/'Daily Close'!J200)</f>
        <v>5.4510972806178244E-3</v>
      </c>
      <c r="K201">
        <f>LN('Daily Close'!K201/'Daily Close'!K200)</f>
        <v>4.2402890388854421E-3</v>
      </c>
      <c r="L201">
        <f>LN('Daily Close'!L201/'Daily Close'!L200)</f>
        <v>4.7622874733660196E-3</v>
      </c>
    </row>
    <row r="202" spans="1:12" x14ac:dyDescent="0.3">
      <c r="A202" s="1">
        <v>43789</v>
      </c>
      <c r="B202">
        <f>LN('Daily Close'!B202/'Daily Close'!B201)</f>
        <v>-1.2685159527315687E-2</v>
      </c>
      <c r="C202">
        <f>LN('Daily Close'!C202/'Daily Close'!C201)</f>
        <v>-8.4844575235103002E-3</v>
      </c>
      <c r="D202">
        <f>LN('Daily Close'!D202/'Daily Close'!D201)</f>
        <v>-5.2548728383585855E-3</v>
      </c>
      <c r="E202">
        <f>LN('Daily Close'!E202/'Daily Close'!E201)</f>
        <v>-7.3452236502304412E-3</v>
      </c>
      <c r="F202">
        <f>LN('Daily Close'!F202/'Daily Close'!F201)</f>
        <v>3.2379952737753475E-3</v>
      </c>
      <c r="G202">
        <f>LN('Daily Close'!G202/'Daily Close'!G201)</f>
        <v>1.6893481258420341E-3</v>
      </c>
      <c r="H202">
        <f>LN('Daily Close'!H202/'Daily Close'!H201)</f>
        <v>-1.22789911802706E-2</v>
      </c>
      <c r="I202">
        <f>LN('Daily Close'!I202/'Daily Close'!I201)</f>
        <v>7.294000090457977E-4</v>
      </c>
      <c r="J202">
        <f>LN('Daily Close'!J202/'Daily Close'!J201)</f>
        <v>-6.7533243679732229E-3</v>
      </c>
      <c r="K202">
        <f>LN('Daily Close'!K202/'Daily Close'!K201)</f>
        <v>-1.0634626989611852E-2</v>
      </c>
      <c r="L202">
        <f>LN('Daily Close'!L202/'Daily Close'!L201)</f>
        <v>-5.8345187060914417E-3</v>
      </c>
    </row>
    <row r="203" spans="1:12" x14ac:dyDescent="0.3">
      <c r="A203" s="1">
        <v>43790</v>
      </c>
      <c r="B203">
        <f>LN('Daily Close'!B203/'Daily Close'!B202)</f>
        <v>-9.9787000498960821E-3</v>
      </c>
      <c r="C203">
        <f>LN('Daily Close'!C203/'Daily Close'!C202)</f>
        <v>-5.1655477022227931E-4</v>
      </c>
      <c r="D203">
        <f>LN('Daily Close'!D203/'Daily Close'!D202)</f>
        <v>-1.0542963549060478E-3</v>
      </c>
      <c r="E203">
        <f>LN('Daily Close'!E203/'Daily Close'!E202)</f>
        <v>-5.2798961559166122E-3</v>
      </c>
      <c r="F203">
        <f>LN('Daily Close'!F203/'Daily Close'!F202)</f>
        <v>3.5913090707428649E-4</v>
      </c>
      <c r="G203">
        <f>LN('Daily Close'!G203/'Daily Close'!G202)</f>
        <v>-3.7518290043533496E-4</v>
      </c>
      <c r="H203">
        <f>LN('Daily Close'!H203/'Daily Close'!H202)</f>
        <v>-7.66011419615387E-3</v>
      </c>
      <c r="I203">
        <f>LN('Daily Close'!I203/'Daily Close'!I202)</f>
        <v>3.275693766905861E-3</v>
      </c>
      <c r="J203">
        <f>LN('Daily Close'!J203/'Daily Close'!J202)</f>
        <v>-1.0429466259204005E-3</v>
      </c>
      <c r="K203">
        <f>LN('Daily Close'!K203/'Daily Close'!K202)</f>
        <v>-8.5898881790179328E-3</v>
      </c>
      <c r="L203">
        <f>LN('Daily Close'!L203/'Daily Close'!L202)</f>
        <v>-2.1520625520209456E-3</v>
      </c>
    </row>
    <row r="204" spans="1:12" x14ac:dyDescent="0.3">
      <c r="A204" s="1">
        <v>43791</v>
      </c>
      <c r="B204">
        <f>LN('Daily Close'!B204/'Daily Close'!B203)</f>
        <v>3.5752630146890477E-3</v>
      </c>
      <c r="C204">
        <f>LN('Daily Close'!C204/'Daily Close'!C203)</f>
        <v>4.6391836976661079E-3</v>
      </c>
      <c r="D204">
        <f>LN('Daily Close'!D204/'Daily Close'!D203)</f>
        <v>1.0542963549059923E-3</v>
      </c>
      <c r="E204">
        <f>LN('Daily Close'!E204/'Daily Close'!E203)</f>
        <v>4.7531293980593936E-3</v>
      </c>
      <c r="F204">
        <f>LN('Daily Close'!F204/'Daily Close'!F203)</f>
        <v>-1.0777798779962574E-3</v>
      </c>
      <c r="G204">
        <f>LN('Daily Close'!G204/'Daily Close'!G203)</f>
        <v>-2.065922456373004E-3</v>
      </c>
      <c r="H204">
        <f>LN('Daily Close'!H204/'Daily Close'!H203)</f>
        <v>5.8415648348437467E-3</v>
      </c>
      <c r="I204">
        <f>LN('Daily Close'!I204/'Daily Close'!I203)</f>
        <v>3.9891552502097942E-3</v>
      </c>
      <c r="J204">
        <f>LN('Daily Close'!J204/'Daily Close'!J203)</f>
        <v>3.2558469469446535E-3</v>
      </c>
      <c r="K204">
        <f>LN('Daily Close'!K204/'Daily Close'!K203)</f>
        <v>4.3041673335190104E-3</v>
      </c>
      <c r="L204">
        <f>LN('Daily Close'!L204/'Daily Close'!L203)</f>
        <v>3.3911827670066261E-3</v>
      </c>
    </row>
    <row r="205" spans="1:12" x14ac:dyDescent="0.3">
      <c r="A205" s="1">
        <v>43794</v>
      </c>
      <c r="B205">
        <f>LN('Daily Close'!B205/'Daily Close'!B204)</f>
        <v>6.4034370352070071E-3</v>
      </c>
      <c r="C205">
        <f>LN('Daily Close'!C205/'Daily Close'!C204)</f>
        <v>3.8496647055407032E-3</v>
      </c>
      <c r="D205">
        <f>LN('Daily Close'!D205/'Daily Close'!D204)</f>
        <v>1.0531859846586405E-3</v>
      </c>
      <c r="E205">
        <f>LN('Daily Close'!E205/'Daily Close'!E204)</f>
        <v>3.6813609488995356E-3</v>
      </c>
      <c r="F205">
        <f>LN('Daily Close'!F205/'Daily Close'!F204)</f>
        <v>0</v>
      </c>
      <c r="G205">
        <f>LN('Daily Close'!G205/'Daily Close'!G204)</f>
        <v>5.638943857720005E-4</v>
      </c>
      <c r="H205">
        <f>LN('Daily Close'!H205/'Daily Close'!H204)</f>
        <v>3.2709461571541654E-3</v>
      </c>
      <c r="I205">
        <f>LN('Daily Close'!I205/'Daily Close'!I204)</f>
        <v>1.0851952734653866E-3</v>
      </c>
      <c r="J205">
        <f>LN('Daily Close'!J205/'Daily Close'!J204)</f>
        <v>1.1694627758811985E-3</v>
      </c>
      <c r="K205">
        <f>LN('Daily Close'!K205/'Daily Close'!K204)</f>
        <v>2.145156346388202E-3</v>
      </c>
      <c r="L205">
        <f>LN('Daily Close'!L205/'Daily Close'!L204)</f>
        <v>1.9666675437562966E-3</v>
      </c>
    </row>
    <row r="206" spans="1:12" x14ac:dyDescent="0.3">
      <c r="A206" s="1">
        <v>43795</v>
      </c>
      <c r="B206">
        <f>LN('Daily Close'!B206/'Daily Close'!B205)</f>
        <v>4.9522563184665365E-3</v>
      </c>
      <c r="C206">
        <f>LN('Daily Close'!C206/'Daily Close'!C205)</f>
        <v>6.3832718624913572E-3</v>
      </c>
      <c r="D206">
        <f>LN('Daily Close'!D206/'Daily Close'!D205)</f>
        <v>8.3857933762739641E-3</v>
      </c>
      <c r="E206">
        <f>LN('Daily Close'!E206/'Daily Close'!E205)</f>
        <v>5.5836646835881873E-3</v>
      </c>
      <c r="F206">
        <f>LN('Daily Close'!F206/'Daily Close'!F205)</f>
        <v>-3.5955420771233008E-4</v>
      </c>
      <c r="G206">
        <f>LN('Daily Close'!G206/'Daily Close'!G205)</f>
        <v>2.2522344143967444E-3</v>
      </c>
      <c r="H206">
        <f>LN('Daily Close'!H206/'Daily Close'!H205)</f>
        <v>7.5908914577210943E-3</v>
      </c>
      <c r="I206">
        <f>LN('Daily Close'!I206/'Daily Close'!I205)</f>
        <v>3.2485758864591826E-3</v>
      </c>
      <c r="J206">
        <f>LN('Daily Close'!J206/'Daily Close'!J205)</f>
        <v>5.3106010358473276E-3</v>
      </c>
      <c r="K206">
        <f>LN('Daily Close'!K206/'Daily Close'!K205)</f>
        <v>7.1174677688639549E-3</v>
      </c>
      <c r="L206">
        <f>LN('Daily Close'!L206/'Daily Close'!L205)</f>
        <v>6.3842239828883268E-3</v>
      </c>
    </row>
    <row r="207" spans="1:12" x14ac:dyDescent="0.3">
      <c r="A207" s="1">
        <v>43796</v>
      </c>
      <c r="B207">
        <f>LN('Daily Close'!B207/'Daily Close'!B206)</f>
        <v>1.0530107829910543E-2</v>
      </c>
      <c r="C207">
        <f>LN('Daily Close'!C207/'Daily Close'!C206)</f>
        <v>-5.0919043221859476E-4</v>
      </c>
      <c r="D207">
        <f>LN('Daily Close'!D207/'Daily Close'!D206)</f>
        <v>7.2803233681253236E-3</v>
      </c>
      <c r="E207">
        <f>LN('Daily Close'!E207/'Daily Close'!E206)</f>
        <v>5.7256684572606032E-3</v>
      </c>
      <c r="F207">
        <f>LN('Daily Close'!F207/'Daily Close'!F206)</f>
        <v>4.3057476695008831E-3</v>
      </c>
      <c r="G207">
        <f>LN('Daily Close'!G207/'Daily Close'!G206)</f>
        <v>1.3114755978106555E-3</v>
      </c>
      <c r="H207">
        <f>LN('Daily Close'!H207/'Daily Close'!H206)</f>
        <v>1.0032294999372663E-2</v>
      </c>
      <c r="I207">
        <f>LN('Daily Close'!I207/'Daily Close'!I206)</f>
        <v>-3.6102533209498677E-3</v>
      </c>
      <c r="J207">
        <f>LN('Daily Close'!J207/'Daily Close'!J206)</f>
        <v>2.7091417010607498E-3</v>
      </c>
      <c r="K207">
        <f>LN('Daily Close'!K207/'Daily Close'!K206)</f>
        <v>9.1776147176383643E-3</v>
      </c>
      <c r="L207">
        <f>LN('Daily Close'!L207/'Daily Close'!L206)</f>
        <v>4.8596238359061225E-3</v>
      </c>
    </row>
    <row r="208" spans="1:12" x14ac:dyDescent="0.3">
      <c r="A208" s="1">
        <v>43797</v>
      </c>
      <c r="B208">
        <f>LN('Daily Close'!B208/'Daily Close'!B207)</f>
        <v>2.7894020875785922E-3</v>
      </c>
      <c r="C208">
        <f>LN('Daily Close'!C208/'Daily Close'!C207)</f>
        <v>3.5587226169939328E-3</v>
      </c>
      <c r="D208">
        <f>LN('Daily Close'!D208/'Daily Close'!D207)</f>
        <v>2.0703941143082735E-3</v>
      </c>
      <c r="E208">
        <f>LN('Daily Close'!E208/'Daily Close'!E207)</f>
        <v>8.6466069022189977E-4</v>
      </c>
      <c r="F208">
        <f>LN('Daily Close'!F208/'Daily Close'!F207)</f>
        <v>1.073501643144373E-3</v>
      </c>
      <c r="G208">
        <f>LN('Daily Close'!G208/'Daily Close'!G207)</f>
        <v>0</v>
      </c>
      <c r="H208">
        <f>LN('Daily Close'!H208/'Daily Close'!H207)</f>
        <v>2.4925061862602939E-3</v>
      </c>
      <c r="I208">
        <f>LN('Daily Close'!I208/'Daily Close'!I207)</f>
        <v>-5.4397637769637358E-3</v>
      </c>
      <c r="J208">
        <f>LN('Daily Close'!J208/'Daily Close'!J207)</f>
        <v>1.2874718214242668E-4</v>
      </c>
      <c r="K208">
        <f>LN('Daily Close'!K208/'Daily Close'!K207)</f>
        <v>2.1060028843887936E-3</v>
      </c>
      <c r="L208">
        <f>LN('Daily Close'!L208/'Daily Close'!L207)</f>
        <v>2.4790698421222181E-4</v>
      </c>
    </row>
    <row r="209" spans="1:12" x14ac:dyDescent="0.3">
      <c r="A209" s="1">
        <v>43798</v>
      </c>
      <c r="B209">
        <f>LN('Daily Close'!B209/'Daily Close'!B208)</f>
        <v>-4.8865716783021229E-3</v>
      </c>
      <c r="C209">
        <f>LN('Daily Close'!C209/'Daily Close'!C208)</f>
        <v>0</v>
      </c>
      <c r="D209">
        <f>LN('Daily Close'!D209/'Daily Close'!D208)</f>
        <v>0</v>
      </c>
      <c r="E209">
        <f>LN('Daily Close'!E209/'Daily Close'!E208)</f>
        <v>-1.2107413364531919E-3</v>
      </c>
      <c r="F209">
        <f>LN('Daily Close'!F209/'Daily Close'!F208)</f>
        <v>-1.789834051998906E-3</v>
      </c>
      <c r="G209">
        <f>LN('Daily Close'!G209/'Daily Close'!G208)</f>
        <v>-1.4989322368248637E-3</v>
      </c>
      <c r="H209">
        <f>LN('Daily Close'!H209/'Daily Close'!H208)</f>
        <v>-2.8490046746143271E-3</v>
      </c>
      <c r="I209">
        <f>LN('Daily Close'!I209/'Daily Close'!I208)</f>
        <v>-6.933043638110873E-3</v>
      </c>
      <c r="J209">
        <f>LN('Daily Close'!J209/'Daily Close'!J208)</f>
        <v>-6.3319719560958557E-3</v>
      </c>
      <c r="K209">
        <f>LN('Daily Close'!K209/'Daily Close'!K208)</f>
        <v>-4.2164503789349148E-3</v>
      </c>
      <c r="L209">
        <f>LN('Daily Close'!L209/'Daily Close'!L208)</f>
        <v>-2.6829807158128198E-3</v>
      </c>
    </row>
    <row r="210" spans="1:12" x14ac:dyDescent="0.3">
      <c r="A210" s="1">
        <v>43801</v>
      </c>
      <c r="B210">
        <f>LN('Daily Close'!B210/'Daily Close'!B209)</f>
        <v>4.189950263854143E-3</v>
      </c>
      <c r="C210">
        <f>LN('Daily Close'!C210/'Daily Close'!C209)</f>
        <v>2.5365978199338204E-4</v>
      </c>
      <c r="D210">
        <f>LN('Daily Close'!D210/'Daily Close'!D209)</f>
        <v>2.0661164374719087E-3</v>
      </c>
      <c r="E210">
        <f>LN('Daily Close'!E210/'Daily Close'!E209)</f>
        <v>2.5927073774703402E-3</v>
      </c>
      <c r="F210">
        <f>LN('Daily Close'!F210/'Daily Close'!F209)</f>
        <v>-4.3087678096520917E-3</v>
      </c>
      <c r="G210">
        <f>LN('Daily Close'!G210/'Daily Close'!G209)</f>
        <v>-1.6890310222039172E-3</v>
      </c>
      <c r="H210">
        <f>LN('Daily Close'!H210/'Daily Close'!H209)</f>
        <v>2.1374785099733803E-3</v>
      </c>
      <c r="I210">
        <f>LN('Daily Close'!I210/'Daily Close'!I209)</f>
        <v>8.0235199401259664E-3</v>
      </c>
      <c r="J210">
        <f>LN('Daily Close'!J210/'Daily Close'!J209)</f>
        <v>2.9772075194426087E-3</v>
      </c>
      <c r="K210">
        <f>LN('Daily Close'!K210/'Daily Close'!K209)</f>
        <v>4.9174668815301064E-3</v>
      </c>
      <c r="L210">
        <f>LN('Daily Close'!L210/'Daily Close'!L209)</f>
        <v>3.4312703473513258E-3</v>
      </c>
    </row>
    <row r="211" spans="1:12" x14ac:dyDescent="0.3">
      <c r="A211" s="1">
        <v>43802</v>
      </c>
      <c r="B211">
        <f>LN('Daily Close'!B211/'Daily Close'!B210)</f>
        <v>-2.3978581856714486E-2</v>
      </c>
      <c r="C211">
        <f>LN('Daily Close'!C211/'Daily Close'!C210)</f>
        <v>-1.7658757462244924E-2</v>
      </c>
      <c r="D211">
        <f>LN('Daily Close'!D211/'Daily Close'!D210)</f>
        <v>-2.1910109635744343E-2</v>
      </c>
      <c r="E211">
        <f>LN('Daily Close'!E211/'Daily Close'!E210)</f>
        <v>-1.8291582032675446E-2</v>
      </c>
      <c r="F211">
        <f>LN('Daily Close'!F211/'Daily Close'!F210)</f>
        <v>-5.7741769957984123E-3</v>
      </c>
      <c r="G211">
        <f>LN('Daily Close'!G211/'Daily Close'!G210)</f>
        <v>-1.5037972476056125E-3</v>
      </c>
      <c r="H211">
        <f>LN('Daily Close'!H211/'Daily Close'!H210)</f>
        <v>-2.2311108985551577E-2</v>
      </c>
      <c r="I211">
        <f>LN('Daily Close'!I211/'Daily Close'!I210)</f>
        <v>1.4518781063280666E-3</v>
      </c>
      <c r="J211">
        <f>LN('Daily Close'!J211/'Daily Close'!J210)</f>
        <v>-1.6025409515431001E-2</v>
      </c>
      <c r="K211">
        <f>LN('Daily Close'!K211/'Daily Close'!K210)</f>
        <v>-2.4114643697030678E-2</v>
      </c>
      <c r="L211">
        <f>LN('Daily Close'!L211/'Daily Close'!L210)</f>
        <v>-1.6098116585117794E-2</v>
      </c>
    </row>
    <row r="212" spans="1:12" x14ac:dyDescent="0.3">
      <c r="A212" s="1">
        <v>43803</v>
      </c>
      <c r="B212">
        <f>LN('Daily Close'!B212/'Daily Close'!B211)</f>
        <v>-1.5102768185756517E-2</v>
      </c>
      <c r="C212">
        <f>LN('Daily Close'!C212/'Daily Close'!C211)</f>
        <v>-9.0779768918701331E-3</v>
      </c>
      <c r="D212">
        <f>LN('Daily Close'!D212/'Daily Close'!D211)</f>
        <v>-5.2882196215644122E-3</v>
      </c>
      <c r="E212">
        <f>LN('Daily Close'!E212/'Daily Close'!E211)</f>
        <v>-8.8292996531048155E-3</v>
      </c>
      <c r="F212">
        <f>LN('Daily Close'!F212/'Daily Close'!F211)</f>
        <v>7.9308636305129143E-3</v>
      </c>
      <c r="G212">
        <f>LN('Daily Close'!G212/'Daily Close'!G211)</f>
        <v>4.1299288649414767E-3</v>
      </c>
      <c r="H212">
        <f>LN('Daily Close'!H212/'Daily Close'!H211)</f>
        <v>-1.4293811257144852E-2</v>
      </c>
      <c r="I212">
        <f>LN('Daily Close'!I212/'Daily Close'!I211)</f>
        <v>8.6673923447079231E-3</v>
      </c>
      <c r="J212">
        <f>LN('Daily Close'!J212/'Daily Close'!J211)</f>
        <v>-2.4985482785399712E-3</v>
      </c>
      <c r="K212">
        <f>LN('Daily Close'!K212/'Daily Close'!K211)</f>
        <v>-1.3733500997511047E-2</v>
      </c>
      <c r="L212">
        <f>LN('Daily Close'!L212/'Daily Close'!L211)</f>
        <v>-4.454445833853413E-3</v>
      </c>
    </row>
    <row r="213" spans="1:12" x14ac:dyDescent="0.3">
      <c r="A213" s="1">
        <v>43804</v>
      </c>
      <c r="B213">
        <f>LN('Daily Close'!B213/'Daily Close'!B212)</f>
        <v>1.0093813169218686E-2</v>
      </c>
      <c r="C213">
        <f>LN('Daily Close'!C213/'Daily Close'!C212)</f>
        <v>3.641070295134326E-3</v>
      </c>
      <c r="D213">
        <f>LN('Daily Close'!D213/'Daily Close'!D212)</f>
        <v>4.2328105526207626E-3</v>
      </c>
      <c r="E213">
        <f>LN('Daily Close'!E213/'Daily Close'!E212)</f>
        <v>7.7738730032893633E-3</v>
      </c>
      <c r="F213">
        <f>LN('Daily Close'!F213/'Daily Close'!F212)</f>
        <v>-1.7969816479253401E-3</v>
      </c>
      <c r="G213">
        <f>LN('Daily Close'!G213/'Daily Close'!G212)</f>
        <v>-1.1246673994780797E-3</v>
      </c>
      <c r="H213">
        <f>LN('Daily Close'!H213/'Daily Close'!H212)</f>
        <v>9.9174732070529854E-3</v>
      </c>
      <c r="I213">
        <f>LN('Daily Close'!I213/'Daily Close'!I212)</f>
        <v>-1.439263285484005E-3</v>
      </c>
      <c r="J213">
        <f>LN('Daily Close'!J213/'Daily Close'!J212)</f>
        <v>4.2044473000911959E-3</v>
      </c>
      <c r="K213">
        <f>LN('Daily Close'!K213/'Daily Close'!K212)</f>
        <v>1.0857869972049086E-2</v>
      </c>
      <c r="L213">
        <f>LN('Daily Close'!L213/'Daily Close'!L212)</f>
        <v>4.7493196890392364E-3</v>
      </c>
    </row>
    <row r="214" spans="1:12" x14ac:dyDescent="0.3">
      <c r="A214" s="1">
        <v>43805</v>
      </c>
      <c r="B214">
        <f>LN('Daily Close'!B214/'Daily Close'!B213)</f>
        <v>7.1710293499682352E-4</v>
      </c>
      <c r="C214">
        <f>LN('Daily Close'!C214/'Daily Close'!C213)</f>
        <v>4.9203518265136239E-3</v>
      </c>
      <c r="D214">
        <f>LN('Daily Close'!D214/'Daily Close'!D213)</f>
        <v>3.162891408508217E-3</v>
      </c>
      <c r="E214">
        <f>LN('Daily Close'!E214/'Daily Close'!E213)</f>
        <v>2.1096878615031942E-3</v>
      </c>
      <c r="F214">
        <f>LN('Daily Close'!F214/'Daily Close'!F213)</f>
        <v>-1.4398490867638433E-3</v>
      </c>
      <c r="G214">
        <f>LN('Daily Close'!G214/'Daily Close'!G213)</f>
        <v>-1.6893481258419413E-3</v>
      </c>
      <c r="H214">
        <f>LN('Daily Close'!H214/'Daily Close'!H213)</f>
        <v>1.8257810106378724E-3</v>
      </c>
      <c r="I214">
        <f>LN('Daily Close'!I214/'Daily Close'!I213)</f>
        <v>-1.0809705624555935E-3</v>
      </c>
      <c r="J214">
        <f>LN('Daily Close'!J214/'Daily Close'!J213)</f>
        <v>3.6645244515626924E-3</v>
      </c>
      <c r="K214">
        <f>LN('Daily Close'!K214/'Daily Close'!K213)</f>
        <v>-7.2020168759392154E-4</v>
      </c>
      <c r="L214">
        <f>LN('Daily Close'!L214/'Daily Close'!L213)</f>
        <v>1.9265198810920674E-3</v>
      </c>
    </row>
    <row r="215" spans="1:12" x14ac:dyDescent="0.3">
      <c r="A215" s="1">
        <v>43808</v>
      </c>
      <c r="B215">
        <f>LN('Daily Close'!B215/'Daily Close'!B214)</f>
        <v>1.1404257597347933E-2</v>
      </c>
      <c r="C215">
        <f>LN('Daily Close'!C215/'Daily Close'!C214)</f>
        <v>9.0010122937325254E-3</v>
      </c>
      <c r="D215">
        <f>LN('Daily Close'!D215/'Daily Close'!D214)</f>
        <v>6.2959284568148309E-3</v>
      </c>
      <c r="E215">
        <f>LN('Daily Close'!E215/'Daily Close'!E214)</f>
        <v>5.9534409067444685E-3</v>
      </c>
      <c r="F215">
        <f>LN('Daily Close'!F215/'Daily Close'!F214)</f>
        <v>-2.1636863442286432E-3</v>
      </c>
      <c r="G215">
        <f>LN('Daily Close'!G215/'Daily Close'!G214)</f>
        <v>-1.1278572836161199E-3</v>
      </c>
      <c r="H215">
        <f>LN('Daily Close'!H215/'Daily Close'!H214)</f>
        <v>5.820314721010981E-3</v>
      </c>
      <c r="I215">
        <f>LN('Daily Close'!I215/'Daily Close'!I214)</f>
        <v>1.0809705624554764E-3</v>
      </c>
      <c r="J215">
        <f>LN('Daily Close'!J215/'Daily Close'!J214)</f>
        <v>5.3416320699240516E-3</v>
      </c>
      <c r="K215">
        <f>LN('Daily Close'!K215/'Daily Close'!K214)</f>
        <v>6.4632181902120637E-3</v>
      </c>
      <c r="L215">
        <f>LN('Daily Close'!L215/'Daily Close'!L214)</f>
        <v>5.0168229508430048E-3</v>
      </c>
    </row>
    <row r="216" spans="1:12" x14ac:dyDescent="0.3">
      <c r="A216" s="1">
        <v>43809</v>
      </c>
      <c r="B216">
        <f>LN('Daily Close'!B216/'Daily Close'!B215)</f>
        <v>-7.0896848060007648E-4</v>
      </c>
      <c r="C216">
        <f>LN('Daily Close'!C216/'Daily Close'!C215)</f>
        <v>-1.7936967604626176E-3</v>
      </c>
      <c r="D216">
        <f>LN('Daily Close'!D216/'Daily Close'!D215)</f>
        <v>-3.1430093971992513E-3</v>
      </c>
      <c r="E216">
        <f>LN('Daily Close'!E216/'Daily Close'!E215)</f>
        <v>-3.1474235585952528E-3</v>
      </c>
      <c r="F216">
        <f>LN('Daily Close'!F216/'Daily Close'!F215)</f>
        <v>2.523852024332883E-3</v>
      </c>
      <c r="G216">
        <f>LN('Daily Close'!G216/'Daily Close'!G215)</f>
        <v>1.880959138239167E-4</v>
      </c>
      <c r="H216">
        <f>LN('Daily Close'!H216/'Daily Close'!H215)</f>
        <v>-4.3620206502939076E-3</v>
      </c>
      <c r="I216">
        <f>LN('Daily Close'!I216/'Daily Close'!I215)</f>
        <v>1.1813247531081976E-2</v>
      </c>
      <c r="J216">
        <f>LN('Daily Close'!J216/'Daily Close'!J215)</f>
        <v>-1.1700709757195514E-3</v>
      </c>
      <c r="K216">
        <f>LN('Daily Close'!K216/'Daily Close'!K215)</f>
        <v>-3.585518362596885E-3</v>
      </c>
      <c r="L216">
        <f>LN('Daily Close'!L216/'Daily Close'!L215)</f>
        <v>-1.6838726426316808E-4</v>
      </c>
    </row>
    <row r="217" spans="1:12" x14ac:dyDescent="0.3">
      <c r="A217" s="1">
        <v>43810</v>
      </c>
      <c r="B217">
        <f>LN('Daily Close'!B217/'Daily Close'!B216)</f>
        <v>4.9522563184665365E-3</v>
      </c>
      <c r="C217">
        <f>LN('Daily Close'!C217/'Daily Close'!C216)</f>
        <v>3.0729600466221085E-3</v>
      </c>
      <c r="D217">
        <f>LN('Daily Close'!D217/'Daily Close'!D216)</f>
        <v>0</v>
      </c>
      <c r="E217">
        <f>LN('Daily Close'!E217/'Daily Close'!E216)</f>
        <v>3.1474235585951323E-3</v>
      </c>
      <c r="F217">
        <f>LN('Daily Close'!F217/'Daily Close'!F216)</f>
        <v>-1.8021630720423888E-3</v>
      </c>
      <c r="G217">
        <f>LN('Daily Close'!G217/'Daily Close'!G216)</f>
        <v>-3.7615196982921587E-4</v>
      </c>
      <c r="H217">
        <f>LN('Daily Close'!H217/'Daily Close'!H216)</f>
        <v>7.6211218512006315E-3</v>
      </c>
      <c r="I217">
        <f>LN('Daily Close'!I217/'Daily Close'!I216)</f>
        <v>-2.8511317812174967E-3</v>
      </c>
      <c r="J217">
        <f>LN('Daily Close'!J217/'Daily Close'!J216)</f>
        <v>2.6009365052868445E-4</v>
      </c>
      <c r="K217">
        <f>LN('Daily Close'!K217/'Daily Close'!K216)</f>
        <v>5.0161337711161786E-3</v>
      </c>
      <c r="L217">
        <f>LN('Daily Close'!L217/'Daily Close'!L216)</f>
        <v>1.3654703649676834E-3</v>
      </c>
    </row>
    <row r="218" spans="1:12" x14ac:dyDescent="0.3">
      <c r="A218" s="1">
        <v>43811</v>
      </c>
      <c r="B218">
        <f>LN('Daily Close'!B218/'Daily Close'!B217)</f>
        <v>-7.0596543701531068E-4</v>
      </c>
      <c r="C218">
        <f>LN('Daily Close'!C218/'Daily Close'!C217)</f>
        <v>-7.9579934802989742E-3</v>
      </c>
      <c r="D218">
        <f>LN('Daily Close'!D218/'Daily Close'!D217)</f>
        <v>-1.0498688628368148E-3</v>
      </c>
      <c r="E218">
        <f>LN('Daily Close'!E218/'Daily Close'!E217)</f>
        <v>-2.6221149539800231E-3</v>
      </c>
      <c r="F218">
        <f>LN('Daily Close'!F218/'Daily Close'!F217)</f>
        <v>7.2127664001965899E-4</v>
      </c>
      <c r="G218">
        <f>LN('Daily Close'!G218/'Daily Close'!G217)</f>
        <v>3.0052614654635166E-3</v>
      </c>
      <c r="H218">
        <f>LN('Daily Close'!H218/'Daily Close'!H217)</f>
        <v>-6.8928625327793454E-3</v>
      </c>
      <c r="I218">
        <f>LN('Daily Close'!I218/'Daily Close'!I217)</f>
        <v>6.7580339390797264E-3</v>
      </c>
      <c r="J218">
        <f>LN('Daily Close'!J218/'Daily Close'!J217)</f>
        <v>7.8000526003561409E-4</v>
      </c>
      <c r="K218">
        <f>LN('Daily Close'!K218/'Daily Close'!K217)</f>
        <v>-7.1736319111373971E-3</v>
      </c>
      <c r="L218">
        <f>LN('Daily Close'!L218/'Daily Close'!L217)</f>
        <v>-6.0623532178456536E-4</v>
      </c>
    </row>
    <row r="219" spans="1:12" x14ac:dyDescent="0.3">
      <c r="A219" s="1">
        <v>43812</v>
      </c>
      <c r="B219">
        <f>LN('Daily Close'!B219/'Daily Close'!B218)</f>
        <v>1.123607326692597E-2</v>
      </c>
      <c r="C219">
        <f>LN('Daily Close'!C219/'Daily Close'!C218)</f>
        <v>7.702194984392105E-3</v>
      </c>
      <c r="D219">
        <f>LN('Daily Close'!D219/'Daily Close'!D218)</f>
        <v>4.1928782600361781E-3</v>
      </c>
      <c r="E219">
        <f>LN('Daily Close'!E219/'Daily Close'!E218)</f>
        <v>5.4115170901884628E-3</v>
      </c>
      <c r="F219">
        <f>LN('Daily Close'!F219/'Daily Close'!F218)</f>
        <v>-8.6894102141599205E-3</v>
      </c>
      <c r="G219">
        <f>LN('Daily Close'!G219/'Daily Close'!G218)</f>
        <v>-4.1346047273989129E-3</v>
      </c>
      <c r="H219">
        <f>LN('Daily Close'!H219/'Daily Close'!H218)</f>
        <v>4.7213090192715053E-3</v>
      </c>
      <c r="I219">
        <f>LN('Daily Close'!I219/'Daily Close'!I218)</f>
        <v>1.7708652453226682E-3</v>
      </c>
      <c r="J219">
        <f>LN('Daily Close'!J219/'Daily Close'!J218)</f>
        <v>5.8309851369417231E-3</v>
      </c>
      <c r="K219">
        <f>LN('Daily Close'!K219/'Daily Close'!K218)</f>
        <v>9.3157248401916515E-3</v>
      </c>
      <c r="L219">
        <f>LN('Daily Close'!L219/'Daily Close'!L218)</f>
        <v>4.1885672550519039E-3</v>
      </c>
    </row>
    <row r="220" spans="1:12" x14ac:dyDescent="0.3">
      <c r="A220" s="1">
        <v>43815</v>
      </c>
      <c r="B220">
        <f>LN('Daily Close'!B220/'Daily Close'!B219)</f>
        <v>1.3869847864150377E-2</v>
      </c>
      <c r="C220">
        <f>LN('Daily Close'!C220/'Daily Close'!C219)</f>
        <v>5.1020775894990026E-3</v>
      </c>
      <c r="D220">
        <f>LN('Daily Close'!D220/'Daily Close'!D219)</f>
        <v>1.1440582401892919E-2</v>
      </c>
      <c r="E220">
        <f>LN('Daily Close'!E220/'Daily Close'!E219)</f>
        <v>1.0046871362760255E-2</v>
      </c>
      <c r="F220">
        <f>LN('Daily Close'!F220/'Daily Close'!F219)</f>
        <v>6.5241260769432936E-3</v>
      </c>
      <c r="G220">
        <f>LN('Daily Close'!G220/'Daily Close'!G219)</f>
        <v>3.3841168802557623E-3</v>
      </c>
      <c r="H220">
        <f>LN('Daily Close'!H220/'Daily Close'!H219)</f>
        <v>1.6172823594976345E-2</v>
      </c>
      <c r="I220">
        <f>LN('Daily Close'!I220/'Daily Close'!I219)</f>
        <v>-1.0621427871638639E-3</v>
      </c>
      <c r="J220">
        <f>LN('Daily Close'!J220/'Daily Close'!J219)</f>
        <v>1.2581948060940238E-2</v>
      </c>
      <c r="K220">
        <f>LN('Daily Close'!K220/'Daily Close'!K219)</f>
        <v>1.5570024377385659E-2</v>
      </c>
      <c r="L220">
        <f>LN('Daily Close'!L220/'Daily Close'!L219)</f>
        <v>9.5728223730046618E-3</v>
      </c>
    </row>
    <row r="221" spans="1:12" x14ac:dyDescent="0.3">
      <c r="A221" s="1">
        <v>43816</v>
      </c>
      <c r="B221">
        <f>LN('Daily Close'!B221/'Daily Close'!B220)</f>
        <v>6.8846818554148454E-4</v>
      </c>
      <c r="C221">
        <f>LN('Daily Close'!C221/'Daily Close'!C220)</f>
        <v>2.5413736353854738E-3</v>
      </c>
      <c r="D221">
        <f>LN('Daily Close'!D221/'Daily Close'!D220)</f>
        <v>7.2128081892407839E-3</v>
      </c>
      <c r="E221">
        <f>LN('Daily Close'!E221/'Daily Close'!E220)</f>
        <v>1.3778507411989606E-3</v>
      </c>
      <c r="F221">
        <f>LN('Daily Close'!F221/'Daily Close'!F220)</f>
        <v>-3.6133695063421243E-4</v>
      </c>
      <c r="G221">
        <f>LN('Daily Close'!G221/'Daily Close'!G220)</f>
        <v>-3.7546462921265143E-4</v>
      </c>
      <c r="H221">
        <f>LN('Daily Close'!H221/'Daily Close'!H220)</f>
        <v>-3.5649848835403317E-4</v>
      </c>
      <c r="I221">
        <f>LN('Daily Close'!I221/'Daily Close'!I220)</f>
        <v>2.4765431724524563E-3</v>
      </c>
      <c r="J221">
        <f>LN('Daily Close'!J221/'Daily Close'!J220)</f>
        <v>5.3442804384841195E-3</v>
      </c>
      <c r="K221">
        <f>LN('Daily Close'!K221/'Daily Close'!K220)</f>
        <v>-2.1089638748204298E-3</v>
      </c>
      <c r="L221">
        <f>LN('Daily Close'!L221/'Daily Close'!L220)</f>
        <v>3.6549527470101321E-3</v>
      </c>
    </row>
    <row r="222" spans="1:12" x14ac:dyDescent="0.3">
      <c r="A222" s="1">
        <v>43817</v>
      </c>
      <c r="B222">
        <f>LN('Daily Close'!B222/'Daily Close'!B221)</f>
        <v>0</v>
      </c>
      <c r="C222">
        <f>LN('Daily Close'!C222/'Daily Close'!C221)</f>
        <v>5.0632006900749081E-3</v>
      </c>
      <c r="D222">
        <f>LN('Daily Close'!D222/'Daily Close'!D221)</f>
        <v>3.0753484002474922E-3</v>
      </c>
      <c r="E222">
        <f>LN('Daily Close'!E222/'Daily Close'!E221)</f>
        <v>1.2040941062287588E-3</v>
      </c>
      <c r="F222">
        <f>LN('Daily Close'!F222/'Daily Close'!F221)</f>
        <v>-1.8086096120412246E-3</v>
      </c>
      <c r="G222">
        <f>LN('Daily Close'!G222/'Daily Close'!G221)</f>
        <v>-1.8793089891075449E-3</v>
      </c>
      <c r="H222">
        <f>LN('Daily Close'!H222/'Daily Close'!H221)</f>
        <v>1.0692925440644199E-3</v>
      </c>
      <c r="I222">
        <f>LN('Daily Close'!I222/'Daily Close'!I221)</f>
        <v>6.1805001441127359E-3</v>
      </c>
      <c r="J222">
        <f>LN('Daily Close'!J222/'Daily Close'!J221)</f>
        <v>7.6110619528232698E-4</v>
      </c>
      <c r="K222">
        <f>LN('Daily Close'!K222/'Daily Close'!K221)</f>
        <v>7.0348226608559568E-4</v>
      </c>
      <c r="L222">
        <f>LN('Daily Close'!L222/'Daily Close'!L221)</f>
        <v>2.7666807129977421E-3</v>
      </c>
    </row>
    <row r="223" spans="1:12" x14ac:dyDescent="0.3">
      <c r="A223" s="1">
        <v>43818</v>
      </c>
      <c r="B223">
        <f>LN('Daily Close'!B223/'Daily Close'!B222)</f>
        <v>-2.0668281556627667E-3</v>
      </c>
      <c r="C223">
        <f>LN('Daily Close'!C223/'Daily Close'!C222)</f>
        <v>-3.7949951149576834E-3</v>
      </c>
      <c r="D223">
        <f>LN('Daily Close'!D223/'Daily Close'!D222)</f>
        <v>-4.1025698567775781E-3</v>
      </c>
      <c r="E223">
        <f>LN('Daily Close'!E223/'Daily Close'!E222)</f>
        <v>-2.7543485395275674E-3</v>
      </c>
      <c r="F223">
        <f>LN('Daily Close'!F223/'Daily Close'!F222)</f>
        <v>-3.6271711216505379E-3</v>
      </c>
      <c r="G223">
        <f>LN('Daily Close'!G223/'Daily Close'!G222)</f>
        <v>7.5218129954642465E-4</v>
      </c>
      <c r="H223">
        <f>LN('Daily Close'!H223/'Daily Close'!H222)</f>
        <v>-4.284154994508284E-3</v>
      </c>
      <c r="I223">
        <f>LN('Daily Close'!I223/'Daily Close'!I222)</f>
        <v>0</v>
      </c>
      <c r="J223">
        <f>LN('Daily Close'!J223/'Daily Close'!J222)</f>
        <v>-5.0852130941225603E-3</v>
      </c>
      <c r="K223">
        <f>LN('Daily Close'!K223/'Daily Close'!K222)</f>
        <v>-3.522370672505781E-3</v>
      </c>
      <c r="L223">
        <f>LN('Daily Close'!L223/'Daily Close'!L222)</f>
        <v>-3.1412934783253792E-3</v>
      </c>
    </row>
    <row r="224" spans="1:12" x14ac:dyDescent="0.3">
      <c r="A224" s="1">
        <v>43819</v>
      </c>
      <c r="B224">
        <f>LN('Daily Close'!B224/'Daily Close'!B223)</f>
        <v>-2.0711087831361843E-3</v>
      </c>
      <c r="C224">
        <f>LN('Daily Close'!C224/'Daily Close'!C223)</f>
        <v>5.0684237002806155E-4</v>
      </c>
      <c r="D224">
        <f>LN('Daily Close'!D224/'Daily Close'!D223)</f>
        <v>4.1025698567776839E-3</v>
      </c>
      <c r="E224">
        <f>LN('Daily Close'!E224/'Daily Close'!E223)</f>
        <v>-1.7236445473874922E-4</v>
      </c>
      <c r="F224">
        <f>LN('Daily Close'!F224/'Daily Close'!F223)</f>
        <v>-1.8185493613101574E-3</v>
      </c>
      <c r="G224">
        <f>LN('Daily Close'!G224/'Daily Close'!G223)</f>
        <v>-5.6412524354116083E-4</v>
      </c>
      <c r="H224">
        <f>LN('Daily Close'!H224/'Daily Close'!H223)</f>
        <v>-2.1490695950311428E-3</v>
      </c>
      <c r="I224">
        <f>LN('Daily Close'!I224/'Daily Close'!I223)</f>
        <v>-7.0848462879055619E-4</v>
      </c>
      <c r="J224">
        <f>LN('Daily Close'!J224/'Daily Close'!J223)</f>
        <v>-1.0201735396439058E-3</v>
      </c>
      <c r="K224">
        <f>LN('Daily Close'!K224/'Daily Close'!K223)</f>
        <v>-4.2432878378664326E-3</v>
      </c>
      <c r="L224">
        <f>LN('Daily Close'!L224/'Daily Close'!L223)</f>
        <v>7.5597458123939534E-4</v>
      </c>
    </row>
    <row r="225" spans="1:12" x14ac:dyDescent="0.3">
      <c r="A225" s="1">
        <v>43822</v>
      </c>
      <c r="B225">
        <f>LN('Daily Close'!B225/'Daily Close'!B224)</f>
        <v>-5.5440197441160395E-3</v>
      </c>
      <c r="C225">
        <f>LN('Daily Close'!C225/'Daily Close'!C224)</f>
        <v>2.5303403868794142E-3</v>
      </c>
      <c r="D225">
        <f>LN('Daily Close'!D225/'Daily Close'!D224)</f>
        <v>3.0659196218349827E-3</v>
      </c>
      <c r="E225">
        <f>LN('Daily Close'!E225/'Daily Close'!E224)</f>
        <v>-1.380296999345711E-3</v>
      </c>
      <c r="F225">
        <f>LN('Daily Close'!F225/'Daily Close'!F224)</f>
        <v>-7.2825931842124996E-4</v>
      </c>
      <c r="G225">
        <f>LN('Daily Close'!G225/'Daily Close'!G224)</f>
        <v>1.880959138239167E-4</v>
      </c>
      <c r="H225">
        <f>LN('Daily Close'!H225/'Daily Close'!H224)</f>
        <v>-4.3118644655435814E-3</v>
      </c>
      <c r="I225">
        <f>LN('Daily Close'!I225/'Daily Close'!I224)</f>
        <v>2.4775032742698792E-3</v>
      </c>
      <c r="J225">
        <f>LN('Daily Close'!J225/'Daily Close'!J224)</f>
        <v>1.7845767050187506E-3</v>
      </c>
      <c r="K225">
        <f>LN('Daily Close'!K225/'Daily Close'!K224)</f>
        <v>-2.1284151348262875E-3</v>
      </c>
      <c r="L225">
        <f>LN('Daily Close'!L225/'Daily Close'!L224)</f>
        <v>7.1290123188412957E-4</v>
      </c>
    </row>
    <row r="226" spans="1:12" x14ac:dyDescent="0.3">
      <c r="A226" s="1">
        <v>43823</v>
      </c>
      <c r="B226">
        <f>LN('Daily Close'!B226/'Daily Close'!B225)</f>
        <v>-3.4806857278022233E-3</v>
      </c>
      <c r="C226">
        <f>LN('Daily Close'!C226/'Daily Close'!C225)</f>
        <v>-2.2770408320522254E-3</v>
      </c>
      <c r="D226">
        <f>LN('Daily Close'!D226/'Daily Close'!D225)</f>
        <v>-1.0209291341073447E-3</v>
      </c>
      <c r="E226">
        <f>LN('Daily Close'!E226/'Daily Close'!E225)</f>
        <v>5.1787349494238587E-4</v>
      </c>
      <c r="F226">
        <f>LN('Daily Close'!F226/'Daily Close'!F225)</f>
        <v>-7.2889943589962757E-4</v>
      </c>
      <c r="G226">
        <f>LN('Daily Close'!G226/'Daily Close'!G225)</f>
        <v>-2.4475396050231812E-3</v>
      </c>
      <c r="H226">
        <f>LN('Daily Close'!H226/'Daily Close'!H225)</f>
        <v>2.5175341475106956E-3</v>
      </c>
      <c r="I226">
        <f>LN('Daily Close'!I226/'Daily Close'!I225)</f>
        <v>3.5335437230320737E-4</v>
      </c>
      <c r="J226">
        <f>LN('Daily Close'!J226/'Daily Close'!J225)</f>
        <v>-9.2118614566768023E-3</v>
      </c>
      <c r="K226">
        <f>LN('Daily Close'!K226/'Daily Close'!K225)</f>
        <v>-2.8449521322313617E-3</v>
      </c>
      <c r="L226">
        <f>LN('Daily Close'!L226/'Daily Close'!L225)</f>
        <v>-6.2385877802609453E-4</v>
      </c>
    </row>
    <row r="227" spans="1:12" x14ac:dyDescent="0.3">
      <c r="A227" s="1">
        <v>43826</v>
      </c>
      <c r="B227">
        <f>LN('Daily Close'!B227/'Daily Close'!B226)</f>
        <v>5.5632966853287318E-3</v>
      </c>
      <c r="C227">
        <f>LN('Daily Close'!C227/'Daily Close'!C226)</f>
        <v>1.7714543639318354E-3</v>
      </c>
      <c r="D227">
        <f>LN('Daily Close'!D227/'Daily Close'!D226)</f>
        <v>2.0408170348527664E-3</v>
      </c>
      <c r="E227">
        <f>LN('Daily Close'!E227/'Daily Close'!E226)</f>
        <v>3.9610660250395373E-3</v>
      </c>
      <c r="F227">
        <f>LN('Daily Close'!F227/'Daily Close'!F226)</f>
        <v>7.2889943589969338E-4</v>
      </c>
      <c r="G227">
        <f>LN('Daily Close'!G227/'Daily Close'!G226)</f>
        <v>3.0114836049673506E-3</v>
      </c>
      <c r="H227">
        <f>LN('Daily Close'!H227/'Daily Close'!H226)</f>
        <v>2.1528533611010927E-3</v>
      </c>
      <c r="I227">
        <f>LN('Daily Close'!I227/'Daily Close'!I226)</f>
        <v>-4.604156652298211E-3</v>
      </c>
      <c r="J227">
        <f>LN('Daily Close'!J227/'Daily Close'!J226)</f>
        <v>-7.7157004746129473E-4</v>
      </c>
      <c r="K227">
        <f>LN('Daily Close'!K227/'Daily Close'!K226)</f>
        <v>5.6818334674308638E-3</v>
      </c>
      <c r="L227">
        <f>LN('Daily Close'!L227/'Daily Close'!L226)</f>
        <v>8.4027952451553721E-4</v>
      </c>
    </row>
    <row r="228" spans="1:12" x14ac:dyDescent="0.3">
      <c r="A228" s="1">
        <v>43829</v>
      </c>
      <c r="B228">
        <f>LN('Daily Close'!B228/'Daily Close'!B227)</f>
        <v>-4.1695682367248917E-3</v>
      </c>
      <c r="C228">
        <f>LN('Daily Close'!C228/'Daily Close'!C227)</f>
        <v>-8.1239087077513792E-3</v>
      </c>
      <c r="D228">
        <f>LN('Daily Close'!D228/'Daily Close'!D227)</f>
        <v>-6.134988567515944E-3</v>
      </c>
      <c r="E228">
        <f>LN('Daily Close'!E228/'Daily Close'!E227)</f>
        <v>-3.9610660250395877E-3</v>
      </c>
      <c r="F228">
        <f>LN('Daily Close'!F228/'Daily Close'!F227)</f>
        <v>1.0922629687372184E-3</v>
      </c>
      <c r="G228">
        <f>LN('Daily Close'!G228/'Daily Close'!G227)</f>
        <v>1.68998259525469E-3</v>
      </c>
      <c r="H228">
        <f>LN('Daily Close'!H228/'Daily Close'!H227)</f>
        <v>0</v>
      </c>
      <c r="I228">
        <f>LN('Daily Close'!I228/'Daily Close'!I227)</f>
        <v>3.189840908453805E-3</v>
      </c>
      <c r="J228">
        <f>LN('Daily Close'!J228/'Daily Close'!J227)</f>
        <v>-5.1586652378248048E-3</v>
      </c>
      <c r="K228">
        <f>LN('Daily Close'!K228/'Daily Close'!K227)</f>
        <v>0</v>
      </c>
      <c r="L228">
        <f>LN('Daily Close'!L228/'Daily Close'!L227)</f>
        <v>-2.7114809051631879E-3</v>
      </c>
    </row>
    <row r="229" spans="1:12" x14ac:dyDescent="0.3">
      <c r="A229" s="1">
        <v>43830</v>
      </c>
      <c r="B229">
        <f>LN('Daily Close'!B229/'Daily Close'!B228)</f>
        <v>-1.1204599012863132E-2</v>
      </c>
      <c r="C229">
        <f>LN('Daily Close'!C229/'Daily Close'!C228)</f>
        <v>-5.1112046502549179E-3</v>
      </c>
      <c r="D229">
        <f>LN('Daily Close'!D229/'Daily Close'!D228)</f>
        <v>-8.2389755445528446E-3</v>
      </c>
      <c r="E229">
        <f>LN('Daily Close'!E229/'Daily Close'!E228)</f>
        <v>-8.1435258311918206E-3</v>
      </c>
      <c r="F229">
        <f>LN('Daily Close'!F229/'Daily Close'!F228)</f>
        <v>-4.0109077652078946E-3</v>
      </c>
      <c r="G229">
        <f>LN('Daily Close'!G229/'Daily Close'!G228)</f>
        <v>-3.9477258144924258E-3</v>
      </c>
      <c r="H229">
        <f>LN('Daily Close'!H229/'Daily Close'!H228)</f>
        <v>-1.6624849526487396E-2</v>
      </c>
      <c r="I229">
        <f>LN('Daily Close'!I229/'Daily Close'!I228)</f>
        <v>2.4739265493262707E-3</v>
      </c>
      <c r="J229">
        <f>LN('Daily Close'!J229/'Daily Close'!J228)</f>
        <v>-8.7007629744899392E-3</v>
      </c>
      <c r="K229">
        <f>LN('Daily Close'!K229/'Daily Close'!K228)</f>
        <v>-1.3547444273381674E-2</v>
      </c>
      <c r="L229">
        <f>LN('Daily Close'!L229/'Daily Close'!L228)</f>
        <v>-7.5143228387319965E-3</v>
      </c>
    </row>
    <row r="230" spans="1:12" x14ac:dyDescent="0.3">
      <c r="A230" s="1">
        <v>43832</v>
      </c>
      <c r="B230">
        <f>LN('Daily Close'!B230/'Daily Close'!B229)</f>
        <v>4.2164503789348254E-3</v>
      </c>
      <c r="C230">
        <f>LN('Daily Close'!C230/'Daily Close'!C229)</f>
        <v>-3.0792685747441794E-3</v>
      </c>
      <c r="D230">
        <f>LN('Daily Close'!D230/'Daily Close'!D229)</f>
        <v>4.1279728380305908E-3</v>
      </c>
      <c r="E230">
        <f>LN('Daily Close'!E230/'Daily Close'!E229)</f>
        <v>-4.5335561124532136E-3</v>
      </c>
      <c r="F230">
        <f>LN('Daily Close'!F230/'Daily Close'!F229)</f>
        <v>-2.5608940280638808E-3</v>
      </c>
      <c r="G230">
        <f>LN('Daily Close'!G230/'Daily Close'!G229)</f>
        <v>-3.3962296795398612E-3</v>
      </c>
      <c r="H230">
        <f>LN('Daily Close'!H230/'Daily Close'!H229)</f>
        <v>-7.291651666640847E-4</v>
      </c>
      <c r="I230">
        <f>LN('Daily Close'!I230/'Daily Close'!I229)</f>
        <v>-7.4403285547238861E-3</v>
      </c>
      <c r="J230">
        <f>LN('Daily Close'!J230/'Daily Close'!J229)</f>
        <v>8.1835229182270017E-3</v>
      </c>
      <c r="K230">
        <f>LN('Daily Close'!K230/'Daily Close'!K229)</f>
        <v>-2.6920505279464779E-2</v>
      </c>
      <c r="L230">
        <f>LN('Daily Close'!L230/'Daily Close'!L229)</f>
        <v>-3.3697576526460856E-4</v>
      </c>
    </row>
    <row r="231" spans="1:12" x14ac:dyDescent="0.3">
      <c r="A231" s="1">
        <v>43833</v>
      </c>
      <c r="B231">
        <f>LN('Daily Close'!B231/'Daily Close'!B230)</f>
        <v>2.1015769556260908E-3</v>
      </c>
      <c r="C231">
        <f>LN('Daily Close'!C231/'Daily Close'!C230)</f>
        <v>-1.5432616628585029E-3</v>
      </c>
      <c r="D231">
        <f>LN('Daily Close'!D231/'Daily Close'!D230)</f>
        <v>8.2051742391852957E-3</v>
      </c>
      <c r="E231">
        <f>LN('Daily Close'!E231/'Daily Close'!E230)</f>
        <v>4.707549325486865E-3</v>
      </c>
      <c r="F231">
        <f>LN('Daily Close'!F231/'Daily Close'!F230)</f>
        <v>6.5718017932718123E-3</v>
      </c>
      <c r="G231">
        <f>LN('Daily Close'!G231/'Daily Close'!G230)</f>
        <v>1.3221269278831942E-3</v>
      </c>
      <c r="H231">
        <f>LN('Daily Close'!H231/'Daily Close'!H230)</f>
        <v>6.1807140950263647E-3</v>
      </c>
      <c r="I231">
        <f>LN('Daily Close'!I231/'Daily Close'!I230)</f>
        <v>3.5541563591598798E-4</v>
      </c>
      <c r="J231">
        <f>LN('Daily Close'!J231/'Daily Close'!J230)</f>
        <v>5.8045566561361643E-3</v>
      </c>
      <c r="K231">
        <f>LN('Daily Close'!K231/'Daily Close'!K230)</f>
        <v>7.3475716303945419E-3</v>
      </c>
      <c r="L231">
        <f>LN('Daily Close'!L231/'Daily Close'!L230)</f>
        <v>5.3787872970189497E-3</v>
      </c>
    </row>
    <row r="232" spans="1:12" x14ac:dyDescent="0.3">
      <c r="A232" s="1">
        <v>43836</v>
      </c>
      <c r="B232">
        <f>LN('Daily Close'!B232/'Daily Close'!B231)</f>
        <v>-5.6140498327665973E-3</v>
      </c>
      <c r="C232">
        <f>LN('Daily Close'!C232/'Daily Close'!C231)</f>
        <v>-1.2878044775720781E-3</v>
      </c>
      <c r="D232">
        <f>LN('Daily Close'!D232/'Daily Close'!D231)</f>
        <v>-1.0219724956930802E-3</v>
      </c>
      <c r="E232">
        <f>LN('Daily Close'!E232/'Daily Close'!E231)</f>
        <v>1.911478555764932E-3</v>
      </c>
      <c r="F232">
        <f>LN('Daily Close'!F232/'Daily Close'!F231)</f>
        <v>2.9069425068382559E-3</v>
      </c>
      <c r="G232">
        <f>LN('Daily Close'!G232/'Daily Close'!G231)</f>
        <v>5.2710589902283363E-3</v>
      </c>
      <c r="H232">
        <f>LN('Daily Close'!H232/'Daily Close'!H231)</f>
        <v>-5.0871838437831791E-3</v>
      </c>
      <c r="I232">
        <f>LN('Daily Close'!I232/'Daily Close'!I231)</f>
        <v>-3.9179221516583212E-3</v>
      </c>
      <c r="J232">
        <f>LN('Daily Close'!J232/'Daily Close'!J231)</f>
        <v>-3.3496810932668922E-3</v>
      </c>
      <c r="K232">
        <f>LN('Daily Close'!K232/'Daily Close'!K231)</f>
        <v>-2.9325534212777528E-3</v>
      </c>
      <c r="L232">
        <f>LN('Daily Close'!L232/'Daily Close'!L231)</f>
        <v>-1.9306207735643214E-3</v>
      </c>
    </row>
    <row r="233" spans="1:12" x14ac:dyDescent="0.3">
      <c r="A233" s="1">
        <v>43837</v>
      </c>
      <c r="B233">
        <f>LN('Daily Close'!B233/'Daily Close'!B232)</f>
        <v>1.4670189747793621E-2</v>
      </c>
      <c r="C233">
        <f>LN('Daily Close'!C233/'Daily Close'!C232)</f>
        <v>1.0001365838794804E-2</v>
      </c>
      <c r="D233">
        <f>LN('Daily Close'!D233/'Daily Close'!D232)</f>
        <v>8.146684567818108E-3</v>
      </c>
      <c r="E233">
        <f>LN('Daily Close'!E233/'Daily Close'!E232)</f>
        <v>6.9204775667965953E-3</v>
      </c>
      <c r="F233">
        <f>LN('Daily Close'!F233/'Daily Close'!F232)</f>
        <v>2.1747743258065098E-3</v>
      </c>
      <c r="G233">
        <f>LN('Daily Close'!G233/'Daily Close'!G232)</f>
        <v>-3.9506966243014387E-3</v>
      </c>
      <c r="H233">
        <f>LN('Daily Close'!H233/'Daily Close'!H232)</f>
        <v>1.4107631080807452E-2</v>
      </c>
      <c r="I233">
        <f>LN('Daily Close'!I233/'Daily Close'!I232)</f>
        <v>1.7827088887337088E-3</v>
      </c>
      <c r="J233">
        <f>LN('Daily Close'!J233/'Daily Close'!J232)</f>
        <v>1.1675082900489447E-2</v>
      </c>
      <c r="K233">
        <f>LN('Daily Close'!K233/'Daily Close'!K232)</f>
        <v>1.3129291441792802E-2</v>
      </c>
      <c r="L233">
        <f>LN('Daily Close'!L233/'Daily Close'!L232)</f>
        <v>7.9722525869732209E-3</v>
      </c>
    </row>
    <row r="234" spans="1:12" x14ac:dyDescent="0.3">
      <c r="A234" s="1">
        <v>43838</v>
      </c>
      <c r="B234">
        <f>LN('Daily Close'!B234/'Daily Close'!B233)</f>
        <v>-4.8661896511728994E-3</v>
      </c>
      <c r="C234">
        <f>LN('Daily Close'!C234/'Daily Close'!C233)</f>
        <v>-3.8347995351809107E-3</v>
      </c>
      <c r="D234">
        <f>LN('Daily Close'!D234/'Daily Close'!D233)</f>
        <v>3.0379770200768012E-3</v>
      </c>
      <c r="E234">
        <f>LN('Daily Close'!E234/'Daily Close'!E233)</f>
        <v>1.5505214580217948E-3</v>
      </c>
      <c r="F234">
        <f>LN('Daily Close'!F234/'Daily Close'!F233)</f>
        <v>1.808609612041191E-3</v>
      </c>
      <c r="G234">
        <f>LN('Daily Close'!G234/'Daily Close'!G233)</f>
        <v>5.6540093313067101E-4</v>
      </c>
      <c r="H234">
        <f>LN('Daily Close'!H234/'Daily Close'!H233)</f>
        <v>-2.5175341475106969E-3</v>
      </c>
      <c r="I234">
        <f>LN('Daily Close'!I234/'Daily Close'!I233)</f>
        <v>4.9751527230480173E-3</v>
      </c>
      <c r="J234">
        <f>LN('Daily Close'!J234/'Daily Close'!J233)</f>
        <v>-3.0658939549672581E-3</v>
      </c>
      <c r="K234">
        <f>LN('Daily Close'!K234/'Daily Close'!K233)</f>
        <v>-7.2490035794863363E-4</v>
      </c>
      <c r="L234">
        <f>LN('Daily Close'!L234/'Daily Close'!L233)</f>
        <v>1.6220262090885034E-3</v>
      </c>
    </row>
    <row r="235" spans="1:12" x14ac:dyDescent="0.3">
      <c r="A235" s="1">
        <v>43839</v>
      </c>
      <c r="B235">
        <f>LN('Daily Close'!B235/'Daily Close'!B234)</f>
        <v>6.944472352810995E-3</v>
      </c>
      <c r="C235">
        <f>LN('Daily Close'!C235/'Daily Close'!C234)</f>
        <v>1.3484468237687555E-2</v>
      </c>
      <c r="D235">
        <f>LN('Daily Close'!D235/'Daily Close'!D234)</f>
        <v>1.5052968628962285E-2</v>
      </c>
      <c r="E235">
        <f>LN('Daily Close'!E235/'Daily Close'!E234)</f>
        <v>4.4657924522019535E-3</v>
      </c>
      <c r="F235">
        <f>LN('Daily Close'!F235/'Daily Close'!F234)</f>
        <v>-1.4466910560543261E-3</v>
      </c>
      <c r="G235">
        <f>LN('Daily Close'!G235/'Daily Close'!G234)</f>
        <v>-1.5083335908593557E-3</v>
      </c>
      <c r="H235">
        <f>LN('Daily Close'!H235/'Daily Close'!H234)</f>
        <v>8.2482088564956729E-3</v>
      </c>
      <c r="I235">
        <f>LN('Daily Close'!I235/'Daily Close'!I234)</f>
        <v>-3.906789542253571E-3</v>
      </c>
      <c r="J235">
        <f>LN('Daily Close'!J235/'Daily Close'!J234)</f>
        <v>7.7741167180679213E-3</v>
      </c>
      <c r="K235">
        <f>LN('Daily Close'!K235/'Daily Close'!K234)</f>
        <v>3.6192583843130581E-3</v>
      </c>
      <c r="L235">
        <f>LN('Daily Close'!L235/'Daily Close'!L234)</f>
        <v>7.3967674172918463E-3</v>
      </c>
    </row>
    <row r="236" spans="1:12" x14ac:dyDescent="0.3">
      <c r="A236" s="1">
        <v>43840</v>
      </c>
      <c r="B236">
        <f>LN('Daily Close'!B236/'Daily Close'!B235)</f>
        <v>6.8965790590604587E-3</v>
      </c>
      <c r="C236">
        <f>LN('Daily Close'!C236/'Daily Close'!C235)</f>
        <v>3.5317645632532116E-3</v>
      </c>
      <c r="D236">
        <f>LN('Daily Close'!D236/'Daily Close'!D235)</f>
        <v>5.9583095836306249E-3</v>
      </c>
      <c r="E236">
        <f>LN('Daily Close'!E236/'Daily Close'!E235)</f>
        <v>6.4913450777848289E-3</v>
      </c>
      <c r="F236">
        <f>LN('Daily Close'!F236/'Daily Close'!F235)</f>
        <v>-2.5366928817932271E-3</v>
      </c>
      <c r="G236">
        <f>LN('Daily Close'!G236/'Daily Close'!G235)</f>
        <v>3.7728730875780206E-4</v>
      </c>
      <c r="H236">
        <f>LN('Daily Close'!H236/'Daily Close'!H235)</f>
        <v>8.5349024498372859E-3</v>
      </c>
      <c r="I236">
        <f>LN('Daily Close'!I236/'Daily Close'!I235)</f>
        <v>6.0315658518663284E-3</v>
      </c>
      <c r="J236">
        <f>LN('Daily Close'!J236/'Daily Close'!J235)</f>
        <v>2.5358705428593924E-3</v>
      </c>
      <c r="K236">
        <f>LN('Daily Close'!K236/'Daily Close'!K235)</f>
        <v>9.3492230793469997E-3</v>
      </c>
      <c r="L236">
        <f>LN('Daily Close'!L236/'Daily Close'!L235)</f>
        <v>6.1869984605083216E-3</v>
      </c>
    </row>
    <row r="237" spans="1:12" x14ac:dyDescent="0.3">
      <c r="A237" s="1">
        <v>43843</v>
      </c>
      <c r="B237">
        <f>LN('Daily Close'!B237/'Daily Close'!B236)</f>
        <v>-6.8965790590604405E-3</v>
      </c>
      <c r="C237">
        <f>LN('Daily Close'!C237/'Daily Close'!C236)</f>
        <v>-1.0378526530663625E-2</v>
      </c>
      <c r="D237">
        <f>LN('Daily Close'!D237/'Daily Close'!D236)</f>
        <v>-7.9523281904950345E-3</v>
      </c>
      <c r="E237">
        <f>LN('Daily Close'!E237/'Daily Close'!E236)</f>
        <v>-4.9500997634969344E-3</v>
      </c>
      <c r="F237">
        <f>LN('Daily Close'!F237/'Daily Close'!F236)</f>
        <v>3.6219163756253045E-3</v>
      </c>
      <c r="G237">
        <f>LN('Daily Close'!G237/'Daily Close'!G236)</f>
        <v>2.0725584237300462E-3</v>
      </c>
      <c r="H237">
        <f>LN('Daily Close'!H237/'Daily Close'!H236)</f>
        <v>-5.325771508888996E-3</v>
      </c>
      <c r="I237">
        <f>LN('Daily Close'!I237/'Daily Close'!I236)</f>
        <v>1.0605863435898847E-3</v>
      </c>
      <c r="J237">
        <f>LN('Daily Close'!J237/'Daily Close'!J236)</f>
        <v>-6.0968435147570393E-3</v>
      </c>
      <c r="K237">
        <f>LN('Daily Close'!K237/'Daily Close'!K236)</f>
        <v>-4.3041673335189809E-3</v>
      </c>
      <c r="L237">
        <f>LN('Daily Close'!L237/'Daily Close'!L236)</f>
        <v>-4.9678435543220548E-3</v>
      </c>
    </row>
    <row r="238" spans="1:12" x14ac:dyDescent="0.3">
      <c r="A238" s="1">
        <v>43844</v>
      </c>
      <c r="B238">
        <f>LN('Daily Close'!B238/'Daily Close'!B237)</f>
        <v>1.1011811204166895E-2</v>
      </c>
      <c r="C238">
        <f>LN('Daily Close'!C238/'Daily Close'!C237)</f>
        <v>7.0994972750667963E-3</v>
      </c>
      <c r="D238">
        <f>LN('Daily Close'!D238/'Daily Close'!D237)</f>
        <v>5.9701669865039747E-3</v>
      </c>
      <c r="E238">
        <f>LN('Daily Close'!E238/'Daily Close'!E237)</f>
        <v>5.9712196529277915E-3</v>
      </c>
      <c r="F238">
        <f>LN('Daily Close'!F238/'Daily Close'!F237)</f>
        <v>-2.1715535135077954E-3</v>
      </c>
      <c r="G238">
        <f>LN('Daily Close'!G238/'Daily Close'!G237)</f>
        <v>-3.3936683514530766E-3</v>
      </c>
      <c r="H238">
        <f>LN('Daily Close'!H238/'Daily Close'!H237)</f>
        <v>9.2133890576088489E-3</v>
      </c>
      <c r="I238">
        <f>LN('Daily Close'!I238/'Daily Close'!I237)</f>
        <v>7.064825530947997E-4</v>
      </c>
      <c r="J238">
        <f>LN('Daily Close'!J238/'Daily Close'!J237)</f>
        <v>4.3224577850990752E-3</v>
      </c>
      <c r="K238">
        <f>LN('Daily Close'!K238/'Daily Close'!K237)</f>
        <v>7.1633544135640435E-3</v>
      </c>
      <c r="L238">
        <f>LN('Daily Close'!L238/'Daily Close'!L237)</f>
        <v>5.3200227532458145E-3</v>
      </c>
    </row>
    <row r="239" spans="1:12" x14ac:dyDescent="0.3">
      <c r="A239" s="1">
        <v>43845</v>
      </c>
      <c r="B239">
        <f>LN('Daily Close'!B239/'Daily Close'!B238)</f>
        <v>1.3679892694248104E-3</v>
      </c>
      <c r="C239">
        <f>LN('Daily Close'!C239/'Daily Close'!C238)</f>
        <v>5.050770503937348E-4</v>
      </c>
      <c r="D239">
        <f>LN('Daily Close'!D239/'Daily Close'!D238)</f>
        <v>-1.9860979716294028E-3</v>
      </c>
      <c r="E239">
        <f>LN('Daily Close'!E239/'Daily Close'!E238)</f>
        <v>3.4013605191649378E-4</v>
      </c>
      <c r="F239">
        <f>LN('Daily Close'!F239/'Daily Close'!F238)</f>
        <v>2.5330210757302987E-3</v>
      </c>
      <c r="G239">
        <f>LN('Daily Close'!G239/'Daily Close'!G238)</f>
        <v>1.8867552766939669E-3</v>
      </c>
      <c r="H239">
        <f>LN('Daily Close'!H239/'Daily Close'!H238)</f>
        <v>4.5750563700139727E-3</v>
      </c>
      <c r="I239">
        <f>LN('Daily Close'!I239/'Daily Close'!I238)</f>
        <v>6.6866602138965104E-3</v>
      </c>
      <c r="J239">
        <f>LN('Daily Close'!J239/'Daily Close'!J238)</f>
        <v>-1.9046669220096587E-3</v>
      </c>
      <c r="K239">
        <f>LN('Daily Close'!K239/'Daily Close'!K238)</f>
        <v>4.2735107773820852E-3</v>
      </c>
      <c r="L239">
        <f>LN('Daily Close'!L239/'Daily Close'!L238)</f>
        <v>1.3021544985187012E-3</v>
      </c>
    </row>
    <row r="240" spans="1:12" x14ac:dyDescent="0.3">
      <c r="A240" s="1">
        <v>43846</v>
      </c>
      <c r="B240">
        <f>LN('Daily Close'!B240/'Daily Close'!B239)</f>
        <v>3.4118081543364253E-3</v>
      </c>
      <c r="C240">
        <f>LN('Daily Close'!C240/'Daily Close'!C239)</f>
        <v>1.7661163549230559E-3</v>
      </c>
      <c r="D240">
        <f>LN('Daily Close'!D240/'Daily Close'!D239)</f>
        <v>6.9341535889987874E-3</v>
      </c>
      <c r="E240">
        <f>LN('Daily Close'!E240/'Daily Close'!E239)</f>
        <v>5.2573342494212629E-3</v>
      </c>
      <c r="F240">
        <f>LN('Daily Close'!F240/'Daily Close'!F239)</f>
        <v>1.0836554955405968E-3</v>
      </c>
      <c r="G240">
        <f>LN('Daily Close'!G240/'Daily Close'!G239)</f>
        <v>2.8235689347404906E-3</v>
      </c>
      <c r="H240">
        <f>LN('Daily Close'!H240/'Daily Close'!H239)</f>
        <v>6.9979291876446368E-3</v>
      </c>
      <c r="I240">
        <f>LN('Daily Close'!I240/'Daily Close'!I239)</f>
        <v>2.8021760980195829E-3</v>
      </c>
      <c r="J240">
        <f>LN('Daily Close'!J240/'Daily Close'!J239)</f>
        <v>8.8928418488403663E-4</v>
      </c>
      <c r="K240">
        <f>LN('Daily Close'!K240/'Daily Close'!K239)</f>
        <v>6.3762171392760638E-3</v>
      </c>
      <c r="L240">
        <f>LN('Daily Close'!L240/'Daily Close'!L239)</f>
        <v>5.2341924747304992E-3</v>
      </c>
    </row>
    <row r="241" spans="1:12" x14ac:dyDescent="0.3">
      <c r="A241" s="1">
        <v>43847</v>
      </c>
      <c r="B241">
        <f>LN('Daily Close'!B241/'Daily Close'!B240)</f>
        <v>6.7888923336861277E-3</v>
      </c>
      <c r="C241">
        <f>LN('Daily Close'!C241/'Daily Close'!C240)</f>
        <v>8.03428876092269E-3</v>
      </c>
      <c r="D241">
        <f>LN('Daily Close'!D241/'Daily Close'!D240)</f>
        <v>5.9055289740412957E-3</v>
      </c>
      <c r="E241">
        <f>LN('Daily Close'!E241/'Daily Close'!E240)</f>
        <v>3.8828276320805196E-3</v>
      </c>
      <c r="F241">
        <f>LN('Daily Close'!F241/'Daily Close'!F240)</f>
        <v>7.2168895229061654E-4</v>
      </c>
      <c r="G241">
        <f>LN('Daily Close'!G241/'Daily Close'!G240)</f>
        <v>-1.5049288017139528E-3</v>
      </c>
      <c r="H241">
        <f>LN('Daily Close'!H241/'Daily Close'!H240)</f>
        <v>3.8281236269469784E-3</v>
      </c>
      <c r="I241">
        <f>LN('Daily Close'!I241/'Daily Close'!I240)</f>
        <v>-4.9088626181251352E-3</v>
      </c>
      <c r="J241">
        <f>LN('Daily Close'!J241/'Daily Close'!J240)</f>
        <v>4.940145615700501E-3</v>
      </c>
      <c r="K241">
        <f>LN('Daily Close'!K241/'Daily Close'!K240)</f>
        <v>4.931323836187323E-3</v>
      </c>
      <c r="L241">
        <f>LN('Daily Close'!L241/'Daily Close'!L240)</f>
        <v>2.9345716392103947E-3</v>
      </c>
    </row>
    <row r="242" spans="1:12" x14ac:dyDescent="0.3">
      <c r="A242" s="1">
        <v>43850</v>
      </c>
      <c r="B242">
        <f>LN('Daily Close'!B242/'Daily Close'!B241)</f>
        <v>2.0277127596518346E-3</v>
      </c>
      <c r="C242">
        <f>LN('Daily Close'!C242/'Daily Close'!C241)</f>
        <v>9.996751519889427E-4</v>
      </c>
      <c r="D242">
        <f>LN('Daily Close'!D242/'Daily Close'!D241)</f>
        <v>5.8708583497838274E-3</v>
      </c>
      <c r="E242">
        <f>LN('Daily Close'!E242/'Daily Close'!E241)</f>
        <v>3.5321372483227711E-3</v>
      </c>
      <c r="F242">
        <f>LN('Daily Close'!F242/'Daily Close'!F241)</f>
        <v>1.0817019457777975E-3</v>
      </c>
      <c r="G242">
        <f>LN('Daily Close'!G242/'Daily Close'!G241)</f>
        <v>1.5049288017139181E-3</v>
      </c>
      <c r="H242">
        <f>LN('Daily Close'!H242/'Daily Close'!H241)</f>
        <v>2.081853595741982E-3</v>
      </c>
      <c r="I242">
        <f>LN('Daily Close'!I242/'Daily Close'!I241)</f>
        <v>1.7558617553891287E-3</v>
      </c>
      <c r="J242">
        <f>LN('Daily Close'!J242/'Daily Close'!J241)</f>
        <v>4.7901013005168967E-3</v>
      </c>
      <c r="K242">
        <f>LN('Daily Close'!K242/'Daily Close'!K241)</f>
        <v>7.02493882068753E-4</v>
      </c>
      <c r="L242">
        <f>LN('Daily Close'!L242/'Daily Close'!L241)</f>
        <v>3.8629457870094385E-3</v>
      </c>
    </row>
    <row r="243" spans="1:12" x14ac:dyDescent="0.3">
      <c r="A243" s="1">
        <v>43851</v>
      </c>
      <c r="B243">
        <f>LN('Daily Close'!B243/'Daily Close'!B242)</f>
        <v>-6.7750936663612468E-3</v>
      </c>
      <c r="C243">
        <f>LN('Daily Close'!C243/'Daily Close'!C242)</f>
        <v>-2.4981886763040184E-4</v>
      </c>
      <c r="D243">
        <f>LN('Daily Close'!D243/'Daily Close'!D242)</f>
        <v>-1.9531256208820736E-3</v>
      </c>
      <c r="E243">
        <f>LN('Daily Close'!E243/'Daily Close'!E242)</f>
        <v>-3.5321372483227476E-3</v>
      </c>
      <c r="F243">
        <f>LN('Daily Close'!F243/'Daily Close'!F242)</f>
        <v>1.0805331308736585E-3</v>
      </c>
      <c r="G243">
        <f>LN('Daily Close'!G243/'Daily Close'!G242)</f>
        <v>1.1271276895609432E-3</v>
      </c>
      <c r="H243">
        <f>LN('Daily Close'!H243/'Daily Close'!H242)</f>
        <v>-1.734640534431195E-3</v>
      </c>
      <c r="I243">
        <f>LN('Daily Close'!I243/'Daily Close'!I242)</f>
        <v>-1.053176520970056E-3</v>
      </c>
      <c r="J243">
        <f>LN('Daily Close'!J243/'Daily Close'!J242)</f>
        <v>-4.7901013005168551E-3</v>
      </c>
      <c r="K243">
        <f>LN('Daily Close'!K243/'Daily Close'!K242)</f>
        <v>-3.1651160588952406E-3</v>
      </c>
      <c r="L243">
        <f>LN('Daily Close'!L243/'Daily Close'!L242)</f>
        <v>-2.3119558552744156E-3</v>
      </c>
    </row>
    <row r="244" spans="1:12" x14ac:dyDescent="0.3">
      <c r="A244" s="1">
        <v>43852</v>
      </c>
      <c r="B244">
        <f>LN('Daily Close'!B244/'Daily Close'!B243)</f>
        <v>1.081822585871749E-2</v>
      </c>
      <c r="C244">
        <f>LN('Daily Close'!C244/'Daily Close'!C243)</f>
        <v>6.2274457077754908E-3</v>
      </c>
      <c r="D244">
        <f>LN('Daily Close'!D244/'Daily Close'!D243)</f>
        <v>1.3592442277900836E-2</v>
      </c>
      <c r="E244">
        <f>LN('Daily Close'!E244/'Daily Close'!E243)</f>
        <v>8.8904888942170999E-3</v>
      </c>
      <c r="F244">
        <f>LN('Daily Close'!F244/'Daily Close'!F243)</f>
        <v>3.9517924609344295E-3</v>
      </c>
      <c r="G244">
        <f>LN('Daily Close'!G244/'Daily Close'!G243)</f>
        <v>7.5076957592058648E-4</v>
      </c>
      <c r="H244">
        <f>LN('Daily Close'!H244/'Daily Close'!H243)</f>
        <v>9.3313621511072562E-3</v>
      </c>
      <c r="I244">
        <f>LN('Daily Close'!I244/'Daily Close'!I243)</f>
        <v>-8.4656940696754696E-3</v>
      </c>
      <c r="J244">
        <f>LN('Daily Close'!J244/'Daily Close'!J243)</f>
        <v>9.4322526552964945E-3</v>
      </c>
      <c r="K244">
        <f>LN('Daily Close'!K244/'Daily Close'!K243)</f>
        <v>1.1556773695143557E-2</v>
      </c>
      <c r="L244">
        <f>LN('Daily Close'!L244/'Daily Close'!L243)</f>
        <v>7.2662471838842377E-3</v>
      </c>
    </row>
    <row r="245" spans="1:12" x14ac:dyDescent="0.3">
      <c r="A245" s="1">
        <v>43853</v>
      </c>
      <c r="B245">
        <f>LN('Daily Close'!B245/'Daily Close'!B244)</f>
        <v>-9.45952999752467E-3</v>
      </c>
      <c r="C245">
        <f>LN('Daily Close'!C245/'Daily Close'!C244)</f>
        <v>-7.4775771213668801E-3</v>
      </c>
      <c r="D245">
        <f>LN('Daily Close'!D245/'Daily Close'!D244)</f>
        <v>-7.744472395477711E-3</v>
      </c>
      <c r="E245">
        <f>LN('Daily Close'!E245/'Daily Close'!E244)</f>
        <v>-6.8705757177910474E-3</v>
      </c>
      <c r="F245">
        <f>LN('Daily Close'!F245/'Daily Close'!F244)</f>
        <v>0</v>
      </c>
      <c r="G245">
        <f>LN('Daily Close'!G245/'Daily Close'!G244)</f>
        <v>-9.3850782053808365E-4</v>
      </c>
      <c r="H245">
        <f>LN('Daily Close'!H245/'Daily Close'!H244)</f>
        <v>-6.5574351721983644E-3</v>
      </c>
      <c r="I245">
        <f>LN('Daily Close'!I245/'Daily Close'!I244)</f>
        <v>-1.2117056827525081E-2</v>
      </c>
      <c r="J245">
        <f>LN('Daily Close'!J245/'Daily Close'!J244)</f>
        <v>-1.2216020164443574E-2</v>
      </c>
      <c r="K245">
        <f>LN('Daily Close'!K245/'Daily Close'!K244)</f>
        <v>-9.0941515183170975E-3</v>
      </c>
      <c r="L245">
        <f>LN('Daily Close'!L245/'Daily Close'!L244)</f>
        <v>-8.6327052125373272E-3</v>
      </c>
    </row>
    <row r="246" spans="1:12" x14ac:dyDescent="0.3">
      <c r="A246" s="1">
        <v>43854</v>
      </c>
      <c r="B246">
        <f>LN('Daily Close'!B246/'Daily Close'!B245)</f>
        <v>6.786562866516908E-4</v>
      </c>
      <c r="C246">
        <f>LN('Daily Close'!C246/'Daily Close'!C245)</f>
        <v>5.4889858373020645E-3</v>
      </c>
      <c r="D246">
        <f>LN('Daily Close'!D246/'Daily Close'!D245)</f>
        <v>4.847319234324997E-3</v>
      </c>
      <c r="E246">
        <f>LN('Daily Close'!E246/'Daily Close'!E245)</f>
        <v>2.1835399805532961E-3</v>
      </c>
      <c r="F246">
        <f>LN('Daily Close'!F246/'Daily Close'!F245)</f>
        <v>2.1490695950312304E-3</v>
      </c>
      <c r="G246">
        <f>LN('Daily Close'!G246/'Daily Close'!G245)</f>
        <v>4.4969533437897906E-3</v>
      </c>
      <c r="H246">
        <f>LN('Daily Close'!H246/'Daily Close'!H245)</f>
        <v>3.4620046550384956E-4</v>
      </c>
      <c r="I246">
        <f>LN('Daily Close'!I246/'Daily Close'!I245)</f>
        <v>5.7204666009810605E-3</v>
      </c>
      <c r="J246">
        <f>LN('Daily Close'!J246/'Daily Close'!J245)</f>
        <v>3.2890858656889625E-3</v>
      </c>
      <c r="K246">
        <f>LN('Daily Close'!K246/'Daily Close'!K245)</f>
        <v>2.8070193869840104E-3</v>
      </c>
      <c r="L246">
        <f>LN('Daily Close'!L246/'Daily Close'!L245)</f>
        <v>3.5850706069584684E-3</v>
      </c>
    </row>
    <row r="247" spans="1:12" x14ac:dyDescent="0.3">
      <c r="A247" s="1">
        <v>43858</v>
      </c>
      <c r="B247">
        <f>LN('Daily Close'!B247/'Daily Close'!B246)</f>
        <v>-2.7512051589716233E-2</v>
      </c>
      <c r="C247">
        <f>LN('Daily Close'!C247/'Daily Close'!C246)</f>
        <v>-1.2770901162626039E-2</v>
      </c>
      <c r="D247">
        <f>LN('Daily Close'!D247/'Daily Close'!D246)</f>
        <v>-1.2652236903708775E-2</v>
      </c>
      <c r="E247">
        <f>LN('Daily Close'!E247/'Daily Close'!E246)</f>
        <v>-1.1135580171114497E-2</v>
      </c>
      <c r="F247">
        <f>LN('Daily Close'!F247/'Daily Close'!F246)</f>
        <v>6.7747807703567317E-3</v>
      </c>
      <c r="G247">
        <f>LN('Daily Close'!G247/'Daily Close'!G246)</f>
        <v>5.7786906470535049E-3</v>
      </c>
      <c r="H247">
        <f>LN('Daily Close'!H247/'Daily Close'!H246)</f>
        <v>-1.324057693950928E-2</v>
      </c>
      <c r="I247">
        <f>LN('Daily Close'!I247/'Daily Close'!I246)</f>
        <v>-5.3620452822710956E-3</v>
      </c>
      <c r="J247">
        <f>LN('Daily Close'!J247/'Daily Close'!J246)</f>
        <v>-1.0154987181570107E-2</v>
      </c>
      <c r="K247">
        <f>LN('Daily Close'!K247/'Daily Close'!K246)</f>
        <v>-1.6249032891080005E-2</v>
      </c>
      <c r="L247">
        <f>LN('Daily Close'!L247/'Daily Close'!L246)</f>
        <v>-1.0812352523919688E-2</v>
      </c>
    </row>
    <row r="248" spans="1:12" x14ac:dyDescent="0.3">
      <c r="A248" s="1">
        <v>43859</v>
      </c>
      <c r="B248">
        <f>LN('Daily Close'!B248/'Daily Close'!B247)</f>
        <v>1.4538158446027285E-2</v>
      </c>
      <c r="C248">
        <f>LN('Daily Close'!C248/'Daily Close'!C247)</f>
        <v>8.7818656065456989E-3</v>
      </c>
      <c r="D248">
        <f>LN('Daily Close'!D248/'Daily Close'!D247)</f>
        <v>1.3618887534803821E-2</v>
      </c>
      <c r="E248">
        <f>LN('Daily Close'!E248/'Daily Close'!E247)</f>
        <v>5.5833154566048253E-3</v>
      </c>
      <c r="F248">
        <f>LN('Daily Close'!F248/'Daily Close'!F247)</f>
        <v>-2.8469771132441494E-3</v>
      </c>
      <c r="G248">
        <f>LN('Daily Close'!G248/'Daily Close'!G247)</f>
        <v>-1.6742632815168708E-3</v>
      </c>
      <c r="H248">
        <f>LN('Daily Close'!H248/'Daily Close'!H247)</f>
        <v>5.247519475445171E-3</v>
      </c>
      <c r="I248">
        <f>LN('Daily Close'!I248/'Daily Close'!I247)</f>
        <v>4.648834794122824E-3</v>
      </c>
      <c r="J248">
        <f>LN('Daily Close'!J248/'Daily Close'!J247)</f>
        <v>5.2173434531482508E-3</v>
      </c>
      <c r="K248">
        <f>LN('Daily Close'!K248/'Daily Close'!K247)</f>
        <v>9.2166551049240476E-3</v>
      </c>
      <c r="L248">
        <f>LN('Daily Close'!L248/'Daily Close'!L247)</f>
        <v>8.1181012137385138E-3</v>
      </c>
    </row>
    <row r="249" spans="1:12" x14ac:dyDescent="0.3">
      <c r="A249" s="1">
        <v>43860</v>
      </c>
      <c r="B249">
        <f>LN('Daily Close'!B249/'Daily Close'!B248)</f>
        <v>-8.9748617606985829E-3</v>
      </c>
      <c r="C249">
        <f>LN('Daily Close'!C249/'Daily Close'!C248)</f>
        <v>-6.5162888036184871E-3</v>
      </c>
      <c r="D249">
        <f>LN('Daily Close'!D249/'Daily Close'!D248)</f>
        <v>-5.8139698654198447E-3</v>
      </c>
      <c r="E249">
        <f>LN('Daily Close'!E249/'Daily Close'!E248)</f>
        <v>-3.0415704421636047E-3</v>
      </c>
      <c r="F249">
        <f>LN('Daily Close'!F249/'Daily Close'!F248)</f>
        <v>3.2023155493038054E-3</v>
      </c>
      <c r="G249">
        <f>LN('Daily Close'!G249/'Daily Close'!G248)</f>
        <v>3.7168041647161875E-3</v>
      </c>
      <c r="H249">
        <f>LN('Daily Close'!H249/'Daily Close'!H248)</f>
        <v>-3.8455213242768941E-3</v>
      </c>
      <c r="I249">
        <f>LN('Daily Close'!I249/'Daily Close'!I248)</f>
        <v>-1.7272900677953933E-2</v>
      </c>
      <c r="J249">
        <f>LN('Daily Close'!J249/'Daily Close'!J248)</f>
        <v>-8.0280390379640545E-3</v>
      </c>
      <c r="K249">
        <f>LN('Daily Close'!K249/'Daily Close'!K248)</f>
        <v>-4.9522563184665304E-3</v>
      </c>
      <c r="L249">
        <f>LN('Daily Close'!L249/'Daily Close'!L248)</f>
        <v>-7.3514949152764034E-3</v>
      </c>
    </row>
    <row r="250" spans="1:12" x14ac:dyDescent="0.3">
      <c r="A250" s="1">
        <v>43861</v>
      </c>
      <c r="B250">
        <f>LN('Daily Close'!B250/'Daily Close'!B249)</f>
        <v>5.5325175697256979E-3</v>
      </c>
      <c r="C250">
        <f>LN('Daily Close'!C250/'Daily Close'!C249)</f>
        <v>1.2990464803710858E-2</v>
      </c>
      <c r="D250">
        <f>LN('Daily Close'!D250/'Daily Close'!D249)</f>
        <v>1.2554486479262604E-2</v>
      </c>
      <c r="E250">
        <f>LN('Daily Close'!E250/'Daily Close'!E249)</f>
        <v>3.7162373536149705E-3</v>
      </c>
      <c r="F250">
        <f>LN('Daily Close'!F250/'Daily Close'!F249)</f>
        <v>7.1022730258187309E-4</v>
      </c>
      <c r="G250">
        <f>LN('Daily Close'!G250/'Daily Close'!G249)</f>
        <v>5.5630970888893556E-4</v>
      </c>
      <c r="H250">
        <f>LN('Daily Close'!H250/'Daily Close'!H249)</f>
        <v>1.4001052584716265E-3</v>
      </c>
      <c r="I250">
        <f>LN('Daily Close'!I250/'Daily Close'!I249)</f>
        <v>3.6232484861771345E-3</v>
      </c>
      <c r="J250">
        <f>LN('Daily Close'!J250/'Daily Close'!J249)</f>
        <v>5.3591806704834924E-3</v>
      </c>
      <c r="K250">
        <f>LN('Daily Close'!K250/'Daily Close'!K249)</f>
        <v>2.1253993123135366E-3</v>
      </c>
      <c r="L250">
        <f>LN('Daily Close'!L250/'Daily Close'!L249)</f>
        <v>6.5689111715660437E-3</v>
      </c>
    </row>
    <row r="251" spans="1:12" x14ac:dyDescent="0.3">
      <c r="A251" s="1">
        <v>43864</v>
      </c>
      <c r="B251">
        <f>LN('Daily Close'!B251/'Daily Close'!B250)</f>
        <v>-1.8093743442698956E-2</v>
      </c>
      <c r="C251">
        <f>LN('Daily Close'!C251/'Daily Close'!C250)</f>
        <v>-9.4764049626676894E-3</v>
      </c>
      <c r="D251">
        <f>LN('Daily Close'!D251/'Daily Close'!D250)</f>
        <v>-1.3526776298201851E-2</v>
      </c>
      <c r="E251">
        <f>LN('Daily Close'!E251/'Daily Close'!E250)</f>
        <v>-1.084945386240257E-2</v>
      </c>
      <c r="F251">
        <f>LN('Daily Close'!F251/'Daily Close'!F250)</f>
        <v>-7.1022730258191386E-4</v>
      </c>
      <c r="G251">
        <f>LN('Daily Close'!G251/'Daily Close'!G250)</f>
        <v>-5.5630970888889437E-4</v>
      </c>
      <c r="H251">
        <f>LN('Daily Close'!H251/'Daily Close'!H250)</f>
        <v>-1.3734992929160268E-2</v>
      </c>
      <c r="I251">
        <f>LN('Daily Close'!I251/'Daily Close'!I250)</f>
        <v>1.0075611672549143E-2</v>
      </c>
      <c r="J251">
        <f>LN('Daily Close'!J251/'Daily Close'!J250)</f>
        <v>-5.8710951711470174E-3</v>
      </c>
      <c r="K251">
        <f>LN('Daily Close'!K251/'Daily Close'!K250)</f>
        <v>-1.6411356559790032E-2</v>
      </c>
      <c r="L251">
        <f>LN('Daily Close'!L251/'Daily Close'!L250)</f>
        <v>-7.7828741897836501E-3</v>
      </c>
    </row>
    <row r="252" spans="1:12" x14ac:dyDescent="0.3">
      <c r="A252" s="1">
        <v>43865</v>
      </c>
      <c r="B252">
        <f>LN('Daily Close'!B252/'Daily Close'!B251)</f>
        <v>-7.0249388206866691E-4</v>
      </c>
      <c r="C252">
        <f>LN('Daily Close'!C252/'Daily Close'!C251)</f>
        <v>-1.5045640126254165E-3</v>
      </c>
      <c r="D252">
        <f>LN('Daily Close'!D252/'Daily Close'!D251)</f>
        <v>9.6806177107237167E-3</v>
      </c>
      <c r="E252">
        <f>LN('Daily Close'!E252/'Daily Close'!E251)</f>
        <v>3.4031172047934398E-3</v>
      </c>
      <c r="F252">
        <f>LN('Daily Close'!F252/'Daily Close'!F251)</f>
        <v>-1.7777782459991608E-3</v>
      </c>
      <c r="G252">
        <f>LN('Daily Close'!G252/'Daily Close'!G251)</f>
        <v>-1.6708441648174946E-3</v>
      </c>
      <c r="H252">
        <f>LN('Daily Close'!H252/'Daily Close'!H251)</f>
        <v>3.8930503955401244E-3</v>
      </c>
      <c r="I252">
        <f>LN('Daily Close'!I252/'Daily Close'!I251)</f>
        <v>1.6335531299057258E-2</v>
      </c>
      <c r="J252">
        <f>LN('Daily Close'!J252/'Daily Close'!J251)</f>
        <v>4.2152965271879438E-3</v>
      </c>
      <c r="K252">
        <f>LN('Daily Close'!K252/'Daily Close'!K251)</f>
        <v>4.30725719758027E-3</v>
      </c>
      <c r="L252">
        <f>LN('Daily Close'!L252/'Daily Close'!L251)</f>
        <v>8.2887205739497066E-3</v>
      </c>
    </row>
    <row r="253" spans="1:12" x14ac:dyDescent="0.3">
      <c r="A253" s="1">
        <v>43866</v>
      </c>
      <c r="B253">
        <f>LN('Daily Close'!B253/'Daily Close'!B252)</f>
        <v>2.1060028843887936E-3</v>
      </c>
      <c r="C253">
        <f>LN('Daily Close'!C253/'Daily Close'!C252)</f>
        <v>2.0055660271130153E-3</v>
      </c>
      <c r="D253">
        <f>LN('Daily Close'!D253/'Daily Close'!D252)</f>
        <v>7.677580899034332E-3</v>
      </c>
      <c r="E253">
        <f>LN('Daily Close'!E253/'Daily Close'!E252)</f>
        <v>5.9277335060429204E-3</v>
      </c>
      <c r="F253">
        <f>LN('Daily Close'!F253/'Daily Close'!F252)</f>
        <v>-6.4262984455282926E-3</v>
      </c>
      <c r="G253">
        <f>LN('Daily Close'!G253/'Daily Close'!G252)</f>
        <v>7.4296065134715154E-4</v>
      </c>
      <c r="H253">
        <f>LN('Daily Close'!H253/'Daily Close'!H252)</f>
        <v>3.8780588683542516E-3</v>
      </c>
      <c r="I253">
        <f>LN('Daily Close'!I253/'Daily Close'!I252)</f>
        <v>3.5218385476750217E-4</v>
      </c>
      <c r="J253">
        <f>LN('Daily Close'!J253/'Daily Close'!J252)</f>
        <v>3.1816763657928748E-3</v>
      </c>
      <c r="K253">
        <f>LN('Daily Close'!K253/'Daily Close'!K252)</f>
        <v>4.2887842722174989E-3</v>
      </c>
      <c r="L253">
        <f>LN('Daily Close'!L253/'Daily Close'!L252)</f>
        <v>4.8576049894749956E-3</v>
      </c>
    </row>
    <row r="254" spans="1:12" x14ac:dyDescent="0.3">
      <c r="A254" s="1">
        <v>43867</v>
      </c>
      <c r="B254">
        <f>LN('Daily Close'!B254/'Daily Close'!B253)</f>
        <v>1.0463995025280937E-2</v>
      </c>
      <c r="C254">
        <f>LN('Daily Close'!C254/'Daily Close'!C253)</f>
        <v>2.1063819549354407E-2</v>
      </c>
      <c r="D254">
        <f>LN('Daily Close'!D254/'Daily Close'!D253)</f>
        <v>1.6121733717079794E-2</v>
      </c>
      <c r="E254">
        <f>LN('Daily Close'!E254/'Daily Close'!E253)</f>
        <v>1.0582059027473938E-2</v>
      </c>
      <c r="F254">
        <f>LN('Daily Close'!F254/'Daily Close'!F253)</f>
        <v>-2.5103115208786621E-3</v>
      </c>
      <c r="G254">
        <f>LN('Daily Close'!G254/'Daily Close'!G253)</f>
        <v>-4.465991792051453E-3</v>
      </c>
      <c r="H254">
        <f>LN('Daily Close'!H254/'Daily Close'!H253)</f>
        <v>1.0500586692126777E-2</v>
      </c>
      <c r="I254">
        <f>LN('Daily Close'!I254/'Daily Close'!I253)</f>
        <v>-5.6496943493166566E-3</v>
      </c>
      <c r="J254">
        <f>LN('Daily Close'!J254/'Daily Close'!J253)</f>
        <v>1.325362436103817E-2</v>
      </c>
      <c r="K254">
        <f>LN('Daily Close'!K254/'Daily Close'!K253)</f>
        <v>8.5227788619828358E-3</v>
      </c>
      <c r="L254">
        <f>LN('Daily Close'!L254/'Daily Close'!L253)</f>
        <v>9.6311216907320508E-3</v>
      </c>
    </row>
    <row r="255" spans="1:12" x14ac:dyDescent="0.3">
      <c r="A255" s="1">
        <v>43868</v>
      </c>
      <c r="B255">
        <f>LN('Daily Close'!B255/'Daily Close'!B254)</f>
        <v>-1.3888891121542938E-3</v>
      </c>
      <c r="C255">
        <f>LN('Daily Close'!C255/'Daily Close'!C254)</f>
        <v>0</v>
      </c>
      <c r="D255">
        <f>LN('Daily Close'!D255/'Daily Close'!D254)</f>
        <v>-2.826191235835193E-3</v>
      </c>
      <c r="E255">
        <f>LN('Daily Close'!E255/'Daily Close'!E254)</f>
        <v>1.3358158829877382E-3</v>
      </c>
      <c r="F255">
        <f>LN('Daily Close'!F255/'Daily Close'!F254)</f>
        <v>1.7937224540269007E-3</v>
      </c>
      <c r="G255">
        <f>LN('Daily Close'!G255/'Daily Close'!G254)</f>
        <v>5.5939219730917228E-4</v>
      </c>
      <c r="H255">
        <f>LN('Daily Close'!H255/'Daily Close'!H254)</f>
        <v>-4.5367030268609887E-3</v>
      </c>
      <c r="I255">
        <f>LN('Daily Close'!I255/'Daily Close'!I254)</f>
        <v>3.5347653280222166E-3</v>
      </c>
      <c r="J255">
        <f>LN('Daily Close'!J255/'Daily Close'!J254)</f>
        <v>9.2361865928809548E-3</v>
      </c>
      <c r="K255">
        <f>LN('Daily Close'!K255/'Daily Close'!K254)</f>
        <v>-5.6737740859078246E-3</v>
      </c>
      <c r="L255">
        <f>LN('Daily Close'!L255/'Daily Close'!L254)</f>
        <v>4.3001457017698774E-5</v>
      </c>
    </row>
    <row r="256" spans="1:12" x14ac:dyDescent="0.3">
      <c r="A256" s="1">
        <v>43871</v>
      </c>
      <c r="B256">
        <f>LN('Daily Close'!B256/'Daily Close'!B255)</f>
        <v>-9.0751059131266073E-3</v>
      </c>
      <c r="C256">
        <f>LN('Daily Close'!C256/'Daily Close'!C255)</f>
        <v>-2.9469324242838387E-3</v>
      </c>
      <c r="D256">
        <f>LN('Daily Close'!D256/'Daily Close'!D255)</f>
        <v>-1.8885746878681362E-3</v>
      </c>
      <c r="E256">
        <f>LN('Daily Close'!E256/'Daily Close'!E255)</f>
        <v>-4.3478664537845062E-3</v>
      </c>
      <c r="F256">
        <f>LN('Daily Close'!F256/'Daily Close'!F255)</f>
        <v>1.7905465519628596E-3</v>
      </c>
      <c r="G256">
        <f>LN('Daily Close'!G256/'Daily Close'!G255)</f>
        <v>4.6490086653373517E-3</v>
      </c>
      <c r="H256">
        <f>LN('Daily Close'!H256/'Daily Close'!H255)</f>
        <v>-1.4001052584714858E-3</v>
      </c>
      <c r="I256">
        <f>LN('Daily Close'!I256/'Daily Close'!I255)</f>
        <v>3.5224254146169632E-3</v>
      </c>
      <c r="J256">
        <f>LN('Daily Close'!J256/'Daily Close'!J255)</f>
        <v>-1.2375906597548701E-2</v>
      </c>
      <c r="K256">
        <f>LN('Daily Close'!K256/'Daily Close'!K255)</f>
        <v>7.1098474377892854E-4</v>
      </c>
      <c r="L256">
        <f>LN('Daily Close'!L256/'Daily Close'!L255)</f>
        <v>-2.2133894332294541E-3</v>
      </c>
    </row>
    <row r="257" spans="1:12" x14ac:dyDescent="0.3">
      <c r="A257" s="1">
        <v>43872</v>
      </c>
      <c r="B257">
        <f>LN('Daily Close'!B257/'Daily Close'!B256)</f>
        <v>4.1987465463497612E-3</v>
      </c>
      <c r="C257">
        <f>LN('Daily Close'!C257/'Daily Close'!C256)</f>
        <v>7.8393346105531114E-3</v>
      </c>
      <c r="D257">
        <f>LN('Daily Close'!D257/'Daily Close'!D256)</f>
        <v>9.4074071018953268E-3</v>
      </c>
      <c r="E257">
        <f>LN('Daily Close'!E257/'Daily Close'!E256)</f>
        <v>6.1816754045145566E-3</v>
      </c>
      <c r="F257">
        <f>LN('Daily Close'!F257/'Daily Close'!F256)</f>
        <v>1.4300681480793095E-3</v>
      </c>
      <c r="G257">
        <f>LN('Daily Close'!G257/'Daily Close'!G256)</f>
        <v>1.112497786606754E-3</v>
      </c>
      <c r="H257">
        <f>LN('Daily Close'!H257/'Daily Close'!H256)</f>
        <v>6.9808661676105475E-3</v>
      </c>
      <c r="I257">
        <f>LN('Daily Close'!I257/'Daily Close'!I256)</f>
        <v>2.8089532085334716E-3</v>
      </c>
      <c r="J257">
        <f>LN('Daily Close'!J257/'Daily Close'!J256)</f>
        <v>5.6443800962242144E-3</v>
      </c>
      <c r="K257">
        <f>LN('Daily Close'!K257/'Daily Close'!K256)</f>
        <v>2.8388947384248714E-3</v>
      </c>
      <c r="L257">
        <f>LN('Daily Close'!L257/'Daily Close'!L256)</f>
        <v>6.7546646276176675E-3</v>
      </c>
    </row>
    <row r="258" spans="1:12" x14ac:dyDescent="0.3">
      <c r="A258" s="1">
        <v>43873</v>
      </c>
      <c r="B258">
        <f>LN('Daily Close'!B258/'Daily Close'!B257)</f>
        <v>3.2970019237569897E-2</v>
      </c>
      <c r="C258">
        <f>LN('Daily Close'!C258/'Daily Close'!C257)</f>
        <v>-2.1986328900601352E-3</v>
      </c>
      <c r="D258">
        <f>LN('Daily Close'!D258/'Daily Close'!D257)</f>
        <v>9.3589150490502372E-4</v>
      </c>
      <c r="E258">
        <f>LN('Daily Close'!E258/'Daily Close'!E257)</f>
        <v>9.9878484246719405E-4</v>
      </c>
      <c r="F258">
        <f>LN('Daily Close'!F258/'Daily Close'!F257)</f>
        <v>-1.4300681480792974E-3</v>
      </c>
      <c r="G258">
        <f>LN('Daily Close'!G258/'Daily Close'!G257)</f>
        <v>-1.8549068572019734E-3</v>
      </c>
      <c r="H258">
        <f>LN('Daily Close'!H258/'Daily Close'!H257)</f>
        <v>4.5115121552266272E-3</v>
      </c>
      <c r="I258">
        <f>LN('Daily Close'!I258/'Daily Close'!I257)</f>
        <v>-2.4573146865042969E-3</v>
      </c>
      <c r="J258">
        <f>LN('Daily Close'!J258/'Daily Close'!J257)</f>
        <v>3.6207169719452144E-3</v>
      </c>
      <c r="K258">
        <f>LN('Daily Close'!K258/'Daily Close'!K257)</f>
        <v>7.7656585103723433E-3</v>
      </c>
      <c r="L258">
        <f>LN('Daily Close'!L258/'Daily Close'!L257)</f>
        <v>1.1378552042015429E-3</v>
      </c>
    </row>
    <row r="259" spans="1:12" x14ac:dyDescent="0.3">
      <c r="A259" s="1">
        <v>43874</v>
      </c>
      <c r="B259">
        <f>LN('Daily Close'!B259/'Daily Close'!B258)</f>
        <v>-2.4625047305389294E-2</v>
      </c>
      <c r="C259">
        <f>LN('Daily Close'!C259/'Daily Close'!C258)</f>
        <v>4.3924180477736057E-3</v>
      </c>
      <c r="D259">
        <f>LN('Daily Close'!D259/'Daily Close'!D258)</f>
        <v>5.5970295367180336E-3</v>
      </c>
      <c r="E259">
        <f>LN('Daily Close'!E259/'Daily Close'!E258)</f>
        <v>8.316674076040587E-4</v>
      </c>
      <c r="F259">
        <f>LN('Daily Close'!F259/'Daily Close'!F258)</f>
        <v>1.7872747959210154E-3</v>
      </c>
      <c r="G259">
        <f>LN('Daily Close'!G259/'Daily Close'!G258)</f>
        <v>-1.6724151285200935E-3</v>
      </c>
      <c r="H259">
        <f>LN('Daily Close'!H259/'Daily Close'!H258)</f>
        <v>1.3841178919777909E-3</v>
      </c>
      <c r="I259">
        <f>LN('Daily Close'!I259/'Daily Close'!I258)</f>
        <v>-1.0550652656416059E-3</v>
      </c>
      <c r="J259">
        <f>LN('Daily Close'!J259/'Daily Close'!J258)</f>
        <v>-1.2470259986201635E-3</v>
      </c>
      <c r="K259">
        <f>LN('Daily Close'!K259/'Daily Close'!K258)</f>
        <v>0</v>
      </c>
      <c r="L259">
        <f>LN('Daily Close'!L259/'Daily Close'!L258)</f>
        <v>2.0616997395427111E-3</v>
      </c>
    </row>
    <row r="260" spans="1:12" x14ac:dyDescent="0.3">
      <c r="A260" s="1">
        <v>43875</v>
      </c>
      <c r="B260">
        <f>LN('Daily Close'!B260/'Daily Close'!B259)</f>
        <v>5.5248759319698072E-3</v>
      </c>
      <c r="C260">
        <f>LN('Daily Close'!C260/'Daily Close'!C259)</f>
        <v>1.7029319491001257E-3</v>
      </c>
      <c r="D260">
        <f>LN('Daily Close'!D260/'Daily Close'!D259)</f>
        <v>8.3372414378283435E-3</v>
      </c>
      <c r="E260">
        <f>LN('Daily Close'!E260/'Daily Close'!E259)</f>
        <v>4.478667186008204E-3</v>
      </c>
      <c r="F260">
        <f>LN('Daily Close'!F260/'Daily Close'!F259)</f>
        <v>-7.1454093786876014E-4</v>
      </c>
      <c r="G260">
        <f>LN('Daily Close'!G260/'Daily Close'!G259)</f>
        <v>-5.5805041801606419E-4</v>
      </c>
      <c r="H260">
        <f>LN('Daily Close'!H260/'Daily Close'!H259)</f>
        <v>4.829226440010056E-3</v>
      </c>
      <c r="I260">
        <f>LN('Daily Close'!I260/'Daily Close'!I259)</f>
        <v>-5.6457067250888218E-3</v>
      </c>
      <c r="J260">
        <f>LN('Daily Close'!J260/'Daily Close'!J259)</f>
        <v>-2.2485956038892289E-3</v>
      </c>
      <c r="K260">
        <f>LN('Daily Close'!K260/'Daily Close'!K259)</f>
        <v>9.7971392449832592E-3</v>
      </c>
      <c r="L260">
        <f>LN('Daily Close'!L260/'Daily Close'!L259)</f>
        <v>3.3601294008217069E-3</v>
      </c>
    </row>
    <row r="261" spans="1:12" x14ac:dyDescent="0.3">
      <c r="A261" s="1">
        <v>43878</v>
      </c>
      <c r="B261">
        <f>LN('Daily Close'!B261/'Daily Close'!B260)</f>
        <v>5.4945193176407798E-3</v>
      </c>
      <c r="C261">
        <f>LN('Daily Close'!C261/'Daily Close'!C260)</f>
        <v>-1.2160770222488788E-3</v>
      </c>
      <c r="D261">
        <f>LN('Daily Close'!D261/'Daily Close'!D260)</f>
        <v>9.2208397496833878E-4</v>
      </c>
      <c r="E261">
        <f>LN('Daily Close'!E261/'Daily Close'!E260)</f>
        <v>-9.9349238999238811E-4</v>
      </c>
      <c r="F261">
        <f>LN('Daily Close'!F261/'Daily Close'!F260)</f>
        <v>7.1454093786885034E-4</v>
      </c>
      <c r="G261">
        <f>LN('Daily Close'!G261/'Daily Close'!G260)</f>
        <v>3.7146587688954833E-3</v>
      </c>
      <c r="H261">
        <f>LN('Daily Close'!H261/'Daily Close'!H260)</f>
        <v>-3.4417485606224251E-4</v>
      </c>
      <c r="I261">
        <f>LN('Daily Close'!I261/'Daily Close'!I260)</f>
        <v>2.1207982969394103E-3</v>
      </c>
      <c r="J261">
        <f>LN('Daily Close'!J261/'Daily Close'!J260)</f>
        <v>-2.0029550761987039E-3</v>
      </c>
      <c r="K261">
        <f>LN('Daily Close'!K261/'Daily Close'!K260)</f>
        <v>-6.2871321313330911E-3</v>
      </c>
      <c r="L261">
        <f>LN('Daily Close'!L261/'Daily Close'!L260)</f>
        <v>3.0024269810417076E-4</v>
      </c>
    </row>
    <row r="262" spans="1:12" x14ac:dyDescent="0.3">
      <c r="A262" s="1">
        <v>43879</v>
      </c>
      <c r="B262">
        <f>LN('Daily Close'!B262/'Daily Close'!B261)</f>
        <v>-1.0327114155849628E-2</v>
      </c>
      <c r="C262">
        <f>LN('Daily Close'!C262/'Daily Close'!C261)</f>
        <v>0</v>
      </c>
      <c r="D262">
        <f>LN('Daily Close'!D262/'Daily Close'!D261)</f>
        <v>9.2123451932084018E-4</v>
      </c>
      <c r="E262">
        <f>LN('Daily Close'!E262/'Daily Close'!E261)</f>
        <v>-6.6292676721041791E-4</v>
      </c>
      <c r="F262">
        <f>LN('Daily Close'!F262/'Daily Close'!F261)</f>
        <v>1.0708906775535689E-3</v>
      </c>
      <c r="G262">
        <f>LN('Daily Close'!G262/'Daily Close'!G261)</f>
        <v>-1.6699327102736527E-3</v>
      </c>
      <c r="H262">
        <f>LN('Daily Close'!H262/'Daily Close'!H261)</f>
        <v>-2.0675059409476326E-3</v>
      </c>
      <c r="I262">
        <f>LN('Daily Close'!I262/'Daily Close'!I261)</f>
        <v>-3.5310477770203084E-4</v>
      </c>
      <c r="J262">
        <f>LN('Daily Close'!J262/'Daily Close'!J261)</f>
        <v>-1.2539938947331297E-3</v>
      </c>
      <c r="K262">
        <f>LN('Daily Close'!K262/'Daily Close'!K261)</f>
        <v>2.100105777116593E-3</v>
      </c>
      <c r="L262">
        <f>LN('Daily Close'!L262/'Daily Close'!L261)</f>
        <v>-3.2493518981088705E-4</v>
      </c>
    </row>
    <row r="263" spans="1:12" x14ac:dyDescent="0.3">
      <c r="A263" s="1">
        <v>43880</v>
      </c>
      <c r="B263">
        <f>LN('Daily Close'!B263/'Daily Close'!B262)</f>
        <v>2.7643417741498857E-3</v>
      </c>
      <c r="C263">
        <f>LN('Daily Close'!C263/'Daily Close'!C262)</f>
        <v>7.2981393252486099E-4</v>
      </c>
      <c r="D263">
        <f>LN('Daily Close'!D263/'Daily Close'!D262)</f>
        <v>4.5934853391901148E-3</v>
      </c>
      <c r="E263">
        <f>LN('Daily Close'!E263/'Daily Close'!E262)</f>
        <v>3.1448838821409473E-3</v>
      </c>
      <c r="F263">
        <f>LN('Daily Close'!F263/'Daily Close'!F262)</f>
        <v>2.1382402633948155E-3</v>
      </c>
      <c r="G263">
        <f>LN('Daily Close'!G263/'Daily Close'!G262)</f>
        <v>3.3370628855453285E-3</v>
      </c>
      <c r="H263">
        <f>LN('Daily Close'!H263/'Daily Close'!H262)</f>
        <v>6.8752761907662904E-3</v>
      </c>
      <c r="I263">
        <f>LN('Daily Close'!I263/'Daily Close'!I262)</f>
        <v>-4.602675085893666E-3</v>
      </c>
      <c r="J263">
        <f>LN('Daily Close'!J263/'Daily Close'!J262)</f>
        <v>1.880301459043782E-3</v>
      </c>
      <c r="K263">
        <f>LN('Daily Close'!K263/'Daily Close'!K262)</f>
        <v>3.4904049397683459E-3</v>
      </c>
      <c r="L263">
        <f>LN('Daily Close'!L263/'Daily Close'!L262)</f>
        <v>2.7008515508105918E-3</v>
      </c>
    </row>
    <row r="264" spans="1:12" x14ac:dyDescent="0.3">
      <c r="A264" s="1">
        <v>43881</v>
      </c>
      <c r="B264">
        <f>LN('Daily Close'!B264/'Daily Close'!B263)</f>
        <v>5.5058638745224152E-3</v>
      </c>
      <c r="C264">
        <f>LN('Daily Close'!C264/'Daily Close'!C263)</f>
        <v>7.7519769921100086E-3</v>
      </c>
      <c r="D264">
        <f>LN('Daily Close'!D264/'Daily Close'!D263)</f>
        <v>1.1845241003969775E-2</v>
      </c>
      <c r="E264">
        <f>LN('Daily Close'!E264/'Daily Close'!E263)</f>
        <v>3.1351069580754882E-3</v>
      </c>
      <c r="F264">
        <f>LN('Daily Close'!F264/'Daily Close'!F263)</f>
        <v>3.9083722889079048E-3</v>
      </c>
      <c r="G264">
        <f>LN('Daily Close'!G264/'Daily Close'!G263)</f>
        <v>-1.2964165404290829E-3</v>
      </c>
      <c r="H264">
        <f>LN('Daily Close'!H264/'Daily Close'!H263)</f>
        <v>2.3951764676479995E-3</v>
      </c>
      <c r="I264">
        <f>LN('Daily Close'!I264/'Daily Close'!I263)</f>
        <v>-2.8069468105525547E-2</v>
      </c>
      <c r="J264">
        <f>LN('Daily Close'!J264/'Daily Close'!J263)</f>
        <v>3.5004287367590217E-3</v>
      </c>
      <c r="K264">
        <f>LN('Daily Close'!K264/'Daily Close'!K263)</f>
        <v>6.252191259050092E-3</v>
      </c>
      <c r="L264">
        <f>LN('Daily Close'!L264/'Daily Close'!L263)</f>
        <v>3.7189874775861784E-4</v>
      </c>
    </row>
    <row r="265" spans="1:12" x14ac:dyDescent="0.3">
      <c r="A265" s="1">
        <v>43882</v>
      </c>
      <c r="B265">
        <f>LN('Daily Close'!B265/'Daily Close'!B264)</f>
        <v>2.0569085071771749E-3</v>
      </c>
      <c r="C265">
        <f>LN('Daily Close'!C265/'Daily Close'!C264)</f>
        <v>3.1321794445928405E-3</v>
      </c>
      <c r="D265">
        <f>LN('Daily Close'!D265/'Daily Close'!D264)</f>
        <v>-2.7210901143606132E-3</v>
      </c>
      <c r="E265">
        <f>LN('Daily Close'!E265/'Daily Close'!E264)</f>
        <v>-6.5921227948204997E-4</v>
      </c>
      <c r="F265">
        <f>LN('Daily Close'!F265/'Daily Close'!F264)</f>
        <v>2.4791583004388136E-3</v>
      </c>
      <c r="G265">
        <f>LN('Daily Close'!G265/'Daily Close'!G264)</f>
        <v>3.8841999416929255E-3</v>
      </c>
      <c r="H265">
        <f>LN('Daily Close'!H265/'Daily Close'!H264)</f>
        <v>-2.7378524973386935E-3</v>
      </c>
      <c r="I265">
        <f>LN('Daily Close'!I265/'Daily Close'!I264)</f>
        <v>-2.9255951151112829E-2</v>
      </c>
      <c r="J265">
        <f>LN('Daily Close'!J265/'Daily Close'!J264)</f>
        <v>1.1225944568087137E-3</v>
      </c>
      <c r="K265">
        <f>LN('Daily Close'!K265/'Daily Close'!K264)</f>
        <v>-6.9276067890060484E-4</v>
      </c>
      <c r="L265">
        <f>LN('Daily Close'!L265/'Daily Close'!L264)</f>
        <v>-6.7917564954529637E-3</v>
      </c>
    </row>
    <row r="266" spans="1:12" x14ac:dyDescent="0.3">
      <c r="A266" s="1">
        <v>43885</v>
      </c>
      <c r="B266">
        <f>LN('Daily Close'!B266/'Daily Close'!B265)</f>
        <v>-2.8484037542339486E-2</v>
      </c>
      <c r="C266">
        <f>LN('Daily Close'!C266/'Daily Close'!C265)</f>
        <v>-1.7716759968081239E-2</v>
      </c>
      <c r="D266">
        <f>LN('Daily Close'!D266/'Daily Close'!D265)</f>
        <v>-2.2968396000950242E-2</v>
      </c>
      <c r="E266">
        <f>LN('Daily Close'!E266/'Daily Close'!E265)</f>
        <v>-1.7964521406987843E-2</v>
      </c>
      <c r="F266">
        <f>LN('Daily Close'!F266/'Daily Close'!F265)</f>
        <v>1.7670971200201115E-3</v>
      </c>
      <c r="G266">
        <f>LN('Daily Close'!G266/'Daily Close'!G265)</f>
        <v>2.765270501438725E-3</v>
      </c>
      <c r="H266">
        <f>LN('Daily Close'!H266/'Daily Close'!H265)</f>
        <v>-2.2176896007407382E-2</v>
      </c>
      <c r="I266">
        <f>LN('Daily Close'!I266/'Daily Close'!I265)</f>
        <v>-6.7872954284088358E-3</v>
      </c>
      <c r="J266">
        <f>LN('Daily Close'!J266/'Daily Close'!J265)</f>
        <v>-2.1546842123000249E-2</v>
      </c>
      <c r="K266">
        <f>LN('Daily Close'!K266/'Daily Close'!K265)</f>
        <v>-2.2425606921056909E-2</v>
      </c>
      <c r="L266">
        <f>LN('Daily Close'!L266/'Daily Close'!L265)</f>
        <v>-1.880298400103645E-2</v>
      </c>
    </row>
    <row r="267" spans="1:12" x14ac:dyDescent="0.3">
      <c r="A267" s="1">
        <v>43886</v>
      </c>
      <c r="B267">
        <f>LN('Daily Close'!B267/'Daily Close'!B266)</f>
        <v>-1.9929485236599712E-2</v>
      </c>
      <c r="C267">
        <f>LN('Daily Close'!C267/'Daily Close'!C266)</f>
        <v>-1.3310549157723672E-2</v>
      </c>
      <c r="D267">
        <f>LN('Daily Close'!D267/'Daily Close'!D266)</f>
        <v>-1.6870128303485034E-2</v>
      </c>
      <c r="E267">
        <f>LN('Daily Close'!E267/'Daily Close'!E266)</f>
        <v>-1.2838047727598251E-2</v>
      </c>
      <c r="F267">
        <f>LN('Daily Close'!F267/'Daily Close'!F266)</f>
        <v>7.0596543701540132E-4</v>
      </c>
      <c r="G267">
        <f>LN('Daily Close'!G267/'Daily Close'!G266)</f>
        <v>-5.524169134827698E-4</v>
      </c>
      <c r="H267">
        <f>LN('Daily Close'!H267/'Daily Close'!H266)</f>
        <v>-1.5893005971079857E-2</v>
      </c>
      <c r="I267">
        <f>LN('Daily Close'!I267/'Daily Close'!I266)</f>
        <v>-4.2510315089068676E-2</v>
      </c>
      <c r="J267">
        <f>LN('Daily Close'!J267/'Daily Close'!J266)</f>
        <v>-1.0885654874538726E-2</v>
      </c>
      <c r="K267">
        <f>LN('Daily Close'!K267/'Daily Close'!K266)</f>
        <v>-1.5714609098470118E-2</v>
      </c>
      <c r="L267">
        <f>LN('Daily Close'!L267/'Daily Close'!L266)</f>
        <v>-1.9973427963640083E-2</v>
      </c>
    </row>
    <row r="268" spans="1:12" x14ac:dyDescent="0.3">
      <c r="A268" s="1">
        <v>43887</v>
      </c>
      <c r="B268">
        <f>LN('Daily Close'!B268/'Daily Close'!B267)</f>
        <v>-1.8868484304382805E-2</v>
      </c>
      <c r="C268">
        <f>LN('Daily Close'!C268/'Daily Close'!C267)</f>
        <v>-3.2020888567534905E-2</v>
      </c>
      <c r="D268">
        <f>LN('Daily Close'!D268/'Daily Close'!D267)</f>
        <v>-2.9738402489686521E-2</v>
      </c>
      <c r="E268">
        <f>LN('Daily Close'!E268/'Daily Close'!E267)</f>
        <v>-2.2001557623232915E-2</v>
      </c>
      <c r="F268">
        <f>LN('Daily Close'!F268/'Daily Close'!F267)</f>
        <v>-7.0596543701531068E-4</v>
      </c>
      <c r="G268">
        <f>LN('Daily Close'!G268/'Daily Close'!G267)</f>
        <v>2.0241242896442782E-3</v>
      </c>
      <c r="H268">
        <f>LN('Daily Close'!H268/'Daily Close'!H267)</f>
        <v>-2.1227636443626668E-2</v>
      </c>
      <c r="I268">
        <f>LN('Daily Close'!I268/'Daily Close'!I267)</f>
        <v>-1.8729405468121626E-2</v>
      </c>
      <c r="J268">
        <f>LN('Daily Close'!J268/'Daily Close'!J267)</f>
        <v>-1.2960263679229039E-2</v>
      </c>
      <c r="K268">
        <f>LN('Daily Close'!K268/'Daily Close'!K267)</f>
        <v>-2.183492860320007E-2</v>
      </c>
      <c r="L268">
        <f>LN('Daily Close'!L268/'Daily Close'!L267)</f>
        <v>-2.3250575950470122E-2</v>
      </c>
    </row>
    <row r="269" spans="1:12" x14ac:dyDescent="0.3">
      <c r="A269" s="1">
        <v>43888</v>
      </c>
      <c r="B269">
        <f>LN('Daily Close'!B269/'Daily Close'!B268)</f>
        <v>-1.5504186535965312E-2</v>
      </c>
      <c r="C269">
        <f>LN('Daily Close'!C269/'Daily Close'!C268)</f>
        <v>-1.8358602468546471E-2</v>
      </c>
      <c r="D269">
        <f>LN('Daily Close'!D269/'Daily Close'!D268)</f>
        <v>-1.6691600093253114E-2</v>
      </c>
      <c r="E269">
        <f>LN('Daily Close'!E269/'Daily Close'!E268)</f>
        <v>-1.1712431767871354E-2</v>
      </c>
      <c r="F269">
        <f>LN('Daily Close'!F269/'Daily Close'!F268)</f>
        <v>3.1729270405774918E-3</v>
      </c>
      <c r="G269">
        <f>LN('Daily Close'!G269/'Daily Close'!G268)</f>
        <v>1.1022782569105436E-3</v>
      </c>
      <c r="H269">
        <f>LN('Daily Close'!H269/'Daily Close'!H268)</f>
        <v>-8.7655784041390204E-3</v>
      </c>
      <c r="I269">
        <f>LN('Daily Close'!I269/'Daily Close'!I268)</f>
        <v>4.5220974899612076E-2</v>
      </c>
      <c r="J269">
        <f>LN('Daily Close'!J269/'Daily Close'!J268)</f>
        <v>-1.0227006600154883E-2</v>
      </c>
      <c r="K269">
        <f>LN('Daily Close'!K269/'Daily Close'!K268)</f>
        <v>-8.1271226788913725E-3</v>
      </c>
      <c r="L269">
        <f>LN('Daily Close'!L269/'Daily Close'!L268)</f>
        <v>-2.4494462248151249E-3</v>
      </c>
    </row>
    <row r="270" spans="1:12" x14ac:dyDescent="0.3">
      <c r="A270" s="1">
        <v>43889</v>
      </c>
      <c r="B270">
        <f>LN('Daily Close'!B270/'Daily Close'!B269)</f>
        <v>-3.1748698314580298E-2</v>
      </c>
      <c r="C270">
        <f>LN('Daily Close'!C270/'Daily Close'!C269)</f>
        <v>-4.5104349011909919E-2</v>
      </c>
      <c r="D270">
        <f>LN('Daily Close'!D270/'Daily Close'!D269)</f>
        <v>-3.8349805374865979E-2</v>
      </c>
      <c r="E270">
        <f>LN('Daily Close'!E270/'Daily Close'!E269)</f>
        <v>-3.2526098731360253E-2</v>
      </c>
      <c r="F270">
        <f>LN('Daily Close'!F270/'Daily Close'!F269)</f>
        <v>0</v>
      </c>
      <c r="G270">
        <f>LN('Daily Close'!G270/'Daily Close'!G269)</f>
        <v>-7.3477227960767812E-4</v>
      </c>
      <c r="H270">
        <f>LN('Daily Close'!H270/'Daily Close'!H269)</f>
        <v>-3.2814316886724412E-2</v>
      </c>
      <c r="I270">
        <f>LN('Daily Close'!I270/'Daily Close'!I269)</f>
        <v>-2.5307873109544767E-2</v>
      </c>
      <c r="J270">
        <f>LN('Daily Close'!J270/'Daily Close'!J269)</f>
        <v>-2.5088012326533335E-2</v>
      </c>
      <c r="K270">
        <f>LN('Daily Close'!K270/'Daily Close'!K269)</f>
        <v>-3.012275945510836E-2</v>
      </c>
      <c r="L270">
        <f>LN('Daily Close'!L270/'Daily Close'!L269)</f>
        <v>-3.259183231229993E-2</v>
      </c>
    </row>
    <row r="271" spans="1:12" x14ac:dyDescent="0.3">
      <c r="A271" s="1">
        <v>43892</v>
      </c>
      <c r="B271">
        <f>LN('Daily Close'!B271/'Daily Close'!B270)</f>
        <v>-6.9364439966570985E-3</v>
      </c>
      <c r="C271">
        <f>LN('Daily Close'!C271/'Daily Close'!C270)</f>
        <v>4.0865878967352044E-3</v>
      </c>
      <c r="D271">
        <f>LN('Daily Close'!D271/'Daily Close'!D270)</f>
        <v>2.3386932698153506E-2</v>
      </c>
      <c r="E271">
        <f>LN('Daily Close'!E271/'Daily Close'!E270)</f>
        <v>4.8926617931730311E-3</v>
      </c>
      <c r="F271">
        <f>LN('Daily Close'!F271/'Daily Close'!F270)</f>
        <v>-3.8794265525943193E-3</v>
      </c>
      <c r="G271">
        <f>LN('Daily Close'!G271/'Daily Close'!G270)</f>
        <v>1.6524377817682576E-3</v>
      </c>
      <c r="H271">
        <f>LN('Daily Close'!H271/'Daily Close'!H270)</f>
        <v>-5.7023155028798336E-3</v>
      </c>
      <c r="I271">
        <f>LN('Daily Close'!I271/'Daily Close'!I270)</f>
        <v>4.0569596802666252E-2</v>
      </c>
      <c r="J271">
        <f>LN('Daily Close'!J271/'Daily Close'!J270)</f>
        <v>1.1153807615345457E-2</v>
      </c>
      <c r="K271">
        <f>LN('Daily Close'!K271/'Daily Close'!K270)</f>
        <v>-1.308214117050145E-2</v>
      </c>
      <c r="L271">
        <f>LN('Daily Close'!L271/'Daily Close'!L270)</f>
        <v>1.7117552877050028E-2</v>
      </c>
    </row>
    <row r="272" spans="1:12" x14ac:dyDescent="0.3">
      <c r="A272" s="1">
        <v>43893</v>
      </c>
      <c r="B272">
        <f>LN('Daily Close'!B272/'Daily Close'!B271)</f>
        <v>1.1534153245286545E-2</v>
      </c>
      <c r="C272">
        <f>LN('Daily Close'!C272/'Daily Close'!C271)</f>
        <v>2.7619452363385769E-2</v>
      </c>
      <c r="D272">
        <f>LN('Daily Close'!D272/'Daily Close'!D271)</f>
        <v>2.6774033605057024E-2</v>
      </c>
      <c r="E272">
        <f>LN('Daily Close'!E272/'Daily Close'!E271)</f>
        <v>1.1145163100960018E-2</v>
      </c>
      <c r="F272">
        <f>LN('Daily Close'!F272/'Daily Close'!F271)</f>
        <v>-2.1223566884609382E-3</v>
      </c>
      <c r="G272">
        <f>LN('Daily Close'!G272/'Daily Close'!G271)</f>
        <v>3.113877470075496E-3</v>
      </c>
      <c r="H272">
        <f>LN('Daily Close'!H272/'Daily Close'!H271)</f>
        <v>6.8389324302585682E-3</v>
      </c>
      <c r="I272">
        <f>LN('Daily Close'!I272/'Daily Close'!I271)</f>
        <v>-3.1150254281517301E-2</v>
      </c>
      <c r="J272">
        <f>LN('Daily Close'!J272/'Daily Close'!J271)</f>
        <v>-4.0097573213245181E-4</v>
      </c>
      <c r="K272">
        <f>LN('Daily Close'!K272/'Daily Close'!K271)</f>
        <v>7.7160876658626453E-3</v>
      </c>
      <c r="L272">
        <f>LN('Daily Close'!L272/'Daily Close'!L271)</f>
        <v>6.9801706481575666E-3</v>
      </c>
    </row>
    <row r="273" spans="1:12" x14ac:dyDescent="0.3">
      <c r="A273" s="1">
        <v>43894</v>
      </c>
      <c r="B273">
        <f>LN('Daily Close'!B273/'Daily Close'!B272)</f>
        <v>-1.4632529077956629E-2</v>
      </c>
      <c r="C273">
        <f>LN('Daily Close'!C273/'Daily Close'!C272)</f>
        <v>-1.868714233145042E-2</v>
      </c>
      <c r="D273">
        <f>LN('Daily Close'!D273/'Daily Close'!D272)</f>
        <v>-1.0821551743178467E-2</v>
      </c>
      <c r="E273">
        <f>LN('Daily Close'!E273/'Daily Close'!E272)</f>
        <v>-1.0964376840743912E-2</v>
      </c>
      <c r="F273">
        <f>LN('Daily Close'!F273/'Daily Close'!F272)</f>
        <v>1.7690080366134274E-3</v>
      </c>
      <c r="G273">
        <f>LN('Daily Close'!G273/'Daily Close'!G272)</f>
        <v>5.4714708813508725E-3</v>
      </c>
      <c r="H273">
        <f>LN('Daily Close'!H273/'Daily Close'!H272)</f>
        <v>-1.8342126758467872E-2</v>
      </c>
      <c r="I273">
        <f>LN('Daily Close'!I273/'Daily Close'!I272)</f>
        <v>-1.5748517624568189E-2</v>
      </c>
      <c r="J273">
        <f>LN('Daily Close'!J273/'Daily Close'!J272)</f>
        <v>-4.2872518393023192E-3</v>
      </c>
      <c r="K273">
        <f>LN('Daily Close'!K273/'Daily Close'!K272)</f>
        <v>-2.2542734612437738E-2</v>
      </c>
      <c r="L273">
        <f>LN('Daily Close'!L273/'Daily Close'!L272)</f>
        <v>-1.2383511001512738E-2</v>
      </c>
    </row>
    <row r="274" spans="1:12" x14ac:dyDescent="0.3">
      <c r="A274" s="1">
        <v>43895</v>
      </c>
      <c r="B274">
        <f>LN('Daily Close'!B274/'Daily Close'!B273)</f>
        <v>8.4975405104407188E-3</v>
      </c>
      <c r="C274">
        <f>LN('Daily Close'!C274/'Daily Close'!C273)</f>
        <v>1.4180786130276828E-2</v>
      </c>
      <c r="D274">
        <f>LN('Daily Close'!D274/'Daily Close'!D273)</f>
        <v>1.9589264996488671E-2</v>
      </c>
      <c r="E274">
        <f>LN('Daily Close'!E274/'Daily Close'!E273)</f>
        <v>1.1143159574261598E-2</v>
      </c>
      <c r="F274">
        <f>LN('Daily Close'!F274/'Daily Close'!F273)</f>
        <v>-4.2508387733734649E-3</v>
      </c>
      <c r="G274">
        <f>LN('Daily Close'!G274/'Daily Close'!G273)</f>
        <v>-1.0919382539359443E-3</v>
      </c>
      <c r="H274">
        <f>LN('Daily Close'!H274/'Daily Close'!H273)</f>
        <v>1.4928506906543539E-2</v>
      </c>
      <c r="I274">
        <f>LN('Daily Close'!I274/'Daily Close'!I273)</f>
        <v>-8.2569124394612614E-2</v>
      </c>
      <c r="J274">
        <f>LN('Daily Close'!J274/'Daily Close'!J273)</f>
        <v>8.423045763646244E-3</v>
      </c>
      <c r="K274">
        <f>LN('Daily Close'!K274/'Daily Close'!K273)</f>
        <v>1.2500162764231468E-2</v>
      </c>
      <c r="L274">
        <f>LN('Daily Close'!L274/'Daily Close'!L273)</f>
        <v>-2.0683977361243984E-3</v>
      </c>
    </row>
    <row r="275" spans="1:12" x14ac:dyDescent="0.3">
      <c r="A275" s="1">
        <v>43896</v>
      </c>
      <c r="B275">
        <f>LN('Daily Close'!B275/'Daily Close'!B274)</f>
        <v>-3.3636334859380605E-2</v>
      </c>
      <c r="C275">
        <f>LN('Daily Close'!C275/'Daily Close'!C274)</f>
        <v>-3.5148225181671953E-2</v>
      </c>
      <c r="D275">
        <f>LN('Daily Close'!D275/'Daily Close'!D274)</f>
        <v>-2.8531202372149931E-2</v>
      </c>
      <c r="E275">
        <f>LN('Daily Close'!E275/'Daily Close'!E274)</f>
        <v>-2.0768276925240518E-2</v>
      </c>
      <c r="F275">
        <f>LN('Daily Close'!F275/'Daily Close'!F274)</f>
        <v>4.9574819123190264E-3</v>
      </c>
      <c r="G275">
        <f>LN('Daily Close'!G275/'Daily Close'!G274)</f>
        <v>2.3643005202209112E-3</v>
      </c>
      <c r="H275">
        <f>LN('Daily Close'!H275/'Daily Close'!H274)</f>
        <v>-2.2282904289135902E-2</v>
      </c>
      <c r="I275">
        <f>LN('Daily Close'!I275/'Daily Close'!I274)</f>
        <v>3.9971369335622793E-2</v>
      </c>
      <c r="J275">
        <f>LN('Daily Close'!J275/'Daily Close'!J274)</f>
        <v>-2.0852346464296356E-2</v>
      </c>
      <c r="K275">
        <f>LN('Daily Close'!K275/'Daily Close'!K274)</f>
        <v>-2.9947076367952203E-2</v>
      </c>
      <c r="L275">
        <f>LN('Daily Close'!L275/'Daily Close'!L274)</f>
        <v>-1.3227312288343019E-2</v>
      </c>
    </row>
    <row r="276" spans="1:12" x14ac:dyDescent="0.3">
      <c r="A276" s="1">
        <v>43899</v>
      </c>
      <c r="B276">
        <f>LN('Daily Close'!B276/'Daily Close'!B275)</f>
        <v>-7.8585271178391022E-2</v>
      </c>
      <c r="C276">
        <f>LN('Daily Close'!C276/'Daily Close'!C275)</f>
        <v>-4.8776376427389433E-2</v>
      </c>
      <c r="D276">
        <f>LN('Daily Close'!D276/'Daily Close'!D275)</f>
        <v>-4.8041941164079761E-2</v>
      </c>
      <c r="E276">
        <f>LN('Daily Close'!E276/'Daily Close'!E275)</f>
        <v>-5.3600988724176464E-2</v>
      </c>
      <c r="F276">
        <f>LN('Daily Close'!F276/'Daily Close'!F275)</f>
        <v>7.0625004182479694E-4</v>
      </c>
      <c r="G276">
        <f>LN('Daily Close'!G276/'Daily Close'!G275)</f>
        <v>4.7118970831151342E-3</v>
      </c>
      <c r="H276">
        <f>LN('Daily Close'!H276/'Daily Close'!H275)</f>
        <v>-7.2077836557403657E-2</v>
      </c>
      <c r="I276">
        <f>LN('Daily Close'!I276/'Daily Close'!I275)</f>
        <v>-5.0438096753851427E-2</v>
      </c>
      <c r="J276">
        <f>LN('Daily Close'!J276/'Daily Close'!J275)</f>
        <v>-4.9463254990977035E-2</v>
      </c>
      <c r="K276">
        <f>LN('Daily Close'!K276/'Daily Close'!K275)</f>
        <v>-6.9564463385909159E-2</v>
      </c>
      <c r="L276">
        <f>LN('Daily Close'!L276/'Daily Close'!L275)</f>
        <v>-5.3600050995701851E-2</v>
      </c>
    </row>
    <row r="277" spans="1:12" x14ac:dyDescent="0.3">
      <c r="A277" s="1">
        <v>43900</v>
      </c>
      <c r="B277">
        <f>LN('Daily Close'!B277/'Daily Close'!B276)</f>
        <v>1.8755878032094497E-2</v>
      </c>
      <c r="C277">
        <f>LN('Daily Close'!C277/'Daily Close'!C276)</f>
        <v>-1.8959354543897078E-2</v>
      </c>
      <c r="D277">
        <f>LN('Daily Close'!D277/'Daily Close'!D276)</f>
        <v>1.1452493731787729E-2</v>
      </c>
      <c r="E277">
        <f>LN('Daily Close'!E277/'Daily Close'!E276)</f>
        <v>1.9234858786740543E-3</v>
      </c>
      <c r="F277">
        <f>LN('Daily Close'!F277/'Daily Close'!F276)</f>
        <v>-1.4936266294194363E-2</v>
      </c>
      <c r="G277">
        <f>LN('Daily Close'!G277/'Daily Close'!G276)</f>
        <v>-5.4387915561595742E-3</v>
      </c>
      <c r="H277">
        <f>LN('Daily Close'!H277/'Daily Close'!H276)</f>
        <v>2.0661891210098853E-2</v>
      </c>
      <c r="I277">
        <f>LN('Daily Close'!I277/'Daily Close'!I276)</f>
        <v>-0.1033653402717284</v>
      </c>
      <c r="J277">
        <f>LN('Daily Close'!J277/'Daily Close'!J276)</f>
        <v>-4.1508825615466571E-3</v>
      </c>
      <c r="K277">
        <f>LN('Daily Close'!K277/'Daily Close'!K276)</f>
        <v>8.539761548134581E-3</v>
      </c>
      <c r="L277">
        <f>LN('Daily Close'!L277/'Daily Close'!L276)</f>
        <v>-1.0221089630324842E-2</v>
      </c>
    </row>
    <row r="278" spans="1:12" x14ac:dyDescent="0.3">
      <c r="A278" s="1">
        <v>43901</v>
      </c>
      <c r="B278">
        <f>LN('Daily Close'!B278/'Daily Close'!B277)</f>
        <v>-1.5319448533513231E-2</v>
      </c>
      <c r="C278">
        <f>LN('Daily Close'!C278/'Daily Close'!C277)</f>
        <v>2.940372597756044E-3</v>
      </c>
      <c r="D278">
        <f>LN('Daily Close'!D278/'Daily Close'!D277)</f>
        <v>-9.360442759563695E-3</v>
      </c>
      <c r="E278">
        <f>LN('Daily Close'!E278/'Daily Close'!E277)</f>
        <v>-1.1985509917920743E-2</v>
      </c>
      <c r="F278">
        <f>LN('Daily Close'!F278/'Daily Close'!F277)</f>
        <v>-2.1520811749377177E-3</v>
      </c>
      <c r="G278">
        <f>LN('Daily Close'!G278/'Daily Close'!G277)</f>
        <v>-2.3659488911361151E-3</v>
      </c>
      <c r="H278">
        <f>LN('Daily Close'!H278/'Daily Close'!H277)</f>
        <v>-3.2844398270434942E-2</v>
      </c>
      <c r="I278">
        <f>LN('Daily Close'!I278/'Daily Close'!I277)</f>
        <v>8.8347379172982798E-2</v>
      </c>
      <c r="J278">
        <f>LN('Daily Close'!J278/'Daily Close'!J277)</f>
        <v>-5.7537701475013853E-3</v>
      </c>
      <c r="K278">
        <f>LN('Daily Close'!K278/'Daily Close'!K277)</f>
        <v>-2.2356907101276448E-2</v>
      </c>
      <c r="L278">
        <f>LN('Daily Close'!L278/'Daily Close'!L277)</f>
        <v>3.4450029163967215E-3</v>
      </c>
    </row>
    <row r="279" spans="1:12" x14ac:dyDescent="0.3">
      <c r="A279" s="1">
        <v>43902</v>
      </c>
      <c r="B279">
        <f>LN('Daily Close'!B279/'Daily Close'!B278)</f>
        <v>-5.9178412506816269E-2</v>
      </c>
      <c r="C279">
        <f>LN('Daily Close'!C279/'Daily Close'!C278)</f>
        <v>-4.934824997728126E-2</v>
      </c>
      <c r="D279">
        <f>LN('Daily Close'!D279/'Daily Close'!D278)</f>
        <v>-4.2695919196489483E-2</v>
      </c>
      <c r="E279">
        <f>LN('Daily Close'!E279/'Daily Close'!E278)</f>
        <v>-4.8410926467230581E-2</v>
      </c>
      <c r="F279">
        <f>LN('Daily Close'!F279/'Daily Close'!F278)</f>
        <v>-2.9885569089007087E-2</v>
      </c>
      <c r="G279">
        <f>LN('Daily Close'!G279/'Daily Close'!G278)</f>
        <v>-8.9687065900674132E-3</v>
      </c>
      <c r="H279">
        <f>LN('Daily Close'!H279/'Daily Close'!H278)</f>
        <v>-7.2743405191924904E-2</v>
      </c>
      <c r="I279">
        <f>LN('Daily Close'!I279/'Daily Close'!I278)</f>
        <v>-0.11395197565332417</v>
      </c>
      <c r="J279">
        <f>LN('Daily Close'!J279/'Daily Close'!J278)</f>
        <v>-4.5448984963638139E-2</v>
      </c>
      <c r="K279">
        <f>LN('Daily Close'!K279/'Daily Close'!K278)</f>
        <v>-6.2800901239030357E-2</v>
      </c>
      <c r="L279">
        <f>LN('Daily Close'!L279/'Daily Close'!L278)</f>
        <v>-6.1318454491484452E-2</v>
      </c>
    </row>
    <row r="280" spans="1:12" x14ac:dyDescent="0.3">
      <c r="A280" s="1">
        <v>43903</v>
      </c>
      <c r="B280">
        <f>LN('Daily Close'!B280/'Daily Close'!B279)</f>
        <v>-1.3742772404029905E-2</v>
      </c>
      <c r="C280">
        <f>LN('Daily Close'!C280/'Daily Close'!C279)</f>
        <v>-5.5816581173545453E-2</v>
      </c>
      <c r="D280">
        <f>LN('Daily Close'!D280/'Daily Close'!D279)</f>
        <v>-2.4283753981609504E-2</v>
      </c>
      <c r="E280">
        <f>LN('Daily Close'!E280/'Daily Close'!E279)</f>
        <v>-2.5846573670867262E-2</v>
      </c>
      <c r="F280">
        <f>LN('Daily Close'!F280/'Daily Close'!F279)</f>
        <v>-1.7917687261122278E-2</v>
      </c>
      <c r="G280">
        <f>LN('Daily Close'!G280/'Daily Close'!G279)</f>
        <v>-4.9765102240070247E-3</v>
      </c>
      <c r="H280">
        <f>LN('Daily Close'!H280/'Daily Close'!H279)</f>
        <v>3.9220669446986663E-2</v>
      </c>
      <c r="I280">
        <f>LN('Daily Close'!I280/'Daily Close'!I279)</f>
        <v>6.9358572163087051E-2</v>
      </c>
      <c r="J280">
        <f>LN('Daily Close'!J280/'Daily Close'!J279)</f>
        <v>-4.999106767079689E-2</v>
      </c>
      <c r="K280">
        <f>LN('Daily Close'!K280/'Daily Close'!K279)</f>
        <v>-5.571045049455472E-3</v>
      </c>
      <c r="L280">
        <f>LN('Daily Close'!L280/'Daily Close'!L279)</f>
        <v>-2.0309169745353972E-4</v>
      </c>
    </row>
    <row r="281" spans="1:12" x14ac:dyDescent="0.3">
      <c r="A281" s="1">
        <v>43906</v>
      </c>
      <c r="B281">
        <f>LN('Daily Close'!B281/'Daily Close'!B280)</f>
        <v>1.4652276786870415E-2</v>
      </c>
      <c r="C281">
        <f>LN('Daily Close'!C281/'Daily Close'!C280)</f>
        <v>5.4582105689081721E-2</v>
      </c>
      <c r="D281">
        <f>LN('Daily Close'!D281/'Daily Close'!D280)</f>
        <v>1.4420660326437964E-2</v>
      </c>
      <c r="E281">
        <f>LN('Daily Close'!E281/'Daily Close'!E280)</f>
        <v>-1.3072144683353168E-2</v>
      </c>
      <c r="F281">
        <f>LN('Daily Close'!F281/'Daily Close'!F280)</f>
        <v>-5.6656998708932245E-3</v>
      </c>
      <c r="G281">
        <f>LN('Daily Close'!G281/'Daily Close'!G280)</f>
        <v>-2.8867927486118695E-2</v>
      </c>
      <c r="H281">
        <f>LN('Daily Close'!H281/'Daily Close'!H280)</f>
        <v>-8.0990082323281726E-2</v>
      </c>
      <c r="I281">
        <f>LN('Daily Close'!I281/'Daily Close'!I280)</f>
        <v>-5.3033533575136488E-2</v>
      </c>
      <c r="J281">
        <f>LN('Daily Close'!J281/'Daily Close'!J280)</f>
        <v>1.2303041717331898E-2</v>
      </c>
      <c r="K281">
        <f>LN('Daily Close'!K281/'Daily Close'!K280)</f>
        <v>-5.1587368790493353E-2</v>
      </c>
      <c r="L281">
        <f>LN('Daily Close'!L281/'Daily Close'!L280)</f>
        <v>-1.8404764017236359E-2</v>
      </c>
    </row>
    <row r="282" spans="1:12" x14ac:dyDescent="0.3">
      <c r="A282" s="1">
        <v>43907</v>
      </c>
      <c r="B282">
        <f>LN('Daily Close'!B282/'Daily Close'!B281)</f>
        <v>0</v>
      </c>
      <c r="C282">
        <f>LN('Daily Close'!C282/'Daily Close'!C281)</f>
        <v>-1.5562156578364648E-2</v>
      </c>
      <c r="D282">
        <f>LN('Daily Close'!D282/'Daily Close'!D281)</f>
        <v>-6.6298585386696885E-3</v>
      </c>
      <c r="E282">
        <f>LN('Daily Close'!E282/'Daily Close'!E281)</f>
        <v>1.26531000643693E-2</v>
      </c>
      <c r="F282">
        <f>LN('Daily Close'!F282/'Daily Close'!F281)</f>
        <v>-2.8820438535491971E-2</v>
      </c>
      <c r="G282">
        <f>LN('Daily Close'!G282/'Daily Close'!G281)</f>
        <v>-1.9024250765425842E-4</v>
      </c>
      <c r="H282">
        <f>LN('Daily Close'!H282/'Daily Close'!H281)</f>
        <v>3.8126421597794037E-2</v>
      </c>
      <c r="I282">
        <f>LN('Daily Close'!I282/'Daily Close'!I281)</f>
        <v>-9.8620493569863531E-3</v>
      </c>
      <c r="J282">
        <f>LN('Daily Close'!J282/'Daily Close'!J281)</f>
        <v>2.035816238605226E-3</v>
      </c>
      <c r="K282">
        <f>LN('Daily Close'!K282/'Daily Close'!K281)</f>
        <v>4.9723435352430574E-2</v>
      </c>
      <c r="L282">
        <f>LN('Daily Close'!L282/'Daily Close'!L281)</f>
        <v>4.392430149666917E-3</v>
      </c>
    </row>
    <row r="283" spans="1:12" x14ac:dyDescent="0.3">
      <c r="A283" s="1">
        <v>43908</v>
      </c>
      <c r="B283">
        <f>LN('Daily Close'!B283/'Daily Close'!B282)</f>
        <v>-5.7051467687234486E-2</v>
      </c>
      <c r="C283">
        <f>LN('Daily Close'!C283/'Daily Close'!C282)</f>
        <v>-2.509259848372276E-2</v>
      </c>
      <c r="D283">
        <f>LN('Daily Close'!D283/'Daily Close'!D282)</f>
        <v>-1.7897569457542676E-2</v>
      </c>
      <c r="E283">
        <f>LN('Daily Close'!E283/'Daily Close'!E282)</f>
        <v>-2.5898305591978803E-2</v>
      </c>
      <c r="F283">
        <f>LN('Daily Close'!F283/'Daily Close'!F282)</f>
        <v>-2.5667746748577733E-2</v>
      </c>
      <c r="G283">
        <f>LN('Daily Close'!G283/'Daily Close'!G282)</f>
        <v>-1.3597815438154503E-2</v>
      </c>
      <c r="H283">
        <f>LN('Daily Close'!H283/'Daily Close'!H282)</f>
        <v>-5.7748921989836638E-2</v>
      </c>
      <c r="I283">
        <f>LN('Daily Close'!I283/'Daily Close'!I282)</f>
        <v>-4.9261063145331137E-2</v>
      </c>
      <c r="J283">
        <f>LN('Daily Close'!J283/'Daily Close'!J282)</f>
        <v>3.1285782312568598E-4</v>
      </c>
      <c r="K283">
        <f>LN('Daily Close'!K283/'Daily Close'!K282)</f>
        <v>-4.9723435352430623E-2</v>
      </c>
      <c r="L283">
        <f>LN('Daily Close'!L283/'Daily Close'!L282)</f>
        <v>-2.9417898821054545E-2</v>
      </c>
    </row>
    <row r="284" spans="1:12" x14ac:dyDescent="0.3">
      <c r="A284" s="1">
        <v>43909</v>
      </c>
      <c r="B284">
        <f>LN('Daily Close'!B284/'Daily Close'!B283)</f>
        <v>-4.5283327054054863E-2</v>
      </c>
      <c r="C284">
        <f>LN('Daily Close'!C284/'Daily Close'!C283)</f>
        <v>1.4687333220838107E-2</v>
      </c>
      <c r="D284">
        <f>LN('Daily Close'!D284/'Daily Close'!D283)</f>
        <v>1.567781271922979E-2</v>
      </c>
      <c r="E284">
        <f>LN('Daily Close'!E284/'Daily Close'!E283)</f>
        <v>-4.0822016921689019E-2</v>
      </c>
      <c r="F284">
        <f>LN('Daily Close'!F284/'Daily Close'!F283)</f>
        <v>-2.0202707317519466E-2</v>
      </c>
      <c r="G284">
        <f>LN('Daily Close'!G284/'Daily Close'!G283)</f>
        <v>-1.0467259645766561E-2</v>
      </c>
      <c r="H284">
        <f>LN('Daily Close'!H284/'Daily Close'!H283)</f>
        <v>-4.2959011188136262E-2</v>
      </c>
      <c r="I284">
        <f>LN('Daily Close'!I284/'Daily Close'!I283)</f>
        <v>-4.1993936764712109E-2</v>
      </c>
      <c r="J284">
        <f>LN('Daily Close'!J284/'Daily Close'!J283)</f>
        <v>-1.1008084025208888E-2</v>
      </c>
      <c r="K284">
        <f>LN('Daily Close'!K284/'Daily Close'!K283)</f>
        <v>-5.7504494480191119E-2</v>
      </c>
      <c r="L284">
        <f>LN('Daily Close'!L284/'Daily Close'!L283)</f>
        <v>-1.6488936781650594E-2</v>
      </c>
    </row>
    <row r="285" spans="1:12" x14ac:dyDescent="0.3">
      <c r="A285" s="1">
        <v>43910</v>
      </c>
      <c r="B285">
        <f>LN('Daily Close'!B285/'Daily Close'!B284)</f>
        <v>7.0246149369644385E-3</v>
      </c>
      <c r="C285">
        <f>LN('Daily Close'!C285/'Daily Close'!C284)</f>
        <v>4.4276479670240145E-3</v>
      </c>
      <c r="D285">
        <f>LN('Daily Close'!D285/'Daily Close'!D284)</f>
        <v>8.8496152769826E-3</v>
      </c>
      <c r="E285">
        <f>LN('Daily Close'!E285/'Daily Close'!E284)</f>
        <v>2.018030608044866E-2</v>
      </c>
      <c r="F285">
        <f>LN('Daily Close'!F285/'Daily Close'!F284)</f>
        <v>2.259979201301034E-2</v>
      </c>
      <c r="G285">
        <f>LN('Daily Close'!G285/'Daily Close'!G284)</f>
        <v>-1.5909242863594731E-2</v>
      </c>
      <c r="H285">
        <f>LN('Daily Close'!H285/'Daily Close'!H284)</f>
        <v>9.5406196938001564E-3</v>
      </c>
      <c r="I285">
        <f>LN('Daily Close'!I285/'Daily Close'!I284)</f>
        <v>8.2295277180781959E-2</v>
      </c>
      <c r="J285">
        <f>LN('Daily Close'!J285/'Daily Close'!J284)</f>
        <v>1.1946039392847722E-2</v>
      </c>
      <c r="K285">
        <f>LN('Daily Close'!K285/'Daily Close'!K284)</f>
        <v>1.4433240244657112E-2</v>
      </c>
      <c r="L285">
        <f>LN('Daily Close'!L285/'Daily Close'!L284)</f>
        <v>2.3965754933520062E-2</v>
      </c>
    </row>
    <row r="286" spans="1:12" x14ac:dyDescent="0.3">
      <c r="A286" s="1">
        <v>43913</v>
      </c>
      <c r="B286">
        <f>LN('Daily Close'!B286/'Daily Close'!B285)</f>
        <v>-5.6570351488394351E-2</v>
      </c>
      <c r="C286">
        <f>LN('Daily Close'!C286/'Daily Close'!C285)</f>
        <v>-7.875501027753791E-2</v>
      </c>
      <c r="D286">
        <f>LN('Daily Close'!D286/'Daily Close'!D285)</f>
        <v>-6.2484831109614267E-2</v>
      </c>
      <c r="E286">
        <f>LN('Daily Close'!E286/'Daily Close'!E285)</f>
        <v>-4.6049663657431884E-2</v>
      </c>
      <c r="F286">
        <f>LN('Daily Close'!F286/'Daily Close'!F285)</f>
        <v>1.4263356197616418E-2</v>
      </c>
      <c r="G286">
        <f>LN('Daily Close'!G286/'Daily Close'!G285)</f>
        <v>-2.1800821239790144E-3</v>
      </c>
      <c r="H286">
        <f>LN('Daily Close'!H286/'Daily Close'!H285)</f>
        <v>-6.2375331951229386E-2</v>
      </c>
      <c r="I286">
        <f>LN('Daily Close'!I286/'Daily Close'!I285)</f>
        <v>1.0939825674806763E-2</v>
      </c>
      <c r="J286">
        <f>LN('Daily Close'!J286/'Daily Close'!J285)</f>
        <v>-3.417101685747298E-2</v>
      </c>
      <c r="K286">
        <f>LN('Daily Close'!K286/'Daily Close'!K285)</f>
        <v>-7.2141557865303879E-2</v>
      </c>
      <c r="L286">
        <f>LN('Daily Close'!L286/'Daily Close'!L285)</f>
        <v>-4.3352407058070315E-2</v>
      </c>
    </row>
    <row r="287" spans="1:12" x14ac:dyDescent="0.3">
      <c r="A287" s="1">
        <v>43914</v>
      </c>
      <c r="B287">
        <f>LN('Daily Close'!B287/'Daily Close'!B286)</f>
        <v>2.6111144003685804E-2</v>
      </c>
      <c r="C287">
        <f>LN('Daily Close'!C287/'Daily Close'!C286)</f>
        <v>6.1265678358030026E-3</v>
      </c>
      <c r="D287">
        <f>LN('Daily Close'!D287/'Daily Close'!D286)</f>
        <v>2.08824293608239E-2</v>
      </c>
      <c r="E287">
        <f>LN('Daily Close'!E287/'Daily Close'!E286)</f>
        <v>1.1655897284143514E-2</v>
      </c>
      <c r="F287">
        <f>LN('Daily Close'!F287/'Daily Close'!F286)</f>
        <v>-1.0678369215559889E-2</v>
      </c>
      <c r="G287">
        <f>LN('Daily Close'!G287/'Daily Close'!G286)</f>
        <v>2.3917960158269542E-2</v>
      </c>
      <c r="H287">
        <f>LN('Daily Close'!H287/'Daily Close'!H286)</f>
        <v>3.9118418636065681E-2</v>
      </c>
      <c r="I287">
        <f>LN('Daily Close'!I287/'Daily Close'!I286)</f>
        <v>6.8333348360582344E-2</v>
      </c>
      <c r="J287">
        <f>LN('Daily Close'!J287/'Daily Close'!J286)</f>
        <v>2.2610474748967803E-3</v>
      </c>
      <c r="K287">
        <f>LN('Daily Close'!K287/'Daily Close'!K286)</f>
        <v>1.2028575865607122E-2</v>
      </c>
      <c r="L287">
        <f>LN('Daily Close'!L287/'Daily Close'!L286)</f>
        <v>2.9065212913454E-2</v>
      </c>
    </row>
    <row r="288" spans="1:12" x14ac:dyDescent="0.3">
      <c r="A288" s="1">
        <v>43915</v>
      </c>
      <c r="B288">
        <f>LN('Daily Close'!B288/'Daily Close'!B287)</f>
        <v>7.1601150815883891E-2</v>
      </c>
      <c r="C288">
        <f>LN('Daily Close'!C288/'Daily Close'!C287)</f>
        <v>4.4466517334791837E-2</v>
      </c>
      <c r="D288">
        <f>LN('Daily Close'!D288/'Daily Close'!D287)</f>
        <v>4.4900920407455309E-2</v>
      </c>
      <c r="E288">
        <f>LN('Daily Close'!E288/'Daily Close'!E287)</f>
        <v>4.4224561110313046E-2</v>
      </c>
      <c r="F288">
        <f>LN('Daily Close'!F288/'Daily Close'!F287)</f>
        <v>9.1035263393894963E-3</v>
      </c>
      <c r="G288">
        <f>LN('Daily Close'!G288/'Daily Close'!G287)</f>
        <v>1.7665628372379796E-2</v>
      </c>
      <c r="H288">
        <f>LN('Daily Close'!H288/'Daily Close'!H287)</f>
        <v>2.5253868596786889E-2</v>
      </c>
      <c r="I288">
        <f>LN('Daily Close'!I288/'Daily Close'!I287)</f>
        <v>-2.8104900951419005E-2</v>
      </c>
      <c r="J288">
        <f>LN('Daily Close'!J288/'Daily Close'!J287)</f>
        <v>4.2169720182237004E-2</v>
      </c>
      <c r="K288">
        <f>LN('Daily Close'!K288/'Daily Close'!K287)</f>
        <v>4.9824825410208315E-2</v>
      </c>
      <c r="L288">
        <f>LN('Daily Close'!L288/'Daily Close'!L287)</f>
        <v>2.788159873163109E-2</v>
      </c>
    </row>
    <row r="289" spans="1:12" x14ac:dyDescent="0.3">
      <c r="A289" s="1">
        <v>43916</v>
      </c>
      <c r="B289">
        <f>LN('Daily Close'!B289/'Daily Close'!B288)</f>
        <v>2.0893447588277606E-2</v>
      </c>
      <c r="C289">
        <f>LN('Daily Close'!C289/'Daily Close'!C288)</f>
        <v>4.1328259092786514E-2</v>
      </c>
      <c r="D289">
        <f>LN('Daily Close'!D289/'Daily Close'!D288)</f>
        <v>2.8140384978463752E-2</v>
      </c>
      <c r="E289">
        <f>LN('Daily Close'!E289/'Daily Close'!E288)</f>
        <v>3.2509278565294647E-2</v>
      </c>
      <c r="F289">
        <f>LN('Daily Close'!F289/'Daily Close'!F288)</f>
        <v>2.4135115136344452E-2</v>
      </c>
      <c r="G289">
        <f>LN('Daily Close'!G289/'Daily Close'!G288)</f>
        <v>-4.3872267911880276E-3</v>
      </c>
      <c r="H289">
        <f>LN('Daily Close'!H289/'Daily Close'!H288)</f>
        <v>4.9621123938832376E-2</v>
      </c>
      <c r="I289">
        <f>LN('Daily Close'!I289/'Daily Close'!I288)</f>
        <v>3.3172791445021672E-2</v>
      </c>
      <c r="J289">
        <f>LN('Daily Close'!J289/'Daily Close'!J288)</f>
        <v>4.0017447067871463E-2</v>
      </c>
      <c r="K289">
        <f>LN('Daily Close'!K289/'Daily Close'!K288)</f>
        <v>4.2516524900314684E-2</v>
      </c>
      <c r="L289">
        <f>LN('Daily Close'!L289/'Daily Close'!L288)</f>
        <v>3.4216226174327839E-2</v>
      </c>
    </row>
    <row r="290" spans="1:12" x14ac:dyDescent="0.3">
      <c r="A290" s="1">
        <v>43917</v>
      </c>
      <c r="B290">
        <f>LN('Daily Close'!B290/'Daily Close'!B289)</f>
        <v>-3.7342778329081221E-2</v>
      </c>
      <c r="C290">
        <f>LN('Daily Close'!C290/'Daily Close'!C289)</f>
        <v>1.3302593277930552E-2</v>
      </c>
      <c r="D290">
        <f>LN('Daily Close'!D290/'Daily Close'!D289)</f>
        <v>9.5592868134561724E-3</v>
      </c>
      <c r="E290">
        <f>LN('Daily Close'!E290/'Daily Close'!E289)</f>
        <v>-9.7272705057045647E-3</v>
      </c>
      <c r="F290">
        <f>LN('Daily Close'!F290/'Daily Close'!F289)</f>
        <v>-7.3345630356328835E-3</v>
      </c>
      <c r="G290">
        <f>LN('Daily Close'!G290/'Daily Close'!G289)</f>
        <v>-3.0633567016315915E-3</v>
      </c>
      <c r="H290">
        <f>LN('Daily Close'!H290/'Daily Close'!H289)</f>
        <v>-4.5142390178115707E-2</v>
      </c>
      <c r="I290">
        <f>LN('Daily Close'!I290/'Daily Close'!I289)</f>
        <v>-1.9490152909291802E-2</v>
      </c>
      <c r="J290">
        <f>LN('Daily Close'!J290/'Daily Close'!J289)</f>
        <v>1.4847663646473006E-3</v>
      </c>
      <c r="K290">
        <f>LN('Daily Close'!K290/'Daily Close'!K289)</f>
        <v>-4.2516524900314615E-2</v>
      </c>
      <c r="L290">
        <f>LN('Daily Close'!L290/'Daily Close'!L289)</f>
        <v>-8.1816222311608938E-3</v>
      </c>
    </row>
    <row r="291" spans="1:12" x14ac:dyDescent="0.3">
      <c r="A291" s="1">
        <v>43920</v>
      </c>
      <c r="B291">
        <f>LN('Daily Close'!B291/'Daily Close'!B290)</f>
        <v>9.7088141269609032E-3</v>
      </c>
      <c r="C291">
        <f>LN('Daily Close'!C291/'Daily Close'!C290)</f>
        <v>-1.9550692232146526E-2</v>
      </c>
      <c r="D291">
        <f>LN('Daily Close'!D291/'Daily Close'!D290)</f>
        <v>-2.0289003486023242E-2</v>
      </c>
      <c r="E291">
        <f>LN('Daily Close'!E291/'Daily Close'!E290)</f>
        <v>2.4143043126261313E-2</v>
      </c>
      <c r="F291">
        <f>LN('Daily Close'!F291/'Daily Close'!F290)</f>
        <v>2.2602035166421282E-2</v>
      </c>
      <c r="G291">
        <f>LN('Daily Close'!G291/'Daily Close'!G290)</f>
        <v>1.1439552558484282E-2</v>
      </c>
      <c r="H291">
        <f>LN('Daily Close'!H291/'Daily Close'!H290)</f>
        <v>3.7519675802560166E-2</v>
      </c>
      <c r="I291">
        <f>LN('Daily Close'!I291/'Daily Close'!I290)</f>
        <v>-4.2600323195743341E-2</v>
      </c>
      <c r="J291">
        <f>LN('Daily Close'!J291/'Daily Close'!J290)</f>
        <v>-2.2051474466642983E-2</v>
      </c>
      <c r="K291">
        <f>LN('Daily Close'!K291/'Daily Close'!K290)</f>
        <v>3.0552274508544044E-2</v>
      </c>
      <c r="L291">
        <f>LN('Daily Close'!L291/'Daily Close'!L290)</f>
        <v>-7.3745377970386716E-3</v>
      </c>
    </row>
    <row r="292" spans="1:12" x14ac:dyDescent="0.3">
      <c r="A292" s="1">
        <v>43921</v>
      </c>
      <c r="B292">
        <f>LN('Daily Close'!B292/'Daily Close'!B291)</f>
        <v>2.8943580263645565E-3</v>
      </c>
      <c r="C292">
        <f>LN('Daily Close'!C292/'Daily Close'!C291)</f>
        <v>1.5547576863303814E-2</v>
      </c>
      <c r="D292">
        <f>LN('Daily Close'!D292/'Daily Close'!D291)</f>
        <v>2.3455233044072796E-2</v>
      </c>
      <c r="E292">
        <f>LN('Daily Close'!E292/'Daily Close'!E291)</f>
        <v>-1.1054424917851937E-2</v>
      </c>
      <c r="F292">
        <f>LN('Daily Close'!F292/'Daily Close'!F291)</f>
        <v>7.17119510265808E-3</v>
      </c>
      <c r="G292">
        <f>LN('Daily Close'!G292/'Daily Close'!G291)</f>
        <v>4.7281411959458957E-3</v>
      </c>
      <c r="H292">
        <f>LN('Daily Close'!H292/'Daily Close'!H291)</f>
        <v>3.3420895276089729E-3</v>
      </c>
      <c r="I292">
        <f>LN('Daily Close'!I292/'Daily Close'!I291)</f>
        <v>3.2237645017982305E-2</v>
      </c>
      <c r="J292">
        <f>LN('Daily Close'!J292/'Daily Close'!J291)</f>
        <v>-2.7339020673344413E-3</v>
      </c>
      <c r="K292">
        <f>LN('Daily Close'!K292/'Daily Close'!K291)</f>
        <v>3.0045090202987222E-3</v>
      </c>
      <c r="L292">
        <f>LN('Daily Close'!L292/'Daily Close'!L291)</f>
        <v>1.2874203797215055E-2</v>
      </c>
    </row>
    <row r="293" spans="1:12" x14ac:dyDescent="0.3">
      <c r="A293" s="1">
        <v>43922</v>
      </c>
      <c r="B293">
        <f>LN('Daily Close'!B293/'Daily Close'!B292)</f>
        <v>5.8014395060627846E-2</v>
      </c>
      <c r="C293">
        <f>LN('Daily Close'!C293/'Daily Close'!C292)</f>
        <v>-2.5309896560589441E-2</v>
      </c>
      <c r="D293">
        <f>LN('Daily Close'!D293/'Daily Close'!D292)</f>
        <v>-2.1300059796089427E-2</v>
      </c>
      <c r="E293">
        <f>LN('Daily Close'!E293/'Daily Close'!E292)</f>
        <v>1.467044169644873E-3</v>
      </c>
      <c r="F293">
        <f>LN('Daily Close'!F293/'Daily Close'!F292)</f>
        <v>-8.3081669678529146E-3</v>
      </c>
      <c r="G293">
        <f>LN('Daily Close'!G293/'Daily Close'!G292)</f>
        <v>-8.7171102616106881E-3</v>
      </c>
      <c r="H293">
        <f>LN('Daily Close'!H293/'Daily Close'!H292)</f>
        <v>2.8197356861837348E-2</v>
      </c>
      <c r="I293">
        <f>LN('Daily Close'!I293/'Daily Close'!I292)</f>
        <v>-1.4786872824987243E-2</v>
      </c>
      <c r="J293">
        <f>LN('Daily Close'!J293/'Daily Close'!J292)</f>
        <v>8.6318397691654957E-3</v>
      </c>
      <c r="K293">
        <f>LN('Daily Close'!K293/'Daily Close'!K292)</f>
        <v>4.0181789632831762E-2</v>
      </c>
      <c r="L293">
        <f>LN('Daily Close'!L293/'Daily Close'!L292)</f>
        <v>-5.4472008396905698E-3</v>
      </c>
    </row>
    <row r="294" spans="1:12" x14ac:dyDescent="0.3">
      <c r="A294" s="1">
        <v>43923</v>
      </c>
      <c r="B294">
        <f>LN('Daily Close'!B294/'Daily Close'!B293)</f>
        <v>-3.327478888487221E-2</v>
      </c>
      <c r="C294">
        <f>LN('Daily Close'!C294/'Daily Close'!C293)</f>
        <v>-9.2196171932303877E-3</v>
      </c>
      <c r="D294">
        <f>LN('Daily Close'!D294/'Daily Close'!D293)</f>
        <v>-8.6487025585314965E-3</v>
      </c>
      <c r="E294">
        <f>LN('Daily Close'!E294/'Daily Close'!E293)</f>
        <v>-4.6179973401650276E-3</v>
      </c>
      <c r="F294">
        <f>LN('Daily Close'!F294/'Daily Close'!F293)</f>
        <v>-4.561049249442682E-3</v>
      </c>
      <c r="G294">
        <f>LN('Daily Close'!G294/'Daily Close'!G293)</f>
        <v>8.5284509571290461E-3</v>
      </c>
      <c r="H294">
        <f>LN('Daily Close'!H294/'Daily Close'!H293)</f>
        <v>-1.1183713956381165E-2</v>
      </c>
      <c r="I294">
        <f>LN('Daily Close'!I294/'Daily Close'!I293)</f>
        <v>5.8332205482134823E-2</v>
      </c>
      <c r="J294">
        <f>LN('Daily Close'!J294/'Daily Close'!J293)</f>
        <v>-7.1121130098075634E-3</v>
      </c>
      <c r="K294">
        <f>LN('Daily Close'!K294/'Daily Close'!K293)</f>
        <v>-1.5489177042460304E-2</v>
      </c>
      <c r="L294">
        <f>LN('Daily Close'!L294/'Daily Close'!L293)</f>
        <v>3.9943904315452991E-3</v>
      </c>
    </row>
    <row r="295" spans="1:12" x14ac:dyDescent="0.3">
      <c r="A295" s="1">
        <v>43924</v>
      </c>
      <c r="B295">
        <f>LN('Daily Close'!B295/'Daily Close'!B294)</f>
        <v>-1.0392157767614296E-2</v>
      </c>
      <c r="C295">
        <f>LN('Daily Close'!C295/'Daily Close'!C294)</f>
        <v>1.2767636792936205E-3</v>
      </c>
      <c r="D295">
        <f>LN('Daily Close'!D295/'Daily Close'!D294)</f>
        <v>0</v>
      </c>
      <c r="E295">
        <f>LN('Daily Close'!E295/'Daily Close'!E294)</f>
        <v>-1.6760697685961654E-2</v>
      </c>
      <c r="F295">
        <f>LN('Daily Close'!F295/'Daily Close'!F294)</f>
        <v>-2.6702285558789208E-3</v>
      </c>
      <c r="G295">
        <f>LN('Daily Close'!G295/'Daily Close'!G294)</f>
        <v>-6.6269862275391287E-3</v>
      </c>
      <c r="H295">
        <f>LN('Daily Close'!H295/'Daily Close'!H294)</f>
        <v>-1.9877606676885096E-2</v>
      </c>
      <c r="I295">
        <f>LN('Daily Close'!I295/'Daily Close'!I294)</f>
        <v>-9.0674936116376056E-4</v>
      </c>
      <c r="J295">
        <f>LN('Daily Close'!J295/'Daily Close'!J294)</f>
        <v>-4.5661418409336718E-3</v>
      </c>
      <c r="K295">
        <f>LN('Daily Close'!K295/'Daily Close'!K294)</f>
        <v>-2.5693112923955059E-2</v>
      </c>
      <c r="L295">
        <f>LN('Daily Close'!L295/'Daily Close'!L294)</f>
        <v>-6.7689567678140914E-3</v>
      </c>
    </row>
    <row r="296" spans="1:12" x14ac:dyDescent="0.3">
      <c r="A296" s="1">
        <v>43927</v>
      </c>
      <c r="B296">
        <f>LN('Daily Close'!B296/'Daily Close'!B295)</f>
        <v>4.9106669948304628E-2</v>
      </c>
      <c r="C296">
        <f>LN('Daily Close'!C296/'Daily Close'!C295)</f>
        <v>3.8791225770540567E-2</v>
      </c>
      <c r="D296">
        <f>LN('Daily Close'!D296/'Daily Close'!D295)</f>
        <v>3.9387741715553717E-2</v>
      </c>
      <c r="E296">
        <f>LN('Daily Close'!E296/'Daily Close'!E295)</f>
        <v>3.9023117853571251E-2</v>
      </c>
      <c r="F296">
        <f>LN('Daily Close'!F296/'Daily Close'!F295)</f>
        <v>-4.9780306700946061E-3</v>
      </c>
      <c r="G296">
        <f>LN('Daily Close'!G296/'Daily Close'!G295)</f>
        <v>-9.5028041884831558E-4</v>
      </c>
      <c r="H296">
        <f>LN('Daily Close'!H296/'Daily Close'!H295)</f>
        <v>4.0286524221773382E-2</v>
      </c>
      <c r="I296">
        <f>LN('Daily Close'!I296/'Daily Close'!I295)</f>
        <v>3.477816331176168E-2</v>
      </c>
      <c r="J296">
        <f>LN('Daily Close'!J296/'Daily Close'!J295)</f>
        <v>3.0794697486820993E-2</v>
      </c>
      <c r="K296">
        <f>LN('Daily Close'!K296/'Daily Close'!K295)</f>
        <v>5.0742592228397547E-2</v>
      </c>
      <c r="L296">
        <f>LN('Daily Close'!L296/'Daily Close'!L295)</f>
        <v>3.7786180952419944E-2</v>
      </c>
    </row>
    <row r="297" spans="1:12" x14ac:dyDescent="0.3">
      <c r="A297" s="1">
        <v>43928</v>
      </c>
      <c r="B297">
        <f>LN('Daily Close'!B297/'Daily Close'!B296)</f>
        <v>-2.1938722675853332E-2</v>
      </c>
      <c r="C297">
        <f>LN('Daily Close'!C297/'Daily Close'!C296)</f>
        <v>4.897469231790753E-3</v>
      </c>
      <c r="D297">
        <f>LN('Daily Close'!D297/'Daily Close'!D296)</f>
        <v>1.6563525671674642E-2</v>
      </c>
      <c r="E297">
        <f>LN('Daily Close'!E297/'Daily Close'!E296)</f>
        <v>-6.1743339653041877E-4</v>
      </c>
      <c r="F297">
        <f>LN('Daily Close'!F297/'Daily Close'!F296)</f>
        <v>-1.9211917901772197E-3</v>
      </c>
      <c r="G297">
        <f>LN('Daily Close'!G297/'Daily Close'!G296)</f>
        <v>0</v>
      </c>
      <c r="H297">
        <f>LN('Daily Close'!H297/'Daily Close'!H296)</f>
        <v>-1.0616393272452177E-2</v>
      </c>
      <c r="I297">
        <f>LN('Daily Close'!I297/'Daily Close'!I296)</f>
        <v>1.9527706177907819E-2</v>
      </c>
      <c r="J297">
        <f>LN('Daily Close'!J297/'Daily Close'!J296)</f>
        <v>5.0170387070576222E-3</v>
      </c>
      <c r="K297">
        <f>LN('Daily Close'!K297/'Daily Close'!K296)</f>
        <v>-1.8243424835443053E-2</v>
      </c>
      <c r="L297">
        <f>LN('Daily Close'!L297/'Daily Close'!L296)</f>
        <v>8.767353556120171E-3</v>
      </c>
    </row>
    <row r="298" spans="1:12" x14ac:dyDescent="0.3">
      <c r="A298" s="1">
        <v>43929</v>
      </c>
      <c r="B298">
        <f>LN('Daily Close'!B298/'Daily Close'!B297)</f>
        <v>-2.811806610877168E-2</v>
      </c>
      <c r="C298">
        <f>LN('Daily Close'!C298/'Daily Close'!C297)</f>
        <v>1.9652997781631574E-2</v>
      </c>
      <c r="D298">
        <f>LN('Daily Close'!D298/'Daily Close'!D297)</f>
        <v>-1.1357891844409516E-2</v>
      </c>
      <c r="E298">
        <f>LN('Daily Close'!E298/'Daily Close'!E297)</f>
        <v>-1.6484239947757912E-3</v>
      </c>
      <c r="F298">
        <f>LN('Daily Close'!F298/'Daily Close'!F297)</f>
        <v>-2.6959384709089968E-3</v>
      </c>
      <c r="G298">
        <f>LN('Daily Close'!G298/'Daily Close'!G297)</f>
        <v>-1.1415716721238439E-3</v>
      </c>
      <c r="H298">
        <f>LN('Daily Close'!H298/'Daily Close'!H297)</f>
        <v>-2.322835012426268E-3</v>
      </c>
      <c r="I298">
        <f>LN('Daily Close'!I298/'Daily Close'!I297)</f>
        <v>-1.7338943157617318E-2</v>
      </c>
      <c r="J298">
        <f>LN('Daily Close'!J298/'Daily Close'!J297)</f>
        <v>-1.7678554726842147E-3</v>
      </c>
      <c r="K298">
        <f>LN('Daily Close'!K298/'Daily Close'!K297)</f>
        <v>2.9027596579614102E-3</v>
      </c>
      <c r="L298">
        <f>LN('Daily Close'!L298/'Daily Close'!L297)</f>
        <v>-8.4291632446409238E-3</v>
      </c>
    </row>
    <row r="299" spans="1:12" x14ac:dyDescent="0.3">
      <c r="A299" s="1">
        <v>43930</v>
      </c>
      <c r="B299">
        <f>LN('Daily Close'!B299/'Daily Close'!B298)</f>
        <v>4.5525743425024884E-2</v>
      </c>
      <c r="C299">
        <f>LN('Daily Close'!C299/'Daily Close'!C298)</f>
        <v>1.7804564753269005E-2</v>
      </c>
      <c r="D299">
        <f>LN('Daily Close'!D299/'Daily Close'!D298)</f>
        <v>2.1572485254127763E-2</v>
      </c>
      <c r="E299">
        <f>LN('Daily Close'!E299/'Daily Close'!E298)</f>
        <v>1.5957744192994117E-2</v>
      </c>
      <c r="F299">
        <f>LN('Daily Close'!F299/'Daily Close'!F298)</f>
        <v>-4.6386245647238511E-3</v>
      </c>
      <c r="G299">
        <f>LN('Daily Close'!G299/'Daily Close'!G298)</f>
        <v>7.0189607423073981E-3</v>
      </c>
      <c r="H299">
        <f>LN('Daily Close'!H299/'Daily Close'!H298)</f>
        <v>1.980262729617973E-2</v>
      </c>
      <c r="I299">
        <f>LN('Daily Close'!I299/'Daily Close'!I298)</f>
        <v>2.3764258826870558E-2</v>
      </c>
      <c r="J299">
        <f>LN('Daily Close'!J299/'Daily Close'!J298)</f>
        <v>4.7072608596602141E-3</v>
      </c>
      <c r="K299">
        <f>LN('Daily Close'!K299/'Daily Close'!K298)</f>
        <v>1.629168759818575E-2</v>
      </c>
      <c r="L299">
        <f>LN('Daily Close'!L299/'Daily Close'!L298)</f>
        <v>1.9096456745553294E-2</v>
      </c>
    </row>
    <row r="300" spans="1:12" x14ac:dyDescent="0.3">
      <c r="A300" s="1">
        <v>43935</v>
      </c>
      <c r="B300">
        <f>LN('Daily Close'!B300/'Daily Close'!B299)</f>
        <v>8.1411575836998658E-3</v>
      </c>
      <c r="C300">
        <f>LN('Daily Close'!C300/'Daily Close'!C299)</f>
        <v>-1.4218249002279025E-2</v>
      </c>
      <c r="D300">
        <f>LN('Daily Close'!D300/'Daily Close'!D299)</f>
        <v>-9.1884260544062551E-3</v>
      </c>
      <c r="E300">
        <f>LN('Daily Close'!E300/'Daily Close'!E299)</f>
        <v>1.4707628872274338E-2</v>
      </c>
      <c r="F300">
        <f>LN('Daily Close'!F300/'Daily Close'!F299)</f>
        <v>1.4615721716283009E-2</v>
      </c>
      <c r="G300">
        <f>LN('Daily Close'!G300/'Daily Close'!G299)</f>
        <v>0</v>
      </c>
      <c r="H300">
        <f>LN('Daily Close'!H300/'Daily Close'!H299)</f>
        <v>2.2543786102320149E-2</v>
      </c>
      <c r="I300">
        <f>LN('Daily Close'!I300/'Daily Close'!I299)</f>
        <v>-3.0785028522640055E-2</v>
      </c>
      <c r="J300">
        <f>LN('Daily Close'!J300/'Daily Close'!J299)</f>
        <v>-1.1661524396400022E-2</v>
      </c>
      <c r="K300">
        <f>LN('Daily Close'!K300/'Daily Close'!K299)</f>
        <v>1.7899677150093721E-2</v>
      </c>
      <c r="L300">
        <f>LN('Daily Close'!L300/'Daily Close'!L299)</f>
        <v>-4.1217917607557237E-3</v>
      </c>
    </row>
    <row r="301" spans="1:12" x14ac:dyDescent="0.3">
      <c r="A301" s="1">
        <v>43936</v>
      </c>
      <c r="B301">
        <f>LN('Daily Close'!B301/'Daily Close'!B300)</f>
        <v>-9.0498355199179273E-3</v>
      </c>
      <c r="C301">
        <f>LN('Daily Close'!C301/'Daily Close'!C300)</f>
        <v>9.5012591241402152E-3</v>
      </c>
      <c r="D301">
        <f>LN('Daily Close'!D301/'Daily Close'!D300)</f>
        <v>1.4256860624865062E-2</v>
      </c>
      <c r="E301">
        <f>LN('Daily Close'!E301/'Daily Close'!E300)</f>
        <v>-2.402864568195049E-3</v>
      </c>
      <c r="F301">
        <f>LN('Daily Close'!F301/'Daily Close'!F300)</f>
        <v>3.8175223285727373E-4</v>
      </c>
      <c r="G301">
        <f>LN('Daily Close'!G301/'Daily Close'!G300)</f>
        <v>9.2200671105592009E-3</v>
      </c>
      <c r="H301">
        <f>LN('Daily Close'!H301/'Daily Close'!H300)</f>
        <v>-2.2316903310911716E-3</v>
      </c>
      <c r="I301">
        <f>LN('Daily Close'!I301/'Daily Close'!I300)</f>
        <v>-8.8106068284453311E-4</v>
      </c>
      <c r="J301">
        <f>LN('Daily Close'!J301/'Daily Close'!J300)</f>
        <v>6.6593660333838277E-3</v>
      </c>
      <c r="K301">
        <f>LN('Daily Close'!K301/'Daily Close'!K300)</f>
        <v>2.7972046210612191E-3</v>
      </c>
      <c r="L301">
        <f>LN('Daily Close'!L301/'Daily Close'!L300)</f>
        <v>5.1297792176308492E-3</v>
      </c>
    </row>
    <row r="302" spans="1:12" x14ac:dyDescent="0.3">
      <c r="A302" s="1">
        <v>43937</v>
      </c>
      <c r="B302">
        <f>LN('Daily Close'!B302/'Daily Close'!B301)</f>
        <v>-6.3839706099233368E-3</v>
      </c>
      <c r="C302">
        <f>LN('Daily Close'!C302/'Daily Close'!C301)</f>
        <v>-9.7996926724818224E-3</v>
      </c>
      <c r="D302">
        <f>LN('Daily Close'!D302/'Daily Close'!D301)</f>
        <v>0</v>
      </c>
      <c r="E302">
        <f>LN('Daily Close'!E302/'Daily Close'!E301)</f>
        <v>-7.8494714839527219E-3</v>
      </c>
      <c r="F302">
        <f>LN('Daily Close'!F302/'Daily Close'!F301)</f>
        <v>6.0882986355834832E-3</v>
      </c>
      <c r="G302">
        <f>LN('Daily Close'!G302/'Daily Close'!G301)</f>
        <v>-5.4465531988864757E-3</v>
      </c>
      <c r="H302">
        <f>LN('Daily Close'!H302/'Daily Close'!H301)</f>
        <v>-1.033016170988116E-2</v>
      </c>
      <c r="I302">
        <f>LN('Daily Close'!I302/'Daily Close'!I301)</f>
        <v>3.5076209406453909E-2</v>
      </c>
      <c r="J302">
        <f>LN('Daily Close'!J302/'Daily Close'!J301)</f>
        <v>-7.1048698715314501E-3</v>
      </c>
      <c r="K302">
        <f>LN('Daily Close'!K302/'Daily Close'!K301)</f>
        <v>-1.3121087962697212E-2</v>
      </c>
      <c r="L302">
        <f>LN('Daily Close'!L302/'Daily Close'!L301)</f>
        <v>2.7911929036504753E-3</v>
      </c>
    </row>
    <row r="303" spans="1:12" x14ac:dyDescent="0.3">
      <c r="A303" s="1">
        <v>43938</v>
      </c>
      <c r="B303">
        <f>LN('Daily Close'!B303/'Daily Close'!B302)</f>
        <v>1.9928195717680671E-2</v>
      </c>
      <c r="C303">
        <f>LN('Daily Close'!C303/'Daily Close'!C302)</f>
        <v>1.5398617061437029E-2</v>
      </c>
      <c r="D303">
        <f>LN('Daily Close'!D303/'Daily Close'!D302)</f>
        <v>3.7702878305846052E-2</v>
      </c>
      <c r="E303">
        <f>LN('Daily Close'!E303/'Daily Close'!E302)</f>
        <v>1.8022053471300942E-2</v>
      </c>
      <c r="F303">
        <f>LN('Daily Close'!F303/'Daily Close'!F302)</f>
        <v>7.5836181108932736E-4</v>
      </c>
      <c r="G303">
        <f>LN('Daily Close'!G303/'Daily Close'!G302)</f>
        <v>1.0863602080317402E-2</v>
      </c>
      <c r="H303">
        <f>LN('Daily Close'!H303/'Daily Close'!H302)</f>
        <v>1.3453162240547687E-2</v>
      </c>
      <c r="I303">
        <f>LN('Daily Close'!I303/'Daily Close'!I302)</f>
        <v>-2.0637050257808043E-2</v>
      </c>
      <c r="J303">
        <f>LN('Daily Close'!J303/'Daily Close'!J302)</f>
        <v>1.2253818166964719E-2</v>
      </c>
      <c r="K303">
        <f>LN('Daily Close'!K303/'Daily Close'!K302)</f>
        <v>2.0542272300314107E-2</v>
      </c>
      <c r="L303">
        <f>LN('Daily Close'!L303/'Daily Close'!L302)</f>
        <v>1.7343792491566673E-2</v>
      </c>
    </row>
    <row r="304" spans="1:12" x14ac:dyDescent="0.3">
      <c r="A304" s="1">
        <v>43941</v>
      </c>
      <c r="B304">
        <f>LN('Daily Close'!B304/'Daily Close'!B303)</f>
        <v>-2.6353183400338487E-2</v>
      </c>
      <c r="C304">
        <f>LN('Daily Close'!C304/'Daily Close'!C303)</f>
        <v>3.812909793391224E-3</v>
      </c>
      <c r="D304">
        <f>LN('Daily Close'!D304/'Daily Close'!D303)</f>
        <v>-1.372570567987468E-2</v>
      </c>
      <c r="E304">
        <f>LN('Daily Close'!E304/'Daily Close'!E303)</f>
        <v>-9.9721610184503682E-3</v>
      </c>
      <c r="F304">
        <f>LN('Daily Close'!F304/'Daily Close'!F303)</f>
        <v>8.3051064059912385E-3</v>
      </c>
      <c r="G304">
        <f>LN('Daily Close'!G304/'Daily Close'!G303)</f>
        <v>-8.0426880738918294E-3</v>
      </c>
      <c r="H304">
        <f>LN('Daily Close'!H304/'Daily Close'!H303)</f>
        <v>-2.0248205373376356E-2</v>
      </c>
      <c r="I304">
        <f>LN('Daily Close'!I304/'Daily Close'!I303)</f>
        <v>-2.6410086203833349E-2</v>
      </c>
      <c r="J304">
        <f>LN('Daily Close'!J304/'Daily Close'!J303)</f>
        <v>-2.0564048945828878E-3</v>
      </c>
      <c r="K304">
        <f>LN('Daily Close'!K304/'Daily Close'!K303)</f>
        <v>-2.24308469881822E-2</v>
      </c>
      <c r="L304">
        <f>LN('Daily Close'!L304/'Daily Close'!L303)</f>
        <v>-1.5207182269856612E-2</v>
      </c>
    </row>
    <row r="305" spans="1:12" x14ac:dyDescent="0.3">
      <c r="A305" s="1">
        <v>43942</v>
      </c>
      <c r="B305">
        <f>LN('Daily Close'!B305/'Daily Close'!B304)</f>
        <v>-2.8960454583713744E-2</v>
      </c>
      <c r="C305">
        <f>LN('Daily Close'!C305/'Daily Close'!C304)</f>
        <v>-1.8018535308937988E-2</v>
      </c>
      <c r="D305">
        <f>LN('Daily Close'!D305/'Daily Close'!D304)</f>
        <v>-1.4918227937219393E-2</v>
      </c>
      <c r="E305">
        <f>LN('Daily Close'!E305/'Daily Close'!E304)</f>
        <v>-1.6980396204836844E-2</v>
      </c>
      <c r="F305">
        <f>LN('Daily Close'!F305/'Daily Close'!F304)</f>
        <v>-1.134231462674898E-2</v>
      </c>
      <c r="G305">
        <f>LN('Daily Close'!G305/'Daily Close'!G304)</f>
        <v>5.9914053033345242E-3</v>
      </c>
      <c r="H305">
        <f>LN('Daily Close'!H305/'Daily Close'!H304)</f>
        <v>-2.8586594534102439E-2</v>
      </c>
      <c r="I305">
        <f>LN('Daily Close'!I305/'Daily Close'!I304)</f>
        <v>1.7245684614193551E-2</v>
      </c>
      <c r="J305">
        <f>LN('Daily Close'!J305/'Daily Close'!J304)</f>
        <v>-1.7203508964761527E-2</v>
      </c>
      <c r="K305">
        <f>LN('Daily Close'!K305/'Daily Close'!K304)</f>
        <v>-2.9738402489686521E-2</v>
      </c>
      <c r="L305">
        <f>LN('Daily Close'!L305/'Daily Close'!L304)</f>
        <v>-1.170055406318421E-2</v>
      </c>
    </row>
    <row r="306" spans="1:12" x14ac:dyDescent="0.3">
      <c r="A306" s="1">
        <v>43943</v>
      </c>
      <c r="B306">
        <f>LN('Daily Close'!B306/'Daily Close'!B305)</f>
        <v>2.8395665080777391E-3</v>
      </c>
      <c r="C306">
        <f>LN('Daily Close'!C306/'Daily Close'!C305)</f>
        <v>-2.0172233009827026E-2</v>
      </c>
      <c r="D306">
        <f>LN('Daily Close'!D306/'Daily Close'!D305)</f>
        <v>-1.2096921708828682E-2</v>
      </c>
      <c r="E306">
        <f>LN('Daily Close'!E306/'Daily Close'!E305)</f>
        <v>-7.1611150015871939E-3</v>
      </c>
      <c r="F306">
        <f>LN('Daily Close'!F306/'Daily Close'!F305)</f>
        <v>1.8993738264668338E-3</v>
      </c>
      <c r="G306">
        <f>LN('Daily Close'!G306/'Daily Close'!G305)</f>
        <v>-5.8036670587169508E-3</v>
      </c>
      <c r="H306">
        <f>LN('Daily Close'!H306/'Daily Close'!H305)</f>
        <v>2.8025240201776627E-3</v>
      </c>
      <c r="I306">
        <f>LN('Daily Close'!I306/'Daily Close'!I305)</f>
        <v>0</v>
      </c>
      <c r="J306">
        <f>LN('Daily Close'!J306/'Daily Close'!J305)</f>
        <v>-4.3475071653497734E-3</v>
      </c>
      <c r="K306">
        <f>LN('Daily Close'!K306/'Daily Close'!K305)</f>
        <v>-1.6691600093253114E-2</v>
      </c>
      <c r="L306">
        <f>LN('Daily Close'!L306/'Daily Close'!L305)</f>
        <v>-6.0486191319230028E-3</v>
      </c>
    </row>
    <row r="307" spans="1:12" x14ac:dyDescent="0.3">
      <c r="A307" s="1">
        <v>43944</v>
      </c>
      <c r="B307">
        <f>LN('Daily Close'!B307/'Daily Close'!B306)</f>
        <v>-5.687219120589576E-3</v>
      </c>
      <c r="C307">
        <f>LN('Daily Close'!C307/'Daily Close'!C306)</f>
        <v>1.0588481764898886E-2</v>
      </c>
      <c r="D307">
        <f>LN('Daily Close'!D307/'Daily Close'!D306)</f>
        <v>1.2096921708828749E-2</v>
      </c>
      <c r="E307">
        <f>LN('Daily Close'!E307/'Daily Close'!E306)</f>
        <v>3.6892846991800577E-3</v>
      </c>
      <c r="F307">
        <f>LN('Daily Close'!F307/'Daily Close'!F306)</f>
        <v>-9.1498539768324946E-3</v>
      </c>
      <c r="G307">
        <f>LN('Daily Close'!G307/'Daily Close'!G306)</f>
        <v>2.2506198758338947E-3</v>
      </c>
      <c r="H307">
        <f>LN('Daily Close'!H307/'Daily Close'!H306)</f>
        <v>-4.675136970783875E-3</v>
      </c>
      <c r="I307">
        <f>LN('Daily Close'!I307/'Daily Close'!I306)</f>
        <v>1.3066347028484714E-2</v>
      </c>
      <c r="J307">
        <f>LN('Daily Close'!J307/'Daily Close'!J306)</f>
        <v>8.2293126061809847E-3</v>
      </c>
      <c r="K307">
        <f>LN('Daily Close'!K307/'Daily Close'!K306)</f>
        <v>8.8714233874196864E-3</v>
      </c>
      <c r="L307">
        <f>LN('Daily Close'!L307/'Daily Close'!L306)</f>
        <v>7.8992539775037049E-3</v>
      </c>
    </row>
    <row r="308" spans="1:12" x14ac:dyDescent="0.3">
      <c r="A308" s="1">
        <v>43945</v>
      </c>
      <c r="B308">
        <f>LN('Daily Close'!B308/'Daily Close'!B307)</f>
        <v>6.6319523037512073E-3</v>
      </c>
      <c r="C308">
        <f>LN('Daily Close'!C308/'Daily Close'!C307)</f>
        <v>-7.8549949522599208E-3</v>
      </c>
      <c r="D308">
        <f>LN('Daily Close'!D308/'Daily Close'!D307)</f>
        <v>-1.3111635139375162E-2</v>
      </c>
      <c r="E308">
        <f>LN('Daily Close'!E308/'Daily Close'!E307)</f>
        <v>3.2679766978680681E-3</v>
      </c>
      <c r="F308">
        <f>LN('Daily Close'!F308/'Daily Close'!F307)</f>
        <v>9.1498539768325796E-3</v>
      </c>
      <c r="G308">
        <f>LN('Daily Close'!G308/'Daily Close'!G307)</f>
        <v>-1.6874476360485289E-3</v>
      </c>
      <c r="H308">
        <f>LN('Daily Close'!H308/'Daily Close'!H307)</f>
        <v>5.6074447306215776E-3</v>
      </c>
      <c r="I308">
        <f>LN('Daily Close'!I308/'Daily Close'!I307)</f>
        <v>1.8860335036972715E-2</v>
      </c>
      <c r="J308">
        <f>LN('Daily Close'!J308/'Daily Close'!J307)</f>
        <v>-1.0334893233868757E-2</v>
      </c>
      <c r="K308">
        <f>LN('Daily Close'!K308/'Daily Close'!K307)</f>
        <v>7.8201767058333864E-3</v>
      </c>
      <c r="L308">
        <f>LN('Daily Close'!L308/'Daily Close'!L307)</f>
        <v>-1.0698128995334413E-3</v>
      </c>
    </row>
    <row r="309" spans="1:12" x14ac:dyDescent="0.3">
      <c r="A309" s="1">
        <v>43948</v>
      </c>
      <c r="B309">
        <f>LN('Daily Close'!B309/'Daily Close'!B308)</f>
        <v>1.1267724846342506E-2</v>
      </c>
      <c r="C309">
        <f>LN('Daily Close'!C309/'Daily Close'!C308)</f>
        <v>1.6544188199639435E-2</v>
      </c>
      <c r="D309">
        <f>LN('Daily Close'!D309/'Daily Close'!D308)</f>
        <v>1.5113637810048106E-2</v>
      </c>
      <c r="E309">
        <f>LN('Daily Close'!E309/'Daily Close'!E308)</f>
        <v>6.3014133331678896E-3</v>
      </c>
      <c r="F309">
        <f>LN('Daily Close'!F309/'Daily Close'!F308)</f>
        <v>-6.0905782852392343E-3</v>
      </c>
      <c r="G309">
        <f>LN('Daily Close'!G309/'Daily Close'!G308)</f>
        <v>8.408925329633327E-3</v>
      </c>
      <c r="H309">
        <f>LN('Daily Close'!H309/'Daily Close'!H308)</f>
        <v>1.3423066930464302E-2</v>
      </c>
      <c r="I309">
        <f>LN('Daily Close'!I309/'Daily Close'!I308)</f>
        <v>3.3914603235465513E-3</v>
      </c>
      <c r="J309">
        <f>LN('Daily Close'!J309/'Daily Close'!J308)</f>
        <v>7.2008111923605586E-3</v>
      </c>
      <c r="K309">
        <f>LN('Daily Close'!K309/'Daily Close'!K308)</f>
        <v>7.7594957709111239E-3</v>
      </c>
      <c r="L309">
        <f>LN('Daily Close'!L309/'Daily Close'!L308)</f>
        <v>1.0291741165613296E-2</v>
      </c>
    </row>
    <row r="310" spans="1:12" x14ac:dyDescent="0.3">
      <c r="A310" s="1">
        <v>43949</v>
      </c>
      <c r="B310">
        <f>LN('Daily Close'!B310/'Daily Close'!B309)</f>
        <v>1.8656721829496967E-3</v>
      </c>
      <c r="C310">
        <f>LN('Daily Close'!C310/'Daily Close'!C309)</f>
        <v>8.3184972892914426E-3</v>
      </c>
      <c r="D310">
        <f>LN('Daily Close'!D310/'Daily Close'!D309)</f>
        <v>4.9875415110391882E-3</v>
      </c>
      <c r="E310">
        <f>LN('Daily Close'!E310/'Daily Close'!E309)</f>
        <v>7.8717532317041997E-3</v>
      </c>
      <c r="F310">
        <f>LN('Daily Close'!F310/'Daily Close'!F309)</f>
        <v>-3.8193622037831617E-4</v>
      </c>
      <c r="G310">
        <f>LN('Daily Close'!G310/'Daily Close'!G309)</f>
        <v>-1.8613566284066336E-4</v>
      </c>
      <c r="H310">
        <f>LN('Daily Close'!H310/'Daily Close'!H309)</f>
        <v>-4.5987584162976799E-4</v>
      </c>
      <c r="I310">
        <f>LN('Daily Close'!I310/'Daily Close'!I309)</f>
        <v>1.7202038298928343E-2</v>
      </c>
      <c r="J310">
        <f>LN('Daily Close'!J310/'Daily Close'!J309)</f>
        <v>-5.9810108097035192E-4</v>
      </c>
      <c r="K310">
        <f>LN('Daily Close'!K310/'Daily Close'!K309)</f>
        <v>-7.7594957709111855E-3</v>
      </c>
      <c r="L310">
        <f>LN('Daily Close'!L310/'Daily Close'!L309)</f>
        <v>6.5351681325844391E-3</v>
      </c>
    </row>
    <row r="311" spans="1:12" x14ac:dyDescent="0.3">
      <c r="A311" s="1">
        <v>43950</v>
      </c>
      <c r="B311">
        <f>LN('Daily Close'!B311/'Daily Close'!B310)</f>
        <v>1.1121523343861416E-2</v>
      </c>
      <c r="C311">
        <f>LN('Daily Close'!C311/'Daily Close'!C310)</f>
        <v>8.8365527352690567E-3</v>
      </c>
      <c r="D311">
        <f>LN('Daily Close'!D311/'Daily Close'!D310)</f>
        <v>-7.9920505313378042E-3</v>
      </c>
      <c r="E311">
        <f>LN('Daily Close'!E311/'Daily Close'!E310)</f>
        <v>7.2114895863136909E-3</v>
      </c>
      <c r="F311">
        <f>LN('Daily Close'!F311/'Daily Close'!F310)</f>
        <v>7.6103488999083374E-3</v>
      </c>
      <c r="G311">
        <f>LN('Daily Close'!G311/'Daily Close'!G310)</f>
        <v>-3.1689652471086874E-3</v>
      </c>
      <c r="H311">
        <f>LN('Daily Close'!H311/'Daily Close'!H310)</f>
        <v>1.1888571665252505E-2</v>
      </c>
      <c r="I311">
        <f>LN('Daily Close'!I311/'Daily Close'!I310)</f>
        <v>-2.0593498622474879E-2</v>
      </c>
      <c r="J311">
        <f>LN('Daily Close'!J311/'Daily Close'!J310)</f>
        <v>1.0859087983330613E-2</v>
      </c>
      <c r="K311">
        <f>LN('Daily Close'!K311/'Daily Close'!K310)</f>
        <v>3.1626977177554645E-2</v>
      </c>
      <c r="L311">
        <f>LN('Daily Close'!L311/'Daily Close'!L310)</f>
        <v>-2.8960405475828141E-3</v>
      </c>
    </row>
    <row r="312" spans="1:12" x14ac:dyDescent="0.3">
      <c r="A312" s="1">
        <v>43951</v>
      </c>
      <c r="B312">
        <f>LN('Daily Close'!B312/'Daily Close'!B311)</f>
        <v>3.4423688763883277E-2</v>
      </c>
      <c r="C312">
        <f>LN('Daily Close'!C312/'Daily Close'!C311)</f>
        <v>1.5134195224582148E-2</v>
      </c>
      <c r="D312">
        <f>LN('Daily Close'!D312/'Daily Close'!D311)</f>
        <v>1.097267866947545E-2</v>
      </c>
      <c r="E312">
        <f>LN('Daily Close'!E312/'Daily Close'!E311)</f>
        <v>1.8980463227481162E-2</v>
      </c>
      <c r="F312">
        <f>LN('Daily Close'!F312/'Daily Close'!F311)</f>
        <v>5.2930559359995561E-3</v>
      </c>
      <c r="G312">
        <f>LN('Daily Close'!G312/'Daily Close'!G311)</f>
        <v>5.5855664564854832E-3</v>
      </c>
      <c r="H312">
        <f>LN('Daily Close'!H312/'Daily Close'!H311)</f>
        <v>2.6464877121596082E-2</v>
      </c>
      <c r="I312">
        <f>LN('Daily Close'!I312/'Daily Close'!I311)</f>
        <v>-2.8862585795408638E-2</v>
      </c>
      <c r="J312">
        <f>LN('Daily Close'!J312/'Daily Close'!J311)</f>
        <v>1.3373761336270764E-2</v>
      </c>
      <c r="K312">
        <f>LN('Daily Close'!K312/'Daily Close'!K311)</f>
        <v>2.7908788117076658E-2</v>
      </c>
      <c r="L312">
        <f>LN('Daily Close'!L312/'Daily Close'!L311)</f>
        <v>7.7080619593113079E-3</v>
      </c>
    </row>
    <row r="313" spans="1:12" x14ac:dyDescent="0.3">
      <c r="A313" s="1">
        <v>43952</v>
      </c>
      <c r="B313">
        <f>LN('Daily Close'!B313/'Daily Close'!B312)</f>
        <v>-5.7734767632330472E-2</v>
      </c>
      <c r="C313">
        <f>LN('Daily Close'!C313/'Daily Close'!C312)</f>
        <v>-2.3674874566182846E-2</v>
      </c>
      <c r="D313">
        <f>LN('Daily Close'!D313/'Daily Close'!D312)</f>
        <v>-1.1976191046715649E-2</v>
      </c>
      <c r="E313">
        <f>LN('Daily Close'!E313/'Daily Close'!E312)</f>
        <v>-3.1837189523228025E-2</v>
      </c>
      <c r="F313">
        <f>LN('Daily Close'!F313/'Daily Close'!F312)</f>
        <v>-2.2650444237477803E-3</v>
      </c>
      <c r="G313">
        <f>LN('Daily Close'!G313/'Daily Close'!G312)</f>
        <v>-4.2794743089931706E-3</v>
      </c>
      <c r="H313">
        <f>LN('Daily Close'!H313/'Daily Close'!H312)</f>
        <v>-4.4814015789792543E-2</v>
      </c>
      <c r="I313">
        <f>LN('Daily Close'!I313/'Daily Close'!I312)</f>
        <v>4.3696912431093139E-4</v>
      </c>
      <c r="J313">
        <f>LN('Daily Close'!J313/'Daily Close'!J312)</f>
        <v>-2.4532101385392968E-2</v>
      </c>
      <c r="K313">
        <f>LN('Daily Close'!K313/'Daily Close'!K312)</f>
        <v>-4.8881911497355442E-2</v>
      </c>
      <c r="L313">
        <f>LN('Daily Close'!L313/'Daily Close'!L312)</f>
        <v>-1.951260045772309E-2</v>
      </c>
    </row>
    <row r="314" spans="1:12" x14ac:dyDescent="0.3">
      <c r="A314" s="1">
        <v>43955</v>
      </c>
      <c r="B314">
        <f>LN('Daily Close'!B314/'Daily Close'!B313)</f>
        <v>4.7058910374127138E-3</v>
      </c>
      <c r="C314">
        <f>LN('Daily Close'!C314/'Daily Close'!C313)</f>
        <v>-1.5499564670858638E-2</v>
      </c>
      <c r="D314">
        <f>LN('Daily Close'!D314/'Daily Close'!D313)</f>
        <v>-9.0772181511167629E-3</v>
      </c>
      <c r="E314">
        <f>LN('Daily Close'!E314/'Daily Close'!E313)</f>
        <v>-6.0839571770777388E-3</v>
      </c>
      <c r="F314">
        <f>LN('Daily Close'!F314/'Daily Close'!F313)</f>
        <v>3.7785756647788624E-4</v>
      </c>
      <c r="G314">
        <f>LN('Daily Close'!G314/'Daily Close'!G313)</f>
        <v>7.6158999556955051E-3</v>
      </c>
      <c r="H314">
        <f>LN('Daily Close'!H314/'Daily Close'!H313)</f>
        <v>8.7578801590193767E-3</v>
      </c>
      <c r="I314">
        <f>LN('Daily Close'!I314/'Daily Close'!I313)</f>
        <v>5.228835315887948E-3</v>
      </c>
      <c r="J314">
        <f>LN('Daily Close'!J314/'Daily Close'!J313)</f>
        <v>-2.9966610302018144E-3</v>
      </c>
      <c r="K314">
        <f>LN('Daily Close'!K314/'Daily Close'!K313)</f>
        <v>1.924928409584418E-3</v>
      </c>
      <c r="L314">
        <f>LN('Daily Close'!L314/'Daily Close'!L313)</f>
        <v>-2.6791160956747529E-3</v>
      </c>
    </row>
    <row r="315" spans="1:12" x14ac:dyDescent="0.3">
      <c r="A315" s="1">
        <v>43956</v>
      </c>
      <c r="B315">
        <f>LN('Daily Close'!B315/'Daily Close'!B314)</f>
        <v>1.5836381262901395E-2</v>
      </c>
      <c r="C315">
        <f>LN('Daily Close'!C315/'Daily Close'!C314)</f>
        <v>6.586760439556966E-3</v>
      </c>
      <c r="D315">
        <f>LN('Daily Close'!D315/'Daily Close'!D314)</f>
        <v>1.3085239548655534E-2</v>
      </c>
      <c r="E315">
        <f>LN('Daily Close'!E315/'Daily Close'!E314)</f>
        <v>9.9181460753205494E-3</v>
      </c>
      <c r="F315">
        <f>LN('Daily Close'!F315/'Daily Close'!F314)</f>
        <v>3.777526084154411E-4</v>
      </c>
      <c r="G315">
        <f>LN('Daily Close'!G315/'Daily Close'!G314)</f>
        <v>-1.8522324243428856E-3</v>
      </c>
      <c r="H315">
        <f>LN('Daily Close'!H315/'Daily Close'!H314)</f>
        <v>1.5031027012950891E-2</v>
      </c>
      <c r="I315">
        <f>LN('Daily Close'!I315/'Daily Close'!I314)</f>
        <v>-1.5769065854959782E-2</v>
      </c>
      <c r="J315">
        <f>LN('Daily Close'!J315/'Daily Close'!J314)</f>
        <v>3.744481327814104E-3</v>
      </c>
      <c r="K315">
        <f>LN('Daily Close'!K315/'Daily Close'!K314)</f>
        <v>1.5267472130788381E-2</v>
      </c>
      <c r="L315">
        <f>LN('Daily Close'!L315/'Daily Close'!L314)</f>
        <v>6.6425998462469231E-3</v>
      </c>
    </row>
    <row r="316" spans="1:12" x14ac:dyDescent="0.3">
      <c r="A316" s="1">
        <v>43957</v>
      </c>
      <c r="B316">
        <f>LN('Daily Close'!B316/'Daily Close'!B315)</f>
        <v>-3.7037079374844144E-3</v>
      </c>
      <c r="C316">
        <f>LN('Daily Close'!C316/'Daily Close'!C315)</f>
        <v>5.9668858855757274E-4</v>
      </c>
      <c r="D316">
        <f>LN('Daily Close'!D316/'Daily Close'!D315)</f>
        <v>1.1928570865273812E-2</v>
      </c>
      <c r="E316">
        <f>LN('Daily Close'!E316/'Daily Close'!E315)</f>
        <v>9.0225373975039453E-3</v>
      </c>
      <c r="F316">
        <f>LN('Daily Close'!F316/'Daily Close'!F315)</f>
        <v>7.5500192336908523E-4</v>
      </c>
      <c r="G316">
        <f>LN('Daily Close'!G316/'Daily Close'!G315)</f>
        <v>-1.1129290705407103E-3</v>
      </c>
      <c r="H316">
        <f>LN('Daily Close'!H316/'Daily Close'!H315)</f>
        <v>-3.623192205326046E-3</v>
      </c>
      <c r="I316">
        <f>LN('Daily Close'!I316/'Daily Close'!I315)</f>
        <v>6.1620145046711152E-3</v>
      </c>
      <c r="J316">
        <f>LN('Daily Close'!J316/'Daily Close'!J315)</f>
        <v>2.9854777729920769E-3</v>
      </c>
      <c r="K316">
        <f>LN('Daily Close'!K316/'Daily Close'!K315)</f>
        <v>-5.6980211146377786E-3</v>
      </c>
      <c r="L316">
        <f>LN('Daily Close'!L316/'Daily Close'!L315)</f>
        <v>7.203905720907725E-3</v>
      </c>
    </row>
    <row r="317" spans="1:12" x14ac:dyDescent="0.3">
      <c r="A317" s="1">
        <v>43958</v>
      </c>
      <c r="B317">
        <f>LN('Daily Close'!B317/'Daily Close'!B316)</f>
        <v>-4.6490088382439062E-3</v>
      </c>
      <c r="C317">
        <f>LN('Daily Close'!C317/'Daily Close'!C316)</f>
        <v>-5.9825783284512875E-3</v>
      </c>
      <c r="D317">
        <f>LN('Daily Close'!D317/'Daily Close'!D316)</f>
        <v>3.9447782910165463E-3</v>
      </c>
      <c r="E317">
        <f>LN('Daily Close'!E317/'Daily Close'!E316)</f>
        <v>-3.7995846891408116E-3</v>
      </c>
      <c r="F317">
        <f>LN('Daily Close'!F317/'Daily Close'!F316)</f>
        <v>-1.8885368806854303E-3</v>
      </c>
      <c r="G317">
        <f>LN('Daily Close'!G317/'Daily Close'!G316)</f>
        <v>-2.0436792803386686E-3</v>
      </c>
      <c r="H317">
        <f>LN('Daily Close'!H317/'Daily Close'!H316)</f>
        <v>-6.3723928343084749E-3</v>
      </c>
      <c r="I317">
        <f>LN('Daily Close'!I317/'Daily Close'!I316)</f>
        <v>2.2560559316437176E-2</v>
      </c>
      <c r="J317">
        <f>LN('Daily Close'!J317/'Daily Close'!J316)</f>
        <v>-2.9854777729919481E-3</v>
      </c>
      <c r="K317">
        <f>LN('Daily Close'!K317/'Daily Close'!K316)</f>
        <v>-3.8167985267007422E-3</v>
      </c>
      <c r="L317">
        <f>LN('Daily Close'!L317/'Daily Close'!L316)</f>
        <v>3.7467791528506709E-3</v>
      </c>
    </row>
    <row r="318" spans="1:12" x14ac:dyDescent="0.3">
      <c r="A318" s="1">
        <v>43959</v>
      </c>
      <c r="B318">
        <f>LN('Daily Close'!B318/'Daily Close'!B317)</f>
        <v>1.7552413674151786E-2</v>
      </c>
      <c r="C318">
        <f>LN('Daily Close'!C318/'Daily Close'!C317)</f>
        <v>6.2808338845611964E-3</v>
      </c>
      <c r="D318">
        <f>LN('Daily Close'!D318/'Daily Close'!D317)</f>
        <v>7.8431774610258787E-3</v>
      </c>
      <c r="E318">
        <f>LN('Daily Close'!E318/'Daily Close'!E317)</f>
        <v>6.9881088408515844E-3</v>
      </c>
      <c r="F318">
        <f>LN('Daily Close'!F318/'Daily Close'!F317)</f>
        <v>7.5329545003624213E-3</v>
      </c>
      <c r="G318">
        <f>LN('Daily Close'!G318/'Daily Close'!G317)</f>
        <v>2.2292225674999011E-3</v>
      </c>
      <c r="H318">
        <f>LN('Daily Close'!H318/'Daily Close'!H317)</f>
        <v>-1.3793322132335648E-2</v>
      </c>
      <c r="I318">
        <f>LN('Daily Close'!I318/'Daily Close'!I317)</f>
        <v>-4.73014747451666E-3</v>
      </c>
      <c r="J318">
        <f>LN('Daily Close'!J318/'Daily Close'!J317)</f>
        <v>3.5815290808517684E-3</v>
      </c>
      <c r="K318">
        <f>LN('Daily Close'!K318/'Daily Close'!K317)</f>
        <v>5.7197486727869088E-3</v>
      </c>
      <c r="L318">
        <f>LN('Daily Close'!L318/'Daily Close'!L317)</f>
        <v>1.8298945724308038E-3</v>
      </c>
    </row>
    <row r="319" spans="1:12" x14ac:dyDescent="0.3">
      <c r="A319" s="1">
        <v>43962</v>
      </c>
      <c r="B319">
        <f>LN('Daily Close'!B319/'Daily Close'!B318)</f>
        <v>1.3642776403786479E-2</v>
      </c>
      <c r="C319">
        <f>LN('Daily Close'!C319/'Daily Close'!C318)</f>
        <v>1.2444545786530281E-2</v>
      </c>
      <c r="D319">
        <f>LN('Daily Close'!D319/'Daily Close'!D318)</f>
        <v>3.8986404156573229E-3</v>
      </c>
      <c r="E319">
        <f>LN('Daily Close'!E319/'Daily Close'!E318)</f>
        <v>4.9618045614715318E-3</v>
      </c>
      <c r="F319">
        <f>LN('Daily Close'!F319/'Daily Close'!F318)</f>
        <v>-2.2539453569250098E-3</v>
      </c>
      <c r="G319">
        <f>LN('Daily Close'!G319/'Daily Close'!G318)</f>
        <v>-9.2822805261434009E-4</v>
      </c>
      <c r="H319">
        <f>LN('Daily Close'!H319/'Daily Close'!H318)</f>
        <v>3.4133006369458617E-2</v>
      </c>
      <c r="I319">
        <f>LN('Daily Close'!I319/'Daily Close'!I318)</f>
        <v>-1.9147650783692689E-2</v>
      </c>
      <c r="J319">
        <f>LN('Daily Close'!J319/'Daily Close'!J318)</f>
        <v>6.8289906706583631E-3</v>
      </c>
      <c r="K319">
        <f>LN('Daily Close'!K319/'Daily Close'!K318)</f>
        <v>1.2281684845870449E-2</v>
      </c>
      <c r="L319">
        <f>LN('Daily Close'!L319/'Daily Close'!L318)</f>
        <v>4.6295782242346678E-3</v>
      </c>
    </row>
    <row r="320" spans="1:12" x14ac:dyDescent="0.3">
      <c r="A320" s="1">
        <v>43963</v>
      </c>
      <c r="B320">
        <f>LN('Daily Close'!B320/'Daily Close'!B319)</f>
        <v>-2.0073666734076987E-2</v>
      </c>
      <c r="C320">
        <f>LN('Daily Close'!C320/'Daily Close'!C319)</f>
        <v>-2.9489257583772618E-3</v>
      </c>
      <c r="D320">
        <f>LN('Daily Close'!D320/'Daily Close'!D319)</f>
        <v>9.6806177107237167E-3</v>
      </c>
      <c r="E320">
        <f>LN('Daily Close'!E320/'Daily Close'!E319)</f>
        <v>-4.5639330504182217E-3</v>
      </c>
      <c r="F320">
        <f>LN('Daily Close'!F320/'Daily Close'!F319)</f>
        <v>5.9992680870871156E-3</v>
      </c>
      <c r="G320">
        <f>LN('Daily Close'!G320/'Daily Close'!G319)</f>
        <v>-2.7899395274368598E-3</v>
      </c>
      <c r="H320">
        <f>LN('Daily Close'!H320/'Daily Close'!H319)</f>
        <v>-9.8922121841487753E-3</v>
      </c>
      <c r="I320">
        <f>LN('Daily Close'!I320/'Daily Close'!I319)</f>
        <v>-1.9969676543338276E-2</v>
      </c>
      <c r="J320">
        <f>LN('Daily Close'!J320/'Daily Close'!J319)</f>
        <v>-2.6665497281860469E-3</v>
      </c>
      <c r="K320">
        <f>LN('Daily Close'!K320/'Daily Close'!K319)</f>
        <v>-1.704586727298861E-2</v>
      </c>
      <c r="L320">
        <f>LN('Daily Close'!L320/'Daily Close'!L319)</f>
        <v>-2.2736089502784738E-3</v>
      </c>
    </row>
    <row r="321" spans="1:12" x14ac:dyDescent="0.3">
      <c r="A321" s="1">
        <v>43964</v>
      </c>
      <c r="B321">
        <f>LN('Daily Close'!B321/'Daily Close'!B320)</f>
        <v>1.8416211466495539E-3</v>
      </c>
      <c r="C321">
        <f>LN('Daily Close'!C321/'Daily Close'!C320)</f>
        <v>-2.2701184278306835E-2</v>
      </c>
      <c r="D321">
        <f>LN('Daily Close'!D321/'Daily Close'!D320)</f>
        <v>-1.7493157447517345E-2</v>
      </c>
      <c r="E321">
        <f>LN('Daily Close'!E321/'Daily Close'!E320)</f>
        <v>-7.7868020045739001E-3</v>
      </c>
      <c r="F321">
        <f>LN('Daily Close'!F321/'Daily Close'!F320)</f>
        <v>-1.1221620987209753E-3</v>
      </c>
      <c r="G321">
        <f>LN('Daily Close'!G321/'Daily Close'!G320)</f>
        <v>1.3029132034768692E-3</v>
      </c>
      <c r="H321">
        <f>LN('Daily Close'!H321/'Daily Close'!H320)</f>
        <v>2.2568730467919756E-3</v>
      </c>
      <c r="I321">
        <f>LN('Daily Close'!I321/'Daily Close'!I320)</f>
        <v>1.3799514735734758E-2</v>
      </c>
      <c r="J321">
        <f>LN('Daily Close'!J321/'Daily Close'!J320)</f>
        <v>0</v>
      </c>
      <c r="K321">
        <f>LN('Daily Close'!K321/'Daily Close'!K320)</f>
        <v>-9.5556624566856842E-4</v>
      </c>
      <c r="L321">
        <f>LN('Daily Close'!L321/'Daily Close'!L320)</f>
        <v>-5.6030675175674904E-3</v>
      </c>
    </row>
    <row r="322" spans="1:12" x14ac:dyDescent="0.3">
      <c r="A322" s="1">
        <v>43965</v>
      </c>
      <c r="B322">
        <f>LN('Daily Close'!B322/'Daily Close'!B321)</f>
        <v>-1.1100946559446219E-2</v>
      </c>
      <c r="C322">
        <f>LN('Daily Close'!C322/'Daily Close'!C321)</f>
        <v>-1.8293132624362891E-2</v>
      </c>
      <c r="D322">
        <f>LN('Daily Close'!D322/'Daily Close'!D321)</f>
        <v>-5.8997221271881598E-3</v>
      </c>
      <c r="E322">
        <f>LN('Daily Close'!E322/'Daily Close'!E321)</f>
        <v>-9.8700971491428365E-3</v>
      </c>
      <c r="F322">
        <f>LN('Daily Close'!F322/'Daily Close'!F321)</f>
        <v>4.8535097115791799E-3</v>
      </c>
      <c r="G322">
        <f>LN('Daily Close'!G322/'Daily Close'!G321)</f>
        <v>-7.4426874243483049E-4</v>
      </c>
      <c r="H322">
        <f>LN('Daily Close'!H322/'Daily Close'!H321)</f>
        <v>-1.6364001517296195E-2</v>
      </c>
      <c r="I322">
        <f>LN('Daily Close'!I322/'Daily Close'!I321)</f>
        <v>-8.8456775287149003E-4</v>
      </c>
      <c r="J322">
        <f>LN('Daily Close'!J322/'Daily Close'!J321)</f>
        <v>-1.0438582472555261E-2</v>
      </c>
      <c r="K322">
        <f>LN('Daily Close'!K322/'Daily Close'!K321)</f>
        <v>-1.0571938925398892E-2</v>
      </c>
      <c r="L322">
        <f>LN('Daily Close'!L322/'Daily Close'!L321)</f>
        <v>-7.7036430041569617E-3</v>
      </c>
    </row>
    <row r="323" spans="1:12" x14ac:dyDescent="0.3">
      <c r="A323" s="1">
        <v>43966</v>
      </c>
      <c r="B323">
        <f>LN('Daily Close'!B323/'Daily Close'!B322)</f>
        <v>1.4774045271307689E-2</v>
      </c>
      <c r="C323">
        <f>LN('Daily Close'!C323/'Daily Close'!C322)</f>
        <v>1.4357998078551017E-2</v>
      </c>
      <c r="D323">
        <f>LN('Daily Close'!D323/'Daily Close'!D322)</f>
        <v>1.3712261863981794E-2</v>
      </c>
      <c r="E323">
        <f>LN('Daily Close'!E323/'Daily Close'!E322)</f>
        <v>8.2653224817758018E-3</v>
      </c>
      <c r="F323">
        <f>LN('Daily Close'!F323/'Daily Close'!F322)</f>
        <v>-5.6022180954871234E-3</v>
      </c>
      <c r="G323">
        <f>LN('Daily Close'!G323/'Daily Close'!G322)</f>
        <v>5.5827673769453699E-4</v>
      </c>
      <c r="H323">
        <f>LN('Daily Close'!H323/'Daily Close'!H322)</f>
        <v>1.3203059692832605E-2</v>
      </c>
      <c r="I323">
        <f>LN('Daily Close'!I323/'Daily Close'!I322)</f>
        <v>3.6494060555132192E-2</v>
      </c>
      <c r="J323">
        <f>LN('Daily Close'!J323/'Daily Close'!J322)</f>
        <v>-3.4536560576220237E-3</v>
      </c>
      <c r="K323">
        <f>LN('Daily Close'!K323/'Daily Close'!K322)</f>
        <v>1.2482159181518123E-2</v>
      </c>
      <c r="L323">
        <f>LN('Daily Close'!L323/'Daily Close'!L322)</f>
        <v>1.5244508446837982E-2</v>
      </c>
    </row>
    <row r="324" spans="1:12" x14ac:dyDescent="0.3">
      <c r="A324" s="1">
        <v>43969</v>
      </c>
      <c r="B324">
        <f>LN('Daily Close'!B324/'Daily Close'!B323)</f>
        <v>1.2750628118782395E-2</v>
      </c>
      <c r="C324">
        <f>LN('Daily Close'!C324/'Daily Close'!C323)</f>
        <v>1.1159789908405172E-2</v>
      </c>
      <c r="D324">
        <f>LN('Daily Close'!D324/'Daily Close'!D323)</f>
        <v>2.2126924861840848E-2</v>
      </c>
      <c r="E324">
        <f>LN('Daily Close'!E324/'Daily Close'!E323)</f>
        <v>9.1926905430021796E-3</v>
      </c>
      <c r="F324">
        <f>LN('Daily Close'!F324/'Daily Close'!F323)</f>
        <v>3.7438682332072718E-4</v>
      </c>
      <c r="G324">
        <f>LN('Daily Close'!G324/'Daily Close'!G323)</f>
        <v>1.8586994544204005E-3</v>
      </c>
      <c r="H324">
        <f>LN('Daily Close'!H324/'Daily Close'!H323)</f>
        <v>1.0796280961820434E-2</v>
      </c>
      <c r="I324">
        <f>LN('Daily Close'!I324/'Daily Close'!I323)</f>
        <v>-1.721205879740163E-2</v>
      </c>
      <c r="J324">
        <f>LN('Daily Close'!J324/'Daily Close'!J323)</f>
        <v>1.151582280840302E-2</v>
      </c>
      <c r="K324">
        <f>LN('Daily Close'!K324/'Daily Close'!K323)</f>
        <v>1.138532222512521E-2</v>
      </c>
      <c r="L324">
        <f>LN('Daily Close'!L324/'Daily Close'!L323)</f>
        <v>9.9588495831834586E-3</v>
      </c>
    </row>
    <row r="325" spans="1:12" x14ac:dyDescent="0.3">
      <c r="A325" s="1">
        <v>43970</v>
      </c>
      <c r="B325">
        <f>LN('Daily Close'!B325/'Daily Close'!B324)</f>
        <v>2.9427000734422937E-2</v>
      </c>
      <c r="C325">
        <f>LN('Daily Close'!C325/'Daily Close'!C324)</f>
        <v>2.1072125904297166E-2</v>
      </c>
      <c r="D325">
        <f>LN('Daily Close'!D325/'Daily Close'!D324)</f>
        <v>9.510224207039318E-4</v>
      </c>
      <c r="E325">
        <f>LN('Daily Close'!E325/'Daily Close'!E324)</f>
        <v>1.696295094541311E-2</v>
      </c>
      <c r="F325">
        <f>LN('Daily Close'!F325/'Daily Close'!F324)</f>
        <v>-7.489887990592437E-4</v>
      </c>
      <c r="G325">
        <f>LN('Daily Close'!G325/'Daily Close'!G324)</f>
        <v>-1.1147715862255237E-3</v>
      </c>
      <c r="H325">
        <f>LN('Daily Close'!H325/'Daily Close'!H324)</f>
        <v>1.7299167262812051E-2</v>
      </c>
      <c r="I325">
        <f>LN('Daily Close'!I325/'Daily Close'!I324)</f>
        <v>1.4648906717092808E-2</v>
      </c>
      <c r="J325">
        <f>LN('Daily Close'!J325/'Daily Close'!J324)</f>
        <v>1.1237764113038499E-2</v>
      </c>
      <c r="K325">
        <f>LN('Daily Close'!K325/'Daily Close'!K324)</f>
        <v>2.2388994893478686E-2</v>
      </c>
      <c r="L325">
        <f>LN('Daily Close'!L325/'Daily Close'!L324)</f>
        <v>9.728687142436649E-3</v>
      </c>
    </row>
    <row r="326" spans="1:12" x14ac:dyDescent="0.3">
      <c r="A326" s="1">
        <v>43971</v>
      </c>
      <c r="B326">
        <f>LN('Daily Close'!B326/'Daily Close'!B325)</f>
        <v>-1.7590154051796698E-3</v>
      </c>
      <c r="C326">
        <f>LN('Daily Close'!C326/'Daily Close'!C325)</f>
        <v>-1.3303995781598032E-2</v>
      </c>
      <c r="D326">
        <f>LN('Daily Close'!D326/'Daily Close'!D325)</f>
        <v>-2.8557849013578799E-3</v>
      </c>
      <c r="E326">
        <f>LN('Daily Close'!E326/'Daily Close'!E325)</f>
        <v>-6.0814507578790594E-3</v>
      </c>
      <c r="F326">
        <f>LN('Daily Close'!F326/'Daily Close'!F325)</f>
        <v>-7.4966268972521673E-4</v>
      </c>
      <c r="G326">
        <f>LN('Daily Close'!G326/'Daily Close'!G325)</f>
        <v>7.4337485090154626E-4</v>
      </c>
      <c r="H326">
        <f>LN('Daily Close'!H326/'Daily Close'!H325)</f>
        <v>4.387896465419659E-3</v>
      </c>
      <c r="I326">
        <f>LN('Daily Close'!I326/'Daily Close'!I325)</f>
        <v>-6.8669170425174949E-3</v>
      </c>
      <c r="J326">
        <f>LN('Daily Close'!J326/'Daily Close'!J325)</f>
        <v>-4.1255250746573572E-3</v>
      </c>
      <c r="K326">
        <f>LN('Daily Close'!K326/'Daily Close'!K325)</f>
        <v>-1.8467225931646629E-3</v>
      </c>
      <c r="L326">
        <f>LN('Daily Close'!L326/'Daily Close'!L325)</f>
        <v>-3.2093681181557723E-3</v>
      </c>
    </row>
    <row r="327" spans="1:12" x14ac:dyDescent="0.3">
      <c r="A327" s="1">
        <v>43972</v>
      </c>
      <c r="B327">
        <f>LN('Daily Close'!B327/'Daily Close'!B326)</f>
        <v>0</v>
      </c>
      <c r="C327">
        <f>LN('Daily Close'!C327/'Daily Close'!C326)</f>
        <v>6.5263360250869843E-3</v>
      </c>
      <c r="D327">
        <f>LN('Daily Close'!D327/'Daily Close'!D326)</f>
        <v>1.9047624806538821E-3</v>
      </c>
      <c r="E327">
        <f>LN('Daily Close'!E327/'Daily Close'!E326)</f>
        <v>7.4495736846937801E-3</v>
      </c>
      <c r="F327">
        <f>LN('Daily Close'!F327/'Daily Close'!F326)</f>
        <v>5.2355767544291498E-3</v>
      </c>
      <c r="G327">
        <f>LN('Daily Close'!G327/'Daily Close'!G326)</f>
        <v>3.7139673532405996E-4</v>
      </c>
      <c r="H327">
        <f>LN('Daily Close'!H327/'Daily Close'!H326)</f>
        <v>-5.2678349489442859E-3</v>
      </c>
      <c r="I327">
        <f>LN('Daily Close'!I327/'Daily Close'!I326)</f>
        <v>-4.3066784840501906E-4</v>
      </c>
      <c r="J327">
        <f>LN('Daily Close'!J327/'Daily Close'!J326)</f>
        <v>1.0329816738068604E-3</v>
      </c>
      <c r="K327">
        <f>LN('Daily Close'!K327/'Daily Close'!K326)</f>
        <v>0</v>
      </c>
      <c r="L327">
        <f>LN('Daily Close'!L327/'Daily Close'!L326)</f>
        <v>1.3697786866763049E-3</v>
      </c>
    </row>
    <row r="328" spans="1:12" x14ac:dyDescent="0.3">
      <c r="A328" s="1">
        <v>43973</v>
      </c>
      <c r="B328">
        <f>LN('Daily Close'!B328/'Daily Close'!B327)</f>
        <v>-1.4184634991956413E-2</v>
      </c>
      <c r="C328">
        <f>LN('Daily Close'!C328/'Daily Close'!C327)</f>
        <v>-5.6337879829010968E-3</v>
      </c>
      <c r="D328">
        <f>LN('Daily Close'!D328/'Daily Close'!D327)</f>
        <v>-1.2446307151117044E-2</v>
      </c>
      <c r="E328">
        <f>LN('Daily Close'!E328/'Daily Close'!E327)</f>
        <v>-1.1195245843758594E-2</v>
      </c>
      <c r="F328">
        <f>LN('Daily Close'!F328/'Daily Close'!F327)</f>
        <v>-3.7306474497477451E-4</v>
      </c>
      <c r="G328">
        <f>LN('Daily Close'!G328/'Daily Close'!G327)</f>
        <v>1.8553437776319848E-3</v>
      </c>
      <c r="H328">
        <f>LN('Daily Close'!H328/'Daily Close'!H327)</f>
        <v>-9.2858949202242226E-3</v>
      </c>
      <c r="I328">
        <f>LN('Daily Close'!I328/'Daily Close'!I327)</f>
        <v>2.0891861860489903E-2</v>
      </c>
      <c r="J328">
        <f>LN('Daily Close'!J328/'Daily Close'!J327)</f>
        <v>-1.3662315274150627E-2</v>
      </c>
      <c r="K328">
        <f>LN('Daily Close'!K328/'Daily Close'!K327)</f>
        <v>-1.0218388958677969E-2</v>
      </c>
      <c r="L328">
        <f>LN('Daily Close'!L328/'Daily Close'!L327)</f>
        <v>-5.7892764731734495E-3</v>
      </c>
    </row>
    <row r="329" spans="1:12" x14ac:dyDescent="0.3">
      <c r="A329" s="1">
        <v>43976</v>
      </c>
      <c r="B329">
        <f>LN('Daily Close'!B329/'Daily Close'!B328)</f>
        <v>1.242251999855711E-2</v>
      </c>
      <c r="C329">
        <f>LN('Daily Close'!C329/'Daily Close'!C328)</f>
        <v>1.5051132587606975E-2</v>
      </c>
      <c r="D329">
        <f>LN('Daily Close'!D329/'Daily Close'!D328)</f>
        <v>1.8138922144403741E-2</v>
      </c>
      <c r="E329">
        <f>LN('Daily Close'!E329/'Daily Close'!E328)</f>
        <v>1.6843347167589614E-2</v>
      </c>
      <c r="F329">
        <f>LN('Daily Close'!F329/'Daily Close'!F328)</f>
        <v>2.6086096402479623E-3</v>
      </c>
      <c r="G329">
        <f>LN('Daily Close'!G329/'Daily Close'!G328)</f>
        <v>1.6668213569843496E-3</v>
      </c>
      <c r="H329">
        <f>LN('Daily Close'!H329/'Daily Close'!H328)</f>
        <v>2.1969249128633715E-2</v>
      </c>
      <c r="I329">
        <f>LN('Daily Close'!I329/'Daily Close'!I328)</f>
        <v>2.1290629364402403E-2</v>
      </c>
      <c r="J329">
        <f>LN('Daily Close'!J329/'Daily Close'!J328)</f>
        <v>1.0412186960712036E-2</v>
      </c>
      <c r="K329">
        <f>LN('Daily Close'!K329/'Daily Close'!K328)</f>
        <v>1.2987195526811112E-2</v>
      </c>
      <c r="L329">
        <f>LN('Daily Close'!L329/'Daily Close'!L328)</f>
        <v>1.8370416553643059E-2</v>
      </c>
    </row>
    <row r="330" spans="1:12" x14ac:dyDescent="0.3">
      <c r="A330" s="1">
        <v>43977</v>
      </c>
      <c r="B330">
        <f>LN('Daily Close'!B330/'Daily Close'!B329)</f>
        <v>2.9541679100474932E-2</v>
      </c>
      <c r="C330">
        <f>LN('Daily Close'!C330/'Daily Close'!C329)</f>
        <v>6.1322723690533784E-3</v>
      </c>
      <c r="D330">
        <f>LN('Daily Close'!D330/'Daily Close'!D329)</f>
        <v>1.5023756760460851E-2</v>
      </c>
      <c r="E330">
        <f>LN('Daily Close'!E330/'Daily Close'!E329)</f>
        <v>1.4077929520190935E-2</v>
      </c>
      <c r="F330">
        <f>LN('Daily Close'!F330/'Daily Close'!F329)</f>
        <v>-3.7223151845265157E-4</v>
      </c>
      <c r="G330">
        <f>LN('Daily Close'!G330/'Daily Close'!G329)</f>
        <v>0</v>
      </c>
      <c r="H330">
        <f>LN('Daily Close'!H330/'Daily Close'!H329)</f>
        <v>2.4469991061950143E-2</v>
      </c>
      <c r="I330">
        <f>LN('Daily Close'!I330/'Daily Close'!I329)</f>
        <v>-3.7242837705505618E-3</v>
      </c>
      <c r="J330">
        <f>LN('Daily Close'!J330/'Daily Close'!J329)</f>
        <v>1.7164625665982813E-2</v>
      </c>
      <c r="K330">
        <f>LN('Daily Close'!K330/'Daily Close'!K329)</f>
        <v>3.2641157097600189E-2</v>
      </c>
      <c r="L330">
        <f>LN('Daily Close'!L330/'Daily Close'!L329)</f>
        <v>1.3015447620972835E-2</v>
      </c>
    </row>
    <row r="331" spans="1:12" x14ac:dyDescent="0.3">
      <c r="A331" s="1">
        <v>43978</v>
      </c>
      <c r="B331">
        <f>LN('Daily Close'!B331/'Daily Close'!B330)</f>
        <v>8.5252008233596271E-3</v>
      </c>
      <c r="C331">
        <f>LN('Daily Close'!C331/'Daily Close'!C330)</f>
        <v>5.8055608259248758E-3</v>
      </c>
      <c r="D331">
        <f>LN('Daily Close'!D331/'Daily Close'!D330)</f>
        <v>-1.4078130212453846E-2</v>
      </c>
      <c r="E331">
        <f>LN('Daily Close'!E331/'Daily Close'!E330)</f>
        <v>5.7430842418675467E-4</v>
      </c>
      <c r="F331">
        <f>LN('Daily Close'!F331/'Daily Close'!F330)</f>
        <v>0</v>
      </c>
      <c r="G331">
        <f>LN('Daily Close'!G331/'Daily Close'!G330)</f>
        <v>-3.5221651346165231E-3</v>
      </c>
      <c r="H331">
        <f>LN('Daily Close'!H331/'Daily Close'!H330)</f>
        <v>2.9642198287172152E-3</v>
      </c>
      <c r="I331">
        <f>LN('Daily Close'!I331/'Daily Close'!I330)</f>
        <v>2.8980065950655835E-3</v>
      </c>
      <c r="J331">
        <f>LN('Daily Close'!J331/'Daily Close'!J330)</f>
        <v>-5.3963962080037101E-3</v>
      </c>
      <c r="K331">
        <f>LN('Daily Close'!K331/'Daily Close'!K330)</f>
        <v>1.8559967143795431E-2</v>
      </c>
      <c r="L331">
        <f>LN('Daily Close'!L331/'Daily Close'!L330)</f>
        <v>-4.9084037578864441E-3</v>
      </c>
    </row>
    <row r="332" spans="1:12" x14ac:dyDescent="0.3">
      <c r="A332" s="1">
        <v>43979</v>
      </c>
      <c r="B332">
        <f>LN('Daily Close'!B332/'Daily Close'!B331)</f>
        <v>1.3490929741015288E-2</v>
      </c>
      <c r="C332">
        <f>LN('Daily Close'!C332/'Daily Close'!C331)</f>
        <v>2.147541434052028E-2</v>
      </c>
      <c r="D332">
        <f>LN('Daily Close'!D332/'Daily Close'!D331)</f>
        <v>1.3145729212502731E-2</v>
      </c>
      <c r="E332">
        <f>LN('Daily Close'!E332/'Daily Close'!E331)</f>
        <v>1.3497001901656936E-2</v>
      </c>
      <c r="F332">
        <f>LN('Daily Close'!F332/'Daily Close'!F331)</f>
        <v>3.7223151845270708E-4</v>
      </c>
      <c r="G332">
        <f>LN('Daily Close'!G332/'Daily Close'!G331)</f>
        <v>2.596514811899266E-3</v>
      </c>
      <c r="H332">
        <f>LN('Daily Close'!H332/'Daily Close'!H331)</f>
        <v>1.3022616573078802E-2</v>
      </c>
      <c r="I332">
        <f>LN('Daily Close'!I332/'Daily Close'!I331)</f>
        <v>1.2393750120623674E-3</v>
      </c>
      <c r="J332">
        <f>LN('Daily Close'!J332/'Daily Close'!J331)</f>
        <v>1.307590948132251E-2</v>
      </c>
      <c r="K332">
        <f>LN('Daily Close'!K332/'Daily Close'!K331)</f>
        <v>1.9939975783845341E-2</v>
      </c>
      <c r="L332">
        <f>LN('Daily Close'!L332/'Daily Close'!L331)</f>
        <v>1.1016654094646283E-2</v>
      </c>
    </row>
    <row r="333" spans="1:12" x14ac:dyDescent="0.3">
      <c r="A333" s="1">
        <v>43980</v>
      </c>
      <c r="B333">
        <f>LN('Daily Close'!B333/'Daily Close'!B332)</f>
        <v>-9.2554299741605291E-3</v>
      </c>
      <c r="C333">
        <f>LN('Daily Close'!C333/'Daily Close'!C332)</f>
        <v>-1.656701701664633E-2</v>
      </c>
      <c r="D333">
        <f>LN('Daily Close'!D333/'Daily Close'!D332)</f>
        <v>-9.3721398288633215E-3</v>
      </c>
      <c r="E333">
        <f>LN('Daily Close'!E333/'Daily Close'!E332)</f>
        <v>-1.0821178414061359E-2</v>
      </c>
      <c r="F333">
        <f>LN('Daily Close'!F333/'Daily Close'!F332)</f>
        <v>-1.1171477401443199E-3</v>
      </c>
      <c r="G333">
        <f>LN('Daily Close'!G333/'Daily Close'!G332)</f>
        <v>-1.2974517620291258E-3</v>
      </c>
      <c r="H333">
        <f>LN('Daily Close'!H333/'Daily Close'!H332)</f>
        <v>-1.0488873610004369E-2</v>
      </c>
      <c r="I333">
        <f>LN('Daily Close'!I333/'Daily Close'!I332)</f>
        <v>9.860215418846803E-3</v>
      </c>
      <c r="J333">
        <f>LN('Daily Close'!J333/'Daily Close'!J332)</f>
        <v>-3.7599756158052337E-3</v>
      </c>
      <c r="K333">
        <f>LN('Daily Close'!K333/'Daily Close'!K332)</f>
        <v>-1.7316450011461045E-2</v>
      </c>
      <c r="L333">
        <f>LN('Daily Close'!L333/'Daily Close'!L332)</f>
        <v>-5.802637834739964E-3</v>
      </c>
    </row>
    <row r="334" spans="1:12" x14ac:dyDescent="0.3">
      <c r="A334" s="1">
        <v>43983</v>
      </c>
      <c r="B334">
        <f>LN('Daily Close'!B334/'Daily Close'!B333)</f>
        <v>4.2176359442035131E-3</v>
      </c>
      <c r="C334">
        <f>LN('Daily Close'!C334/'Daily Close'!C333)</f>
        <v>-1.5675240906547615E-2</v>
      </c>
      <c r="D334">
        <f>LN('Daily Close'!D334/'Daily Close'!D333)</f>
        <v>-9.4206318790101759E-4</v>
      </c>
      <c r="E334">
        <f>LN('Daily Close'!E334/'Daily Close'!E333)</f>
        <v>-3.818251360215834E-4</v>
      </c>
      <c r="F334">
        <f>LN('Daily Close'!F334/'Daily Close'!F333)</f>
        <v>-1.864591219603446E-3</v>
      </c>
      <c r="G334">
        <f>LN('Daily Close'!G334/'Daily Close'!G333)</f>
        <v>1.4826170522117077E-3</v>
      </c>
      <c r="H334">
        <f>LN('Daily Close'!H334/'Daily Close'!H333)</f>
        <v>4.6287060261377454E-3</v>
      </c>
      <c r="I334">
        <f>LN('Daily Close'!I334/'Daily Close'!I333)</f>
        <v>1.983476808008364E-2</v>
      </c>
      <c r="J334">
        <f>LN('Daily Close'!J334/'Daily Close'!J333)</f>
        <v>-2.8976960693492885E-4</v>
      </c>
      <c r="K334">
        <f>LN('Daily Close'!K334/'Daily Close'!K333)</f>
        <v>3.4873618604157109E-3</v>
      </c>
      <c r="L334">
        <f>LN('Daily Close'!L334/'Daily Close'!L333)</f>
        <v>3.9219934593178532E-3</v>
      </c>
    </row>
    <row r="335" spans="1:12" x14ac:dyDescent="0.3">
      <c r="A335" s="1">
        <v>43984</v>
      </c>
      <c r="B335">
        <f>LN('Daily Close'!B335/'Daily Close'!B334)</f>
        <v>9.2166551049240476E-3</v>
      </c>
      <c r="C335">
        <f>LN('Daily Close'!C335/'Daily Close'!C334)</f>
        <v>-4.3982185604670154E-3</v>
      </c>
      <c r="D335">
        <f>LN('Daily Close'!D335/'Daily Close'!D334)</f>
        <v>-6.6194095126755554E-3</v>
      </c>
      <c r="E335">
        <f>LN('Daily Close'!E335/'Daily Close'!E334)</f>
        <v>4.0019681425164308E-3</v>
      </c>
      <c r="F335">
        <f>LN('Daily Close'!F335/'Daily Close'!F334)</f>
        <v>-7.4686335161649727E-4</v>
      </c>
      <c r="G335">
        <f>LN('Daily Close'!G335/'Daily Close'!G334)</f>
        <v>-1.8516529018247554E-4</v>
      </c>
      <c r="H335">
        <f>LN('Daily Close'!H335/'Daily Close'!H334)</f>
        <v>3.3528950103109681E-3</v>
      </c>
      <c r="I335">
        <f>LN('Daily Close'!I335/'Daily Close'!I334)</f>
        <v>3.9999789054613547E-3</v>
      </c>
      <c r="J335">
        <f>LN('Daily Close'!J335/'Daily Close'!J334)</f>
        <v>-1.0150076996988306E-3</v>
      </c>
      <c r="K335">
        <f>LN('Daily Close'!K335/'Daily Close'!K334)</f>
        <v>7.8023802841848001E-3</v>
      </c>
      <c r="L335">
        <f>LN('Daily Close'!L335/'Daily Close'!L334)</f>
        <v>-6.4360462021203493E-4</v>
      </c>
    </row>
    <row r="336" spans="1:12" x14ac:dyDescent="0.3">
      <c r="A336" s="1">
        <v>43985</v>
      </c>
      <c r="B336">
        <f>LN('Daily Close'!B336/'Daily Close'!B335)</f>
        <v>2.3898953679573464E-2</v>
      </c>
      <c r="C336">
        <f>LN('Daily Close'!C336/'Daily Close'!C335)</f>
        <v>-3.5325029894306011E-3</v>
      </c>
      <c r="D336">
        <f>LN('Daily Close'!D336/'Daily Close'!D335)</f>
        <v>-7.6190844764392933E-3</v>
      </c>
      <c r="E336">
        <f>LN('Daily Close'!E336/'Daily Close'!E335)</f>
        <v>5.878408831711545E-3</v>
      </c>
      <c r="F336">
        <f>LN('Daily Close'!F336/'Daily Close'!F335)</f>
        <v>-1.1212858584640716E-3</v>
      </c>
      <c r="G336">
        <f>LN('Daily Close'!G336/'Daily Close'!G335)</f>
        <v>7.4054807364611552E-4</v>
      </c>
      <c r="H336">
        <f>LN('Daily Close'!H336/'Daily Close'!H335)</f>
        <v>1.783169785796616E-2</v>
      </c>
      <c r="I336">
        <f>LN('Daily Close'!I336/'Daily Close'!I335)</f>
        <v>2.6783818908459735E-2</v>
      </c>
      <c r="J336">
        <f>LN('Daily Close'!J336/'Daily Close'!J335)</f>
        <v>1.0150076996988909E-3</v>
      </c>
      <c r="K336">
        <f>LN('Daily Close'!K336/'Daily Close'!K335)</f>
        <v>2.4734736476727425E-2</v>
      </c>
      <c r="L336">
        <f>LN('Daily Close'!L336/'Daily Close'!L335)</f>
        <v>6.0877949119755191E-3</v>
      </c>
    </row>
    <row r="337" spans="1:12" x14ac:dyDescent="0.3">
      <c r="A337" s="1">
        <v>43986</v>
      </c>
      <c r="B337">
        <f>LN('Daily Close'!B337/'Daily Close'!B336)</f>
        <v>6.4935293105483115E-3</v>
      </c>
      <c r="C337">
        <f>LN('Daily Close'!C337/'Daily Close'!C336)</f>
        <v>2.1299098688326627E-2</v>
      </c>
      <c r="D337">
        <f>LN('Daily Close'!D337/'Daily Close'!D336)</f>
        <v>8.5674012852985839E-3</v>
      </c>
      <c r="E337">
        <f>LN('Daily Close'!E337/'Daily Close'!E336)</f>
        <v>5.2800237303273516E-3</v>
      </c>
      <c r="F337">
        <f>LN('Daily Close'!F337/'Daily Close'!F336)</f>
        <v>7.4766358623066945E-4</v>
      </c>
      <c r="G337">
        <f>LN('Daily Close'!G337/'Daily Close'!G336)</f>
        <v>-1.1110741883743494E-3</v>
      </c>
      <c r="H337">
        <f>LN('Daily Close'!H337/'Daily Close'!H336)</f>
        <v>7.3710407445901705E-3</v>
      </c>
      <c r="I337">
        <f>LN('Daily Close'!I337/'Daily Close'!I336)</f>
        <v>1.6956154258489214E-2</v>
      </c>
      <c r="J337">
        <f>LN('Daily Close'!J337/'Daily Close'!J336)</f>
        <v>1.1527548151009304E-2</v>
      </c>
      <c r="K337">
        <f>LN('Daily Close'!K337/'Daily Close'!K336)</f>
        <v>6.717069755943007E-3</v>
      </c>
      <c r="L337">
        <f>LN('Daily Close'!L337/'Daily Close'!L336)</f>
        <v>9.6468314246526514E-3</v>
      </c>
    </row>
    <row r="338" spans="1:12" x14ac:dyDescent="0.3">
      <c r="A338" s="1">
        <v>43987</v>
      </c>
      <c r="B338">
        <f>LN('Daily Close'!B338/'Daily Close'!B337)</f>
        <v>6.4516352814885953E-3</v>
      </c>
      <c r="C338">
        <f>LN('Daily Close'!C338/'Daily Close'!C337)</f>
        <v>3.1705171849273307E-3</v>
      </c>
      <c r="D338">
        <f>LN('Daily Close'!D338/'Daily Close'!D337)</f>
        <v>-4.7506027585978647E-3</v>
      </c>
      <c r="E338">
        <f>LN('Daily Close'!E338/'Daily Close'!E337)</f>
        <v>1.5035146884847367E-3</v>
      </c>
      <c r="F338">
        <f>LN('Daily Close'!F338/'Daily Close'!F337)</f>
        <v>-2.9940142126047777E-3</v>
      </c>
      <c r="G338">
        <f>LN('Daily Close'!G338/'Daily Close'!G337)</f>
        <v>-7.4144581022798342E-4</v>
      </c>
      <c r="H338">
        <f>LN('Daily Close'!H338/'Daily Close'!H337)</f>
        <v>2.4449889930664398E-3</v>
      </c>
      <c r="I338">
        <f>LN('Daily Close'!I338/'Daily Close'!I337)</f>
        <v>-1.6179150485390613E-2</v>
      </c>
      <c r="J338">
        <f>LN('Daily Close'!J338/'Daily Close'!J337)</f>
        <v>1.7176499948920673E-3</v>
      </c>
      <c r="K338">
        <f>LN('Daily Close'!K338/'Daily Close'!K337)</f>
        <v>1.0819914129149276E-2</v>
      </c>
      <c r="L338">
        <f>LN('Daily Close'!L338/'Daily Close'!L337)</f>
        <v>-4.1061572256331389E-3</v>
      </c>
    </row>
    <row r="339" spans="1:12" x14ac:dyDescent="0.3">
      <c r="A339" s="1">
        <v>43991</v>
      </c>
      <c r="B339">
        <f>LN('Daily Close'!B339/'Daily Close'!B338)</f>
        <v>3.1648210950781852E-2</v>
      </c>
      <c r="C339">
        <f>LN('Daily Close'!C339/'Daily Close'!C338)</f>
        <v>4.1983964351613827E-2</v>
      </c>
      <c r="D339">
        <f>LN('Daily Close'!D339/'Daily Close'!D338)</f>
        <v>1.7933467873476019E-2</v>
      </c>
      <c r="E339">
        <f>LN('Daily Close'!E339/'Daily Close'!E338)</f>
        <v>2.2652305164778064E-2</v>
      </c>
      <c r="F339">
        <f>LN('Daily Close'!F339/'Daily Close'!F338)</f>
        <v>3.3676364848380792E-3</v>
      </c>
      <c r="G339">
        <f>LN('Daily Close'!G339/'Daily Close'!G338)</f>
        <v>-1.8559396222670957E-3</v>
      </c>
      <c r="H339">
        <f>LN('Daily Close'!H339/'Daily Close'!H338)</f>
        <v>2.2933976851765358E-2</v>
      </c>
      <c r="I339">
        <f>LN('Daily Close'!I339/'Daily Close'!I338)</f>
        <v>-1.6840012124109186E-2</v>
      </c>
      <c r="J339">
        <f>LN('Daily Close'!J339/'Daily Close'!J338)</f>
        <v>1.4623658579591888E-2</v>
      </c>
      <c r="K339">
        <f>LN('Daily Close'!K339/'Daily Close'!K338)</f>
        <v>3.1774567185276166E-2</v>
      </c>
      <c r="L339">
        <f>LN('Daily Close'!L339/'Daily Close'!L338)</f>
        <v>1.2757674749155018E-2</v>
      </c>
    </row>
    <row r="340" spans="1:12" x14ac:dyDescent="0.3">
      <c r="A340" s="1">
        <v>43992</v>
      </c>
      <c r="B340">
        <f>LN('Daily Close'!B340/'Daily Close'!B339)</f>
        <v>5.4369065967360443E-3</v>
      </c>
      <c r="C340">
        <f>LN('Daily Close'!C340/'Daily Close'!C339)</f>
        <v>-9.4261851578769304E-3</v>
      </c>
      <c r="D340">
        <f>LN('Daily Close'!D340/'Daily Close'!D339)</f>
        <v>2.8024306057021155E-3</v>
      </c>
      <c r="E340">
        <f>LN('Daily Close'!E340/'Daily Close'!E339)</f>
        <v>-1.2859191277103741E-3</v>
      </c>
      <c r="F340">
        <f>LN('Daily Close'!F340/'Daily Close'!F339)</f>
        <v>4.1006209203060104E-3</v>
      </c>
      <c r="G340">
        <f>LN('Daily Close'!G340/'Daily Close'!G339)</f>
        <v>4.4485336670448423E-3</v>
      </c>
      <c r="H340">
        <f>LN('Daily Close'!H340/'Daily Close'!H339)</f>
        <v>1.1926457623713999E-3</v>
      </c>
      <c r="I340">
        <f>LN('Daily Close'!I340/'Daily Close'!I339)</f>
        <v>-6.4433152824984699E-2</v>
      </c>
      <c r="J340">
        <f>LN('Daily Close'!J340/'Daily Close'!J339)</f>
        <v>-8.459955621884349E-4</v>
      </c>
      <c r="K340">
        <f>LN('Daily Close'!K340/'Daily Close'!K339)</f>
        <v>-8.0224633263798395E-4</v>
      </c>
      <c r="L340">
        <f>LN('Daily Close'!L340/'Daily Close'!L339)</f>
        <v>-1.069225589511217E-2</v>
      </c>
    </row>
    <row r="341" spans="1:12" x14ac:dyDescent="0.3">
      <c r="A341" s="1">
        <v>43993</v>
      </c>
      <c r="B341">
        <f>LN('Daily Close'!B341/'Daily Close'!B340)</f>
        <v>-3.7085117547517803E-2</v>
      </c>
      <c r="C341">
        <f>LN('Daily Close'!C341/'Daily Close'!C340)</f>
        <v>-3.3709550140984701E-2</v>
      </c>
      <c r="D341">
        <f>LN('Daily Close'!D341/'Daily Close'!D340)</f>
        <v>-1.0314203016764235E-2</v>
      </c>
      <c r="E341">
        <f>LN('Daily Close'!E341/'Daily Close'!E340)</f>
        <v>-1.8740746844606741E-2</v>
      </c>
      <c r="F341">
        <f>LN('Daily Close'!F341/'Daily Close'!F340)</f>
        <v>4.824689351957079E-3</v>
      </c>
      <c r="G341">
        <f>LN('Daily Close'!G341/'Daily Close'!G340)</f>
        <v>1.8496532304307654E-4</v>
      </c>
      <c r="H341">
        <f>LN('Daily Close'!H341/'Daily Close'!H340)</f>
        <v>-3.14796379198065E-2</v>
      </c>
      <c r="I341">
        <f>LN('Daily Close'!I341/'Daily Close'!I340)</f>
        <v>1.2557767047993728E-2</v>
      </c>
      <c r="J341">
        <f>LN('Daily Close'!J341/'Daily Close'!J340)</f>
        <v>-1.6785600607401106E-2</v>
      </c>
      <c r="K341">
        <f>LN('Daily Close'!K341/'Daily Close'!K340)</f>
        <v>-4.1792234981787496E-2</v>
      </c>
      <c r="L341">
        <f>LN('Daily Close'!L341/'Daily Close'!L340)</f>
        <v>-1.1730966547824292E-2</v>
      </c>
    </row>
    <row r="342" spans="1:12" x14ac:dyDescent="0.3">
      <c r="A342" s="1">
        <v>43994</v>
      </c>
      <c r="B342">
        <f>LN('Daily Close'!B342/'Daily Close'!B341)</f>
        <v>-2.2765210773012433E-2</v>
      </c>
      <c r="C342">
        <f>LN('Daily Close'!C342/'Daily Close'!C341)</f>
        <v>-2.8640151989994669E-2</v>
      </c>
      <c r="D342">
        <f>LN('Daily Close'!D342/'Daily Close'!D341)</f>
        <v>-6.6194095126755554E-3</v>
      </c>
      <c r="E342">
        <f>LN('Daily Close'!E342/'Daily Close'!E341)</f>
        <v>-2.1583552937075135E-2</v>
      </c>
      <c r="F342">
        <f>LN('Daily Close'!F342/'Daily Close'!F341)</f>
        <v>1.4798005193887619E-3</v>
      </c>
      <c r="G342">
        <f>LN('Daily Close'!G342/'Daily Close'!G341)</f>
        <v>1.2935416644838603E-3</v>
      </c>
      <c r="H342">
        <f>LN('Daily Close'!H342/'Daily Close'!H341)</f>
        <v>-1.7787439716397332E-2</v>
      </c>
      <c r="I342">
        <f>LN('Daily Close'!I342/'Daily Close'!I341)</f>
        <v>6.6334617325742818E-3</v>
      </c>
      <c r="J342">
        <f>LN('Daily Close'!J342/'Daily Close'!J341)</f>
        <v>-1.0237260555903601E-2</v>
      </c>
      <c r="K342">
        <f>LN('Daily Close'!K342/'Daily Close'!K341)</f>
        <v>-2.1142436573809237E-2</v>
      </c>
      <c r="L342">
        <f>LN('Daily Close'!L342/'Daily Close'!L341)</f>
        <v>-9.068670704388191E-3</v>
      </c>
    </row>
    <row r="343" spans="1:12" x14ac:dyDescent="0.3">
      <c r="A343" s="1">
        <v>43997</v>
      </c>
      <c r="B343">
        <f>LN('Daily Close'!B343/'Daily Close'!B342)</f>
        <v>-1.4913283850717635E-2</v>
      </c>
      <c r="C343">
        <f>LN('Daily Close'!C343/'Daily Close'!C342)</f>
        <v>-1.5235514786062339E-2</v>
      </c>
      <c r="D343">
        <f>LN('Daily Close'!D343/'Daily Close'!D342)</f>
        <v>-2.8875923501854407E-2</v>
      </c>
      <c r="E343">
        <f>LN('Daily Close'!E343/'Daily Close'!E342)</f>
        <v>-1.2905851617003482E-2</v>
      </c>
      <c r="F343">
        <f>LN('Daily Close'!F343/'Daily Close'!F342)</f>
        <v>-3.6968016690189372E-4</v>
      </c>
      <c r="G343">
        <f>LN('Daily Close'!G343/'Daily Close'!G342)</f>
        <v>9.2291651434456344E-4</v>
      </c>
      <c r="H343">
        <f>LN('Daily Close'!H343/'Daily Close'!H342)</f>
        <v>-7.9614501389181393E-3</v>
      </c>
      <c r="I343">
        <f>LN('Daily Close'!I343/'Daily Close'!I342)</f>
        <v>1.9235326511489983E-2</v>
      </c>
      <c r="J343">
        <f>LN('Daily Close'!J343/'Daily Close'!J342)</f>
        <v>-1.3129320810368762E-2</v>
      </c>
      <c r="K343">
        <f>LN('Daily Close'!K343/'Daily Close'!K342)</f>
        <v>-2.1599111803461815E-2</v>
      </c>
      <c r="L343">
        <f>LN('Daily Close'!L343/'Daily Close'!L342)</f>
        <v>-1.2337934302914874E-2</v>
      </c>
    </row>
    <row r="344" spans="1:12" x14ac:dyDescent="0.3">
      <c r="A344" s="1">
        <v>43998</v>
      </c>
      <c r="B344">
        <f>LN('Daily Close'!B344/'Daily Close'!B343)</f>
        <v>2.3918666035516685E-2</v>
      </c>
      <c r="C344">
        <f>LN('Daily Close'!C344/'Daily Close'!C343)</f>
        <v>2.9365835470797529E-2</v>
      </c>
      <c r="D344">
        <f>LN('Daily Close'!D344/'Daily Close'!D343)</f>
        <v>3.6437396202431048E-2</v>
      </c>
      <c r="E344">
        <f>LN('Daily Close'!E344/'Daily Close'!E343)</f>
        <v>2.9795882285534332E-2</v>
      </c>
      <c r="F344">
        <f>LN('Daily Close'!F344/'Daily Close'!F343)</f>
        <v>-3.3339536962542745E-3</v>
      </c>
      <c r="G344">
        <f>LN('Daily Close'!G344/'Daily Close'!G343)</f>
        <v>9.2206552478397931E-4</v>
      </c>
      <c r="H344">
        <f>LN('Daily Close'!H344/'Daily Close'!H343)</f>
        <v>2.2052027822136052E-2</v>
      </c>
      <c r="I344">
        <f>LN('Daily Close'!I344/'Daily Close'!I343)</f>
        <v>-9.3667459418065209E-3</v>
      </c>
      <c r="J344">
        <f>LN('Daily Close'!J344/'Daily Close'!J343)</f>
        <v>2.2792596548376232E-2</v>
      </c>
      <c r="K344">
        <f>LN('Daily Close'!K344/'Daily Close'!K343)</f>
        <v>4.1066506109576059E-2</v>
      </c>
      <c r="L344">
        <f>LN('Daily Close'!L344/'Daily Close'!L343)</f>
        <v>2.3258808036049457E-2</v>
      </c>
    </row>
    <row r="345" spans="1:12" x14ac:dyDescent="0.3">
      <c r="A345" s="1">
        <v>43999</v>
      </c>
      <c r="B345">
        <f>LN('Daily Close'!B345/'Daily Close'!B344)</f>
        <v>6.4988043511661634E-3</v>
      </c>
      <c r="C345">
        <f>LN('Daily Close'!C345/'Daily Close'!C344)</f>
        <v>1.4221746012962975E-2</v>
      </c>
      <c r="D345">
        <f>LN('Daily Close'!D345/'Daily Close'!D344)</f>
        <v>9.3721398288632522E-3</v>
      </c>
      <c r="E345">
        <f>LN('Daily Close'!E345/'Daily Close'!E344)</f>
        <v>2.6310859499133932E-3</v>
      </c>
      <c r="F345">
        <f>LN('Daily Close'!F345/'Daily Close'!F344)</f>
        <v>1.1125163188530406E-3</v>
      </c>
      <c r="G345">
        <f>LN('Daily Close'!G345/'Daily Close'!G344)</f>
        <v>-9.220655247840564E-4</v>
      </c>
      <c r="H345">
        <f>LN('Daily Close'!H345/'Daily Close'!H344)</f>
        <v>6.9715273939741076E-3</v>
      </c>
      <c r="I345">
        <f>LN('Daily Close'!I345/'Daily Close'!I344)</f>
        <v>8.1778593173918799E-4</v>
      </c>
      <c r="J345">
        <f>LN('Daily Close'!J345/'Daily Close'!J344)</f>
        <v>2.2939651636618955E-3</v>
      </c>
      <c r="K345">
        <f>LN('Daily Close'!K345/'Daily Close'!K344)</f>
        <v>-8.3857447262102741E-4</v>
      </c>
      <c r="L345">
        <f>LN('Daily Close'!L345/'Daily Close'!L344)</f>
        <v>5.5532110108547535E-3</v>
      </c>
    </row>
    <row r="346" spans="1:12" x14ac:dyDescent="0.3">
      <c r="A346" s="1">
        <v>44000</v>
      </c>
      <c r="B346">
        <f>LN('Daily Close'!B346/'Daily Close'!B345)</f>
        <v>-9.7641133749051517E-3</v>
      </c>
      <c r="C346">
        <f>LN('Daily Close'!C346/'Daily Close'!C345)</f>
        <v>-1.6562923552905392E-2</v>
      </c>
      <c r="D346">
        <f>LN('Daily Close'!D346/'Daily Close'!D345)</f>
        <v>-2.802430605702233E-3</v>
      </c>
      <c r="E346">
        <f>LN('Daily Close'!E346/'Daily Close'!E345)</f>
        <v>-3.949210623561043E-3</v>
      </c>
      <c r="F346">
        <f>LN('Daily Close'!F346/'Daily Close'!F345)</f>
        <v>7.4101522471920378E-4</v>
      </c>
      <c r="G346">
        <f>LN('Daily Close'!G346/'Daily Close'!G345)</f>
        <v>2.7636498729047914E-3</v>
      </c>
      <c r="H346">
        <f>LN('Daily Close'!H346/'Daily Close'!H345)</f>
        <v>-6.1487794902462985E-3</v>
      </c>
      <c r="I346">
        <f>LN('Daily Close'!I346/'Daily Close'!I345)</f>
        <v>1.031471180600484E-2</v>
      </c>
      <c r="J346">
        <f>LN('Daily Close'!J346/'Daily Close'!J345)</f>
        <v>4.5720895598758476E-3</v>
      </c>
      <c r="K346">
        <f>LN('Daily Close'!K346/'Daily Close'!K345)</f>
        <v>-3.3613477027047717E-3</v>
      </c>
      <c r="L346">
        <f>LN('Daily Close'!L346/'Daily Close'!L345)</f>
        <v>-4.8145809839413392E-4</v>
      </c>
    </row>
    <row r="347" spans="1:12" x14ac:dyDescent="0.3">
      <c r="A347" s="1">
        <v>44001</v>
      </c>
      <c r="B347">
        <f>LN('Daily Close'!B347/'Daily Close'!B346)</f>
        <v>-4.0966874173301209E-3</v>
      </c>
      <c r="C347">
        <f>LN('Daily Close'!C347/'Daily Close'!C346)</f>
        <v>9.0418583051735078E-3</v>
      </c>
      <c r="D347">
        <f>LN('Daily Close'!D347/'Daily Close'!D346)</f>
        <v>6.5268296966846011E-3</v>
      </c>
      <c r="E347">
        <f>LN('Daily Close'!E347/'Daily Close'!E346)</f>
        <v>4.3245155702689832E-3</v>
      </c>
      <c r="F347">
        <f>LN('Daily Close'!F347/'Daily Close'!F346)</f>
        <v>1.4804221526822177E-3</v>
      </c>
      <c r="G347">
        <f>LN('Daily Close'!G347/'Daily Close'!G346)</f>
        <v>-2.763649872904787E-3</v>
      </c>
      <c r="H347">
        <f>LN('Daily Close'!H347/'Daily Close'!H346)</f>
        <v>-8.2274790372767828E-4</v>
      </c>
      <c r="I347">
        <f>LN('Daily Close'!I347/'Daily Close'!I346)</f>
        <v>-1.9401951636511771E-2</v>
      </c>
      <c r="J347">
        <f>LN('Daily Close'!J347/'Daily Close'!J346)</f>
        <v>2.7047351203825119E-3</v>
      </c>
      <c r="K347">
        <f>LN('Daily Close'!K347/'Daily Close'!K346)</f>
        <v>-3.3726844786393416E-3</v>
      </c>
      <c r="L347">
        <f>LN('Daily Close'!L347/'Daily Close'!L346)</f>
        <v>-7.3847203487051224E-5</v>
      </c>
    </row>
    <row r="348" spans="1:12" x14ac:dyDescent="0.3">
      <c r="A348" s="1">
        <v>44004</v>
      </c>
      <c r="B348">
        <f>LN('Daily Close'!B348/'Daily Close'!B347)</f>
        <v>8.1766604372453186E-3</v>
      </c>
      <c r="C348">
        <f>LN('Daily Close'!C348/'Daily Close'!C347)</f>
        <v>-1.4919071727386169E-2</v>
      </c>
      <c r="D348">
        <f>LN('Daily Close'!D348/'Daily Close'!D347)</f>
        <v>-7.4627212015896003E-3</v>
      </c>
      <c r="E348">
        <f>LN('Daily Close'!E348/'Daily Close'!E347)</f>
        <v>-3.5710591469192226E-3</v>
      </c>
      <c r="F348">
        <f>LN('Daily Close'!F348/'Daily Close'!F347)</f>
        <v>1.1088154691986595E-3</v>
      </c>
      <c r="G348">
        <f>LN('Daily Close'!G348/'Daily Close'!G347)</f>
        <v>0</v>
      </c>
      <c r="H348">
        <f>LN('Daily Close'!H348/'Daily Close'!H347)</f>
        <v>1.6447783651426749E-3</v>
      </c>
      <c r="I348">
        <f>LN('Daily Close'!I348/'Daily Close'!I347)</f>
        <v>0</v>
      </c>
      <c r="J348">
        <f>LN('Daily Close'!J348/'Daily Close'!J347)</f>
        <v>-6.8473164861583731E-3</v>
      </c>
      <c r="K348">
        <f>LN('Daily Close'!K348/'Daily Close'!K347)</f>
        <v>2.5305791657170337E-3</v>
      </c>
      <c r="L348">
        <f>LN('Daily Close'!L348/'Daily Close'!L347)</f>
        <v>-3.9291383946596821E-3</v>
      </c>
    </row>
    <row r="349" spans="1:12" x14ac:dyDescent="0.3">
      <c r="A349" s="1">
        <v>44005</v>
      </c>
      <c r="B349">
        <f>LN('Daily Close'!B349/'Daily Close'!B348)</f>
        <v>-1.6299922109310643E-3</v>
      </c>
      <c r="C349">
        <f>LN('Daily Close'!C349/'Daily Close'!C348)</f>
        <v>2.0609458200226121E-3</v>
      </c>
      <c r="D349">
        <f>LN('Daily Close'!D349/'Daily Close'!D348)</f>
        <v>1.0246945737994371E-2</v>
      </c>
      <c r="E349">
        <f>LN('Daily Close'!E349/'Daily Close'!E348)</f>
        <v>1.6931618814377545E-3</v>
      </c>
      <c r="F349">
        <f>LN('Daily Close'!F349/'Daily Close'!F348)</f>
        <v>-2.5892376218807915E-3</v>
      </c>
      <c r="G349">
        <f>LN('Daily Close'!G349/'Daily Close'!G348)</f>
        <v>2.9476807830371645E-3</v>
      </c>
      <c r="H349">
        <f>LN('Daily Close'!H349/'Daily Close'!H348)</f>
        <v>-3.7044701758888834E-3</v>
      </c>
      <c r="I349">
        <f>LN('Daily Close'!I349/'Daily Close'!I348)</f>
        <v>-2.6183961507101748E-2</v>
      </c>
      <c r="J349">
        <f>LN('Daily Close'!J349/'Daily Close'!J348)</f>
        <v>-2.2929789681584165E-3</v>
      </c>
      <c r="K349">
        <f>LN('Daily Close'!K349/'Daily Close'!K348)</f>
        <v>8.4210531292231122E-4</v>
      </c>
      <c r="L349">
        <f>LN('Daily Close'!L349/'Daily Close'!L348)</f>
        <v>-1.1327603105851067E-3</v>
      </c>
    </row>
    <row r="350" spans="1:12" x14ac:dyDescent="0.3">
      <c r="A350" s="1">
        <v>44006</v>
      </c>
      <c r="B350">
        <f>LN('Daily Close'!B350/'Daily Close'!B349)</f>
        <v>2.4439930698780827E-3</v>
      </c>
      <c r="C350">
        <f>LN('Daily Close'!C350/'Daily Close'!C349)</f>
        <v>-3.8308873111345186E-3</v>
      </c>
      <c r="D350">
        <f>LN('Daily Close'!D350/'Daily Close'!D349)</f>
        <v>0</v>
      </c>
      <c r="E350">
        <f>LN('Daily Close'!E350/'Daily Close'!E349)</f>
        <v>3.1903564641441386E-3</v>
      </c>
      <c r="F350">
        <f>LN('Daily Close'!F350/'Daily Close'!F349)</f>
        <v>3.6968618813262026E-3</v>
      </c>
      <c r="G350">
        <f>LN('Daily Close'!G350/'Daily Close'!G349)</f>
        <v>-9.202172192530353E-4</v>
      </c>
      <c r="H350">
        <f>LN('Daily Close'!H350/'Daily Close'!H349)</f>
        <v>7.3952678861569148E-3</v>
      </c>
      <c r="I350">
        <f>LN('Daily Close'!I350/'Daily Close'!I349)</f>
        <v>1.1063993393719183E-2</v>
      </c>
      <c r="J350">
        <f>LN('Daily Close'!J350/'Daily Close'!J349)</f>
        <v>5.7224907850032857E-3</v>
      </c>
      <c r="K350">
        <f>LN('Daily Close'!K350/'Daily Close'!K349)</f>
        <v>1.68208618298488E-3</v>
      </c>
      <c r="L350">
        <f>LN('Daily Close'!L350/'Daily Close'!L349)</f>
        <v>4.2060996487126908E-3</v>
      </c>
    </row>
    <row r="351" spans="1:12" x14ac:dyDescent="0.3">
      <c r="A351" s="1">
        <v>44007</v>
      </c>
      <c r="B351">
        <f>LN('Daily Close'!B351/'Daily Close'!B350)</f>
        <v>-2.3879273789943121E-2</v>
      </c>
      <c r="C351">
        <f>LN('Daily Close'!C351/'Daily Close'!C350)</f>
        <v>-2.0582352542728433E-2</v>
      </c>
      <c r="D351">
        <f>LN('Daily Close'!D351/'Daily Close'!D350)</f>
        <v>-1.8709619656728176E-2</v>
      </c>
      <c r="E351">
        <f>LN('Daily Close'!E351/'Daily Close'!E350)</f>
        <v>-1.9870064459791829E-2</v>
      </c>
      <c r="F351">
        <f>LN('Daily Close'!F351/'Daily Close'!F350)</f>
        <v>-3.6907178865157883E-4</v>
      </c>
      <c r="G351">
        <f>LN('Daily Close'!G351/'Daily Close'!G350)</f>
        <v>1.4719045895676228E-3</v>
      </c>
      <c r="H351">
        <f>LN('Daily Close'!H351/'Daily Close'!H350)</f>
        <v>-2.5706266770038545E-2</v>
      </c>
      <c r="I351">
        <f>LN('Daily Close'!I351/'Daily Close'!I350)</f>
        <v>-2.2684600648158387E-2</v>
      </c>
      <c r="J351">
        <f>LN('Daily Close'!J351/'Daily Close'!J350)</f>
        <v>-1.5671314896056384E-2</v>
      </c>
      <c r="K351">
        <f>LN('Daily Close'!K351/'Daily Close'!K350)</f>
        <v>-2.8122858911898509E-2</v>
      </c>
      <c r="L351">
        <f>LN('Daily Close'!L351/'Daily Close'!L350)</f>
        <v>-2.0440882988452942E-2</v>
      </c>
    </row>
    <row r="352" spans="1:12" x14ac:dyDescent="0.3">
      <c r="A352" s="1">
        <v>44008</v>
      </c>
      <c r="B352">
        <f>LN('Daily Close'!B352/'Daily Close'!B351)</f>
        <v>1.242251999855711E-2</v>
      </c>
      <c r="C352">
        <f>LN('Daily Close'!C352/'Daily Close'!C351)</f>
        <v>9.8965573032424922E-3</v>
      </c>
      <c r="D352">
        <f>LN('Daily Close'!D352/'Daily Close'!D351)</f>
        <v>1.2200996029341016E-2</v>
      </c>
      <c r="E352">
        <f>LN('Daily Close'!E352/'Daily Close'!E351)</f>
        <v>1.2158185597634074E-2</v>
      </c>
      <c r="F352">
        <f>LN('Daily Close'!F352/'Daily Close'!F351)</f>
        <v>7.380443003273488E-4</v>
      </c>
      <c r="G352">
        <f>LN('Daily Close'!G352/'Daily Close'!G351)</f>
        <v>1.2861738343762977E-3</v>
      </c>
      <c r="H352">
        <f>LN('Daily Close'!H352/'Daily Close'!H351)</f>
        <v>1.5006576215781177E-2</v>
      </c>
      <c r="I352">
        <f>LN('Daily Close'!I352/'Daily Close'!I351)</f>
        <v>1.589048821722561E-2</v>
      </c>
      <c r="J352">
        <f>LN('Daily Close'!J352/'Daily Close'!J351)</f>
        <v>1.0665970087657801E-2</v>
      </c>
      <c r="K352">
        <f>LN('Daily Close'!K352/'Daily Close'!K351)</f>
        <v>1.4586273194365252E-2</v>
      </c>
      <c r="L352">
        <f>LN('Daily Close'!L352/'Daily Close'!L351)</f>
        <v>1.3143095395310589E-2</v>
      </c>
    </row>
    <row r="353" spans="1:12" x14ac:dyDescent="0.3">
      <c r="A353" s="1">
        <v>44011</v>
      </c>
      <c r="B353">
        <f>LN('Daily Close'!B353/'Daily Close'!B352)</f>
        <v>-1.7435061822101534E-2</v>
      </c>
      <c r="C353">
        <f>LN('Daily Close'!C353/'Daily Close'!C352)</f>
        <v>-2.3551753552451808E-2</v>
      </c>
      <c r="D353">
        <f>LN('Daily Close'!D353/'Daily Close'!D352)</f>
        <v>-1.788282949677189E-2</v>
      </c>
      <c r="E353">
        <f>LN('Daily Close'!E353/'Daily Close'!E352)</f>
        <v>-1.7524219886285441E-2</v>
      </c>
      <c r="F353">
        <f>LN('Daily Close'!F353/'Daily Close'!F352)</f>
        <v>2.2107230409253342E-3</v>
      </c>
      <c r="G353">
        <f>LN('Daily Close'!G353/'Daily Close'!G352)</f>
        <v>-1.4700112900747043E-3</v>
      </c>
      <c r="H353">
        <f>LN('Daily Close'!H353/'Daily Close'!H352)</f>
        <v>-1.4166903604741049E-2</v>
      </c>
      <c r="I353">
        <f>LN('Daily Close'!I353/'Daily Close'!I352)</f>
        <v>1.2701416251571944E-2</v>
      </c>
      <c r="J353">
        <f>LN('Daily Close'!J353/'Daily Close'!J352)</f>
        <v>-1.7208175583479809E-2</v>
      </c>
      <c r="K353">
        <f>LN('Daily Close'!K353/'Daily Close'!K352)</f>
        <v>-1.8049480118982802E-2</v>
      </c>
      <c r="L353">
        <f>LN('Daily Close'!L353/'Daily Close'!L352)</f>
        <v>-1.167725240003031E-2</v>
      </c>
    </row>
    <row r="354" spans="1:12" x14ac:dyDescent="0.3">
      <c r="A354" s="1">
        <v>44012</v>
      </c>
      <c r="B354">
        <f>LN('Daily Close'!B354/'Daily Close'!B353)</f>
        <v>2.6447822543609355E-2</v>
      </c>
      <c r="C354">
        <f>LN('Daily Close'!C354/'Daily Close'!C353)</f>
        <v>2.1759727956514142E-2</v>
      </c>
      <c r="D354">
        <f>LN('Daily Close'!D354/'Daily Close'!D353)</f>
        <v>1.4144507386164743E-2</v>
      </c>
      <c r="E354">
        <f>LN('Daily Close'!E354/'Daily Close'!E353)</f>
        <v>1.393017455728468E-2</v>
      </c>
      <c r="F354">
        <f>LN('Daily Close'!F354/'Daily Close'!F353)</f>
        <v>-1.8419234929060119E-3</v>
      </c>
      <c r="G354">
        <f>LN('Daily Close'!G354/'Daily Close'!G353)</f>
        <v>2.2042440757601748E-3</v>
      </c>
      <c r="H354">
        <f>LN('Daily Close'!H354/'Daily Close'!H353)</f>
        <v>1.1266549385958606E-2</v>
      </c>
      <c r="I354">
        <f>LN('Daily Close'!I354/'Daily Close'!I353)</f>
        <v>-3.7935100383121195E-3</v>
      </c>
      <c r="J354">
        <f>LN('Daily Close'!J354/'Daily Close'!J353)</f>
        <v>1.0735704367904669E-2</v>
      </c>
      <c r="K354">
        <f>LN('Daily Close'!K354/'Daily Close'!K353)</f>
        <v>2.2299380268311929E-2</v>
      </c>
      <c r="L354">
        <f>LN('Daily Close'!L354/'Daily Close'!L353)</f>
        <v>1.0114271794464828E-2</v>
      </c>
    </row>
    <row r="355" spans="1:12" x14ac:dyDescent="0.3">
      <c r="A355" s="1">
        <v>44013</v>
      </c>
      <c r="B355">
        <f>LN('Daily Close'!B355/'Daily Close'!B354)</f>
        <v>-9.0127607215078048E-3</v>
      </c>
      <c r="C355">
        <f>LN('Daily Close'!C355/'Daily Close'!C354)</f>
        <v>-2.481967521773025E-2</v>
      </c>
      <c r="D355">
        <f>LN('Daily Close'!D355/'Daily Close'!D354)</f>
        <v>-0.10245172490959444</v>
      </c>
      <c r="E355">
        <f>LN('Daily Close'!E355/'Daily Close'!E354)</f>
        <v>-2.1646300803968406E-2</v>
      </c>
      <c r="F355">
        <f>LN('Daily Close'!F355/'Daily Close'!F354)</f>
        <v>-6.2881654845935615E-3</v>
      </c>
      <c r="G355">
        <f>LN('Daily Close'!G355/'Daily Close'!G354)</f>
        <v>-6.9969168440687964E-3</v>
      </c>
      <c r="H355">
        <f>LN('Daily Close'!H355/'Daily Close'!H354)</f>
        <v>2.9003542187823221E-3</v>
      </c>
      <c r="I355">
        <f>LN('Daily Close'!I355/'Daily Close'!I354)</f>
        <v>5.4747233632300727E-3</v>
      </c>
      <c r="J355">
        <f>LN('Daily Close'!J355/'Daily Close'!J354)</f>
        <v>-4.9183376316225052E-3</v>
      </c>
      <c r="K355">
        <f>LN('Daily Close'!K355/'Daily Close'!K354)</f>
        <v>-1.0230268250814922E-2</v>
      </c>
      <c r="L355">
        <f>LN('Daily Close'!L355/'Daily Close'!L354)</f>
        <v>-4.194640465236664E-2</v>
      </c>
    </row>
    <row r="356" spans="1:12" x14ac:dyDescent="0.3">
      <c r="A356" s="1">
        <v>44014</v>
      </c>
      <c r="B356">
        <f>LN('Daily Close'!B356/'Daily Close'!B355)</f>
        <v>1.2270092591814401E-2</v>
      </c>
      <c r="C356">
        <f>LN('Daily Close'!C356/'Daily Close'!C355)</f>
        <v>-6.456686634659467E-3</v>
      </c>
      <c r="D356">
        <f>LN('Daily Close'!D356/'Daily Close'!D355)</f>
        <v>7.2351736807792716E-3</v>
      </c>
      <c r="E356">
        <f>LN('Daily Close'!E356/'Daily Close'!E355)</f>
        <v>6.9471719678190959E-3</v>
      </c>
      <c r="F356">
        <f>LN('Daily Close'!F356/'Daily Close'!F355)</f>
        <v>0</v>
      </c>
      <c r="G356">
        <f>LN('Daily Close'!G356/'Daily Close'!G355)</f>
        <v>-1.47925322832048E-3</v>
      </c>
      <c r="H356">
        <f>LN('Daily Close'!H356/'Daily Close'!H355)</f>
        <v>1.9258903365510848E-2</v>
      </c>
      <c r="I356">
        <f>LN('Daily Close'!I356/'Daily Close'!I355)</f>
        <v>9.1974314863962695E-3</v>
      </c>
      <c r="J356">
        <f>LN('Daily Close'!J356/'Daily Close'!J355)</f>
        <v>7.9440440309551316E-3</v>
      </c>
      <c r="K356">
        <f>LN('Daily Close'!K356/'Daily Close'!K355)</f>
        <v>1.783486763603432E-2</v>
      </c>
      <c r="L356">
        <f>LN('Daily Close'!L356/'Daily Close'!L355)</f>
        <v>9.5558918620500238E-3</v>
      </c>
    </row>
    <row r="357" spans="1:12" x14ac:dyDescent="0.3">
      <c r="A357" s="1">
        <v>44015</v>
      </c>
      <c r="B357">
        <f>LN('Daily Close'!B357/'Daily Close'!B356)</f>
        <v>-8.1333880042850704E-4</v>
      </c>
      <c r="C357">
        <f>LN('Daily Close'!C357/'Daily Close'!C356)</f>
        <v>3.0798300623964083E-3</v>
      </c>
      <c r="D357">
        <f>LN('Daily Close'!D357/'Daily Close'!D356)</f>
        <v>6.1601837514576414E-3</v>
      </c>
      <c r="E357">
        <f>LN('Daily Close'!E357/'Daily Close'!E356)</f>
        <v>7.8536942326474166E-3</v>
      </c>
      <c r="F357">
        <f>LN('Daily Close'!F357/'Daily Close'!F356)</f>
        <v>2.5939980712959216E-3</v>
      </c>
      <c r="G357">
        <f>LN('Daily Close'!G357/'Daily Close'!G356)</f>
        <v>1.8487341187140868E-3</v>
      </c>
      <c r="H357">
        <f>LN('Daily Close'!H357/'Daily Close'!H356)</f>
        <v>2.4321860388581665E-3</v>
      </c>
      <c r="I357">
        <f>LN('Daily Close'!I357/'Daily Close'!I356)</f>
        <v>-1.1299585494298233E-2</v>
      </c>
      <c r="J357">
        <f>LN('Daily Close'!J357/'Daily Close'!J356)</f>
        <v>9.7352233511848307E-3</v>
      </c>
      <c r="K357">
        <f>LN('Daily Close'!K357/'Daily Close'!K356)</f>
        <v>-2.5284463533587487E-3</v>
      </c>
      <c r="L357">
        <f>LN('Daily Close'!L357/'Daily Close'!L356)</f>
        <v>2.9409567524700591E-3</v>
      </c>
    </row>
    <row r="358" spans="1:12" x14ac:dyDescent="0.3">
      <c r="A358" s="1">
        <v>44018</v>
      </c>
      <c r="B358">
        <f>LN('Daily Close'!B358/'Daily Close'!B357)</f>
        <v>3.2493935983096112E-3</v>
      </c>
      <c r="C358">
        <f>LN('Daily Close'!C358/'Daily Close'!C357)</f>
        <v>7.0476774016509326E-3</v>
      </c>
      <c r="D358">
        <f>LN('Daily Close'!D358/'Daily Close'!D357)</f>
        <v>5.104656311683272E-3</v>
      </c>
      <c r="E358">
        <f>LN('Daily Close'!E358/'Daily Close'!E357)</f>
        <v>7.4137589587469424E-3</v>
      </c>
      <c r="F358">
        <f>LN('Daily Close'!F358/'Daily Close'!F357)</f>
        <v>0</v>
      </c>
      <c r="G358">
        <f>LN('Daily Close'!G358/'Daily Close'!G357)</f>
        <v>-1.8468643259298998E-4</v>
      </c>
      <c r="H358">
        <f>LN('Daily Close'!H358/'Daily Close'!H357)</f>
        <v>-5.2770975866729356E-3</v>
      </c>
      <c r="I358">
        <f>LN('Daily Close'!I358/'Daily Close'!I357)</f>
        <v>1.2618573003681166E-3</v>
      </c>
      <c r="J358">
        <f>LN('Daily Close'!J358/'Daily Close'!J357)</f>
        <v>6.2490617095436853E-3</v>
      </c>
      <c r="K358">
        <f>LN('Daily Close'!K358/'Daily Close'!K357)</f>
        <v>0</v>
      </c>
      <c r="L358">
        <f>LN('Daily Close'!L358/'Daily Close'!L357)</f>
        <v>3.2645693199000545E-3</v>
      </c>
    </row>
    <row r="359" spans="1:12" x14ac:dyDescent="0.3">
      <c r="A359" s="1">
        <v>44019</v>
      </c>
      <c r="B359">
        <f>LN('Daily Close'!B359/'Daily Close'!B358)</f>
        <v>1.6207458977333445E-3</v>
      </c>
      <c r="C359">
        <f>LN('Daily Close'!C359/'Daily Close'!C358)</f>
        <v>-2.4457976865270683E-3</v>
      </c>
      <c r="D359">
        <f>LN('Daily Close'!D359/'Daily Close'!D358)</f>
        <v>1.0178117927006245E-3</v>
      </c>
      <c r="E359">
        <f>LN('Daily Close'!E359/'Daily Close'!E358)</f>
        <v>-4.3655569414650149E-3</v>
      </c>
      <c r="F359">
        <f>LN('Daily Close'!F359/'Daily Close'!F358)</f>
        <v>1.4792532556734618E-3</v>
      </c>
      <c r="G359">
        <f>LN('Daily Close'!G359/'Daily Close'!G358)</f>
        <v>7.3863346607150402E-4</v>
      </c>
      <c r="H359">
        <f>LN('Daily Close'!H359/'Daily Close'!H358)</f>
        <v>-1.6292874962822617E-3</v>
      </c>
      <c r="I359">
        <f>LN('Daily Close'!I359/'Daily Close'!I358)</f>
        <v>-1.6956777842855261E-2</v>
      </c>
      <c r="J359">
        <f>LN('Daily Close'!J359/'Daily Close'!J358)</f>
        <v>2.9688155033963685E-3</v>
      </c>
      <c r="K359">
        <f>LN('Daily Close'!K359/'Daily Close'!K358)</f>
        <v>-8.4423812528053614E-4</v>
      </c>
      <c r="L359">
        <f>LN('Daily Close'!L359/'Daily Close'!L358)</f>
        <v>-3.5732194456153735E-3</v>
      </c>
    </row>
    <row r="360" spans="1:12" x14ac:dyDescent="0.3">
      <c r="A360" s="1">
        <v>44020</v>
      </c>
      <c r="B360">
        <f>LN('Daily Close'!B360/'Daily Close'!B359)</f>
        <v>-2.0450610471290768E-2</v>
      </c>
      <c r="C360">
        <f>LN('Daily Close'!C360/'Daily Close'!C359)</f>
        <v>-6.1405474823202971E-3</v>
      </c>
      <c r="D360">
        <f>LN('Daily Close'!D360/'Daily Close'!D359)</f>
        <v>-6.1224681043838946E-3</v>
      </c>
      <c r="E360">
        <f>LN('Daily Close'!E360/'Daily Close'!E359)</f>
        <v>-8.9807044597521642E-3</v>
      </c>
      <c r="F360">
        <f>LN('Daily Close'!F360/'Daily Close'!F359)</f>
        <v>3.6887169027691007E-3</v>
      </c>
      <c r="G360">
        <f>LN('Daily Close'!G360/'Daily Close'!G359)</f>
        <v>1.4757796715670745E-3</v>
      </c>
      <c r="H360">
        <f>LN('Daily Close'!H360/'Daily Close'!H359)</f>
        <v>-1.5612518938223883E-2</v>
      </c>
      <c r="I360">
        <f>LN('Daily Close'!I360/'Daily Close'!I359)</f>
        <v>1.9894905230483678E-2</v>
      </c>
      <c r="J360">
        <f>LN('Daily Close'!J360/'Daily Close'!J359)</f>
        <v>-3.2519647588020823E-3</v>
      </c>
      <c r="K360">
        <f>LN('Daily Close'!K360/'Daily Close'!K359)</f>
        <v>-1.7895662925286483E-2</v>
      </c>
      <c r="L360">
        <f>LN('Daily Close'!L360/'Daily Close'!L359)</f>
        <v>-3.1077993569693192E-3</v>
      </c>
    </row>
    <row r="361" spans="1:12" x14ac:dyDescent="0.3">
      <c r="A361" s="1">
        <v>44021</v>
      </c>
      <c r="B361">
        <f>LN('Daily Close'!B361/'Daily Close'!B360)</f>
        <v>1.639380977567657E-2</v>
      </c>
      <c r="C361">
        <f>LN('Daily Close'!C361/'Daily Close'!C360)</f>
        <v>-6.4886062116328858E-3</v>
      </c>
      <c r="D361">
        <f>LN('Daily Close'!D361/'Daily Close'!D360)</f>
        <v>5.104656311683272E-3</v>
      </c>
      <c r="E361">
        <f>LN('Daily Close'!E361/'Daily Close'!E360)</f>
        <v>5.5508039609116367E-3</v>
      </c>
      <c r="F361">
        <f>LN('Daily Close'!F361/'Daily Close'!F360)</f>
        <v>-1.473802745144952E-3</v>
      </c>
      <c r="G361">
        <f>LN('Daily Close'!G361/'Daily Close'!G360)</f>
        <v>-1.8431191527324781E-4</v>
      </c>
      <c r="H361">
        <f>LN('Daily Close'!H361/'Daily Close'!H360)</f>
        <v>7.8367074607995739E-3</v>
      </c>
      <c r="I361">
        <f>LN('Daily Close'!I361/'Daily Close'!I360)</f>
        <v>1.6749635536330585E-3</v>
      </c>
      <c r="J361">
        <f>LN('Daily Close'!J361/'Daily Close'!J360)</f>
        <v>6.9155169892442516E-3</v>
      </c>
      <c r="K361">
        <f>LN('Daily Close'!K361/'Daily Close'!K360)</f>
        <v>6.8552110790528718E-3</v>
      </c>
      <c r="L361">
        <f>LN('Daily Close'!L361/'Daily Close'!L360)</f>
        <v>5.152804397618809E-3</v>
      </c>
    </row>
    <row r="362" spans="1:12" x14ac:dyDescent="0.3">
      <c r="A362" s="1">
        <v>44022</v>
      </c>
      <c r="B362">
        <f>LN('Daily Close'!B362/'Daily Close'!B361)</f>
        <v>-1.8876227268931657E-2</v>
      </c>
      <c r="C362">
        <f>LN('Daily Close'!C362/'Daily Close'!C361)</f>
        <v>-1.2162850894065325E-2</v>
      </c>
      <c r="D362">
        <f>LN('Daily Close'!D362/'Daily Close'!D361)</f>
        <v>-7.1538373566187698E-3</v>
      </c>
      <c r="E362">
        <f>LN('Daily Close'!E362/'Daily Close'!E361)</f>
        <v>-7.4719957510886873E-3</v>
      </c>
      <c r="F362">
        <f>LN('Daily Close'!F362/'Daily Close'!F361)</f>
        <v>2.945510121306331E-3</v>
      </c>
      <c r="G362">
        <f>LN('Daily Close'!G362/'Daily Close'!G361)</f>
        <v>2.0258962633939209E-3</v>
      </c>
      <c r="H362">
        <f>LN('Daily Close'!H362/'Daily Close'!H361)</f>
        <v>7.7758114774244382E-3</v>
      </c>
      <c r="I362">
        <f>LN('Daily Close'!I362/'Daily Close'!I361)</f>
        <v>1.2887264632607337E-2</v>
      </c>
      <c r="J362">
        <f>LN('Daily Close'!J362/'Daily Close'!J361)</f>
        <v>-1.0604553548684123E-2</v>
      </c>
      <c r="K362">
        <f>LN('Daily Close'!K362/'Daily Close'!K361)</f>
        <v>-1.1163705464776803E-2</v>
      </c>
      <c r="L362">
        <f>LN('Daily Close'!L362/'Daily Close'!L361)</f>
        <v>-1.3771627932539275E-3</v>
      </c>
    </row>
    <row r="363" spans="1:12" x14ac:dyDescent="0.3">
      <c r="A363" s="1">
        <v>44025</v>
      </c>
      <c r="B363">
        <f>LN('Daily Close'!B363/'Daily Close'!B362)</f>
        <v>1.9688905086922046E-2</v>
      </c>
      <c r="C363">
        <f>LN('Daily Close'!C363/'Daily Close'!C362)</f>
        <v>2.3873339651935478E-2</v>
      </c>
      <c r="D363">
        <f>LN('Daily Close'!D363/'Daily Close'!D362)</f>
        <v>1.9299735658726749E-2</v>
      </c>
      <c r="E363">
        <f>LN('Daily Close'!E363/'Daily Close'!E362)</f>
        <v>1.2612435486735856E-2</v>
      </c>
      <c r="F363">
        <f>LN('Daily Close'!F363/'Daily Close'!F362)</f>
        <v>-2.2083925059182014E-3</v>
      </c>
      <c r="G363">
        <f>LN('Daily Close'!G363/'Daily Close'!G362)</f>
        <v>-1.8397277048798699E-4</v>
      </c>
      <c r="H363">
        <f>LN('Daily Close'!H363/'Daily Close'!H362)</f>
        <v>-4.4944303542468608E-3</v>
      </c>
      <c r="I363">
        <f>LN('Daily Close'!I363/'Daily Close'!I362)</f>
        <v>1.190742286822135E-2</v>
      </c>
      <c r="J363">
        <f>LN('Daily Close'!J363/'Daily Close'!J362)</f>
        <v>1.6074796671703844E-2</v>
      </c>
      <c r="K363">
        <f>LN('Daily Close'!K363/'Daily Close'!K362)</f>
        <v>1.1163705464776755E-2</v>
      </c>
      <c r="L363">
        <f>LN('Daily Close'!L363/'Daily Close'!L362)</f>
        <v>1.2534410313166966E-2</v>
      </c>
    </row>
    <row r="364" spans="1:12" x14ac:dyDescent="0.3">
      <c r="A364" s="1">
        <v>44026</v>
      </c>
      <c r="B364">
        <f>LN('Daily Close'!B364/'Daily Close'!B363)</f>
        <v>2.4340782808794756E-3</v>
      </c>
      <c r="C364">
        <f>LN('Daily Close'!C364/'Daily Close'!C363)</f>
        <v>-1.226272435684149E-3</v>
      </c>
      <c r="D364">
        <f>LN('Daily Close'!D364/'Daily Close'!D363)</f>
        <v>-1.0111309604320566E-2</v>
      </c>
      <c r="E364">
        <f>LN('Daily Close'!E364/'Daily Close'!E363)</f>
        <v>-7.8162632232429315E-3</v>
      </c>
      <c r="F364">
        <f>LN('Daily Close'!F364/'Daily Close'!F363)</f>
        <v>-7.371176153881478E-4</v>
      </c>
      <c r="G364">
        <f>LN('Daily Close'!G364/'Daily Close'!G363)</f>
        <v>-1.4733336269817726E-3</v>
      </c>
      <c r="H364">
        <f>LN('Daily Close'!H364/'Daily Close'!H363)</f>
        <v>-5.749461305100647E-3</v>
      </c>
      <c r="I364">
        <f>LN('Daily Close'!I364/'Daily Close'!I363)</f>
        <v>2.0386410038436978E-3</v>
      </c>
      <c r="J364">
        <f>LN('Daily Close'!J364/'Daily Close'!J363)</f>
        <v>-1.3094168448955232E-2</v>
      </c>
      <c r="K364">
        <f>LN('Daily Close'!K364/'Daily Close'!K363)</f>
        <v>-8.5433580591564261E-4</v>
      </c>
      <c r="L364">
        <f>LN('Daily Close'!L364/'Daily Close'!L363)</f>
        <v>-6.9520995874826864E-3</v>
      </c>
    </row>
    <row r="365" spans="1:12" x14ac:dyDescent="0.3">
      <c r="A365" s="1">
        <v>44027</v>
      </c>
      <c r="B365">
        <f>LN('Daily Close'!B365/'Daily Close'!B364)</f>
        <v>1.288262583101361E-2</v>
      </c>
      <c r="C365">
        <f>LN('Daily Close'!C365/'Daily Close'!C364)</f>
        <v>1.0679064274562727E-2</v>
      </c>
      <c r="D365">
        <f>LN('Daily Close'!D365/'Daily Close'!D364)</f>
        <v>5.0684345704587325E-3</v>
      </c>
      <c r="E365">
        <f>LN('Daily Close'!E365/'Daily Close'!E364)</f>
        <v>1.2930395024975744E-2</v>
      </c>
      <c r="F365">
        <f>LN('Daily Close'!F365/'Daily Close'!F364)</f>
        <v>-1.8453963191406419E-3</v>
      </c>
      <c r="G365">
        <f>LN('Daily Close'!G365/'Daily Close'!G364)</f>
        <v>1.8431770409354199E-4</v>
      </c>
      <c r="H365">
        <f>LN('Daily Close'!H365/'Daily Close'!H364)</f>
        <v>1.7554972153614221E-2</v>
      </c>
      <c r="I365">
        <f>LN('Daily Close'!I365/'Daily Close'!I364)</f>
        <v>1.6280934962635786E-3</v>
      </c>
      <c r="J365">
        <f>LN('Daily Close'!J365/'Daily Close'!J364)</f>
        <v>1.0432986142121551E-2</v>
      </c>
      <c r="K365">
        <f>LN('Daily Close'!K365/'Daily Close'!K364)</f>
        <v>1.3582551765868912E-2</v>
      </c>
      <c r="L365">
        <f>LN('Daily Close'!L365/'Daily Close'!L364)</f>
        <v>8.3927616559888642E-3</v>
      </c>
    </row>
    <row r="366" spans="1:12" x14ac:dyDescent="0.3">
      <c r="A366" s="1">
        <v>44028</v>
      </c>
      <c r="B366">
        <f>LN('Daily Close'!B366/'Daily Close'!B365)</f>
        <v>-4.0080213975388218E-3</v>
      </c>
      <c r="C366">
        <f>LN('Daily Close'!C366/'Daily Close'!C365)</f>
        <v>6.0514856661653006E-3</v>
      </c>
      <c r="D366">
        <f>LN('Daily Close'!D366/'Daily Close'!D365)</f>
        <v>-3.0379770200768094E-3</v>
      </c>
      <c r="E366">
        <f>LN('Daily Close'!E366/'Daily Close'!E365)</f>
        <v>-3.2169959282887018E-3</v>
      </c>
      <c r="F366">
        <f>LN('Daily Close'!F366/'Daily Close'!F365)</f>
        <v>4.4231917963961885E-3</v>
      </c>
      <c r="G366">
        <f>LN('Daily Close'!G366/'Daily Close'!G365)</f>
        <v>9.2089517512711509E-4</v>
      </c>
      <c r="H366">
        <f>LN('Daily Close'!H366/'Daily Close'!H365)</f>
        <v>-7.7188684630617151E-3</v>
      </c>
      <c r="I366">
        <f>LN('Daily Close'!I366/'Daily Close'!I365)</f>
        <v>-7.347047945062221E-3</v>
      </c>
      <c r="J366">
        <f>LN('Daily Close'!J366/'Daily Close'!J365)</f>
        <v>-2.8060036261263593E-4</v>
      </c>
      <c r="K366">
        <f>LN('Daily Close'!K366/'Daily Close'!K365)</f>
        <v>-3.3783815916271949E-3</v>
      </c>
      <c r="L366">
        <f>LN('Daily Close'!L366/'Daily Close'!L365)</f>
        <v>-4.379842910453494E-3</v>
      </c>
    </row>
    <row r="367" spans="1:12" x14ac:dyDescent="0.3">
      <c r="A367" s="1">
        <v>44029</v>
      </c>
      <c r="B367">
        <f>LN('Daily Close'!B367/'Daily Close'!B366)</f>
        <v>2.4067400305650593E-3</v>
      </c>
      <c r="C367">
        <f>LN('Daily Close'!C367/'Daily Close'!C366)</f>
        <v>4.2143046622891318E-3</v>
      </c>
      <c r="D367">
        <f>LN('Daily Close'!D367/'Daily Close'!D366)</f>
        <v>-3.0472344554687463E-3</v>
      </c>
      <c r="E367">
        <f>LN('Daily Close'!E367/'Daily Close'!E366)</f>
        <v>2.4609762291151441E-3</v>
      </c>
      <c r="F367">
        <f>LN('Daily Close'!F367/'Daily Close'!F366)</f>
        <v>1.4700112630624052E-3</v>
      </c>
      <c r="G367">
        <f>LN('Daily Close'!G367/'Daily Close'!G366)</f>
        <v>1.4717073761615065E-3</v>
      </c>
      <c r="H367">
        <f>LN('Daily Close'!H367/'Daily Close'!H366)</f>
        <v>4.8819870128918854E-3</v>
      </c>
      <c r="I367">
        <f>LN('Daily Close'!I367/'Daily Close'!I366)</f>
        <v>1.3024299251359837E-2</v>
      </c>
      <c r="J367">
        <f>LN('Daily Close'!J367/'Daily Close'!J366)</f>
        <v>-1.6848501243856178E-3</v>
      </c>
      <c r="K367">
        <f>LN('Daily Close'!K367/'Daily Close'!K366)</f>
        <v>0</v>
      </c>
      <c r="L367">
        <f>LN('Daily Close'!L367/'Daily Close'!L366)</f>
        <v>2.4491496720657098E-3</v>
      </c>
    </row>
    <row r="368" spans="1:12" x14ac:dyDescent="0.3">
      <c r="A368" s="1">
        <v>44032</v>
      </c>
      <c r="B368">
        <f>LN('Daily Close'!B368/'Daily Close'!B367)</f>
        <v>8.0096119620458729E-4</v>
      </c>
      <c r="C368">
        <f>LN('Daily Close'!C368/'Daily Close'!C367)</f>
        <v>-4.2143046622889974E-3</v>
      </c>
      <c r="D368">
        <f>LN('Daily Close'!D368/'Daily Close'!D367)</f>
        <v>3.0472344554689059E-3</v>
      </c>
      <c r="E368">
        <f>LN('Daily Close'!E368/'Daily Close'!E367)</f>
        <v>-1.324359301736441E-3</v>
      </c>
      <c r="F368">
        <f>LN('Daily Close'!F368/'Daily Close'!F367)</f>
        <v>-3.6734620004169155E-4</v>
      </c>
      <c r="G368">
        <f>LN('Daily Close'!G368/'Daily Close'!G367)</f>
        <v>-1.8389557746552725E-4</v>
      </c>
      <c r="H368">
        <f>LN('Daily Close'!H368/'Daily Close'!H367)</f>
        <v>-5.2899005408813086E-3</v>
      </c>
      <c r="I368">
        <f>LN('Daily Close'!I368/'Daily Close'!I367)</f>
        <v>4.8406930627670755E-3</v>
      </c>
      <c r="J368">
        <f>LN('Daily Close'!J368/'Daily Close'!J367)</f>
        <v>3.6469951539541338E-3</v>
      </c>
      <c r="K368">
        <f>LN('Daily Close'!K368/'Daily Close'!K367)</f>
        <v>-2.5412974286726439E-3</v>
      </c>
      <c r="L368">
        <f>LN('Daily Close'!L368/'Daily Close'!L367)</f>
        <v>1.2842764879093371E-3</v>
      </c>
    </row>
    <row r="369" spans="1:12" x14ac:dyDescent="0.3">
      <c r="A369" s="1">
        <v>44033</v>
      </c>
      <c r="B369">
        <f>LN('Daily Close'!B369/'Daily Close'!B368)</f>
        <v>1.667366932705916E-2</v>
      </c>
      <c r="C369">
        <f>LN('Daily Close'!C369/'Daily Close'!C368)</f>
        <v>0</v>
      </c>
      <c r="D369">
        <f>LN('Daily Close'!D369/'Daily Close'!D368)</f>
        <v>1.6096927042174799E-2</v>
      </c>
      <c r="E369">
        <f>LN('Daily Close'!E369/'Daily Close'!E368)</f>
        <v>1.5032207289069384E-2</v>
      </c>
      <c r="F369">
        <f>LN('Daily Close'!F369/'Daily Close'!F368)</f>
        <v>1.1015606236265598E-3</v>
      </c>
      <c r="G369">
        <f>LN('Daily Close'!G369/'Daily Close'!G368)</f>
        <v>1.2861738343762977E-3</v>
      </c>
      <c r="H369">
        <f>LN('Daily Close'!H369/'Daily Close'!H368)</f>
        <v>2.5378965844831857E-2</v>
      </c>
      <c r="I369">
        <f>LN('Daily Close'!I369/'Daily Close'!I368)</f>
        <v>-8.0528130005835818E-4</v>
      </c>
      <c r="J369">
        <f>LN('Daily Close'!J369/'Daily Close'!J368)</f>
        <v>8.5047708552255779E-3</v>
      </c>
      <c r="K369">
        <f>LN('Daily Close'!K369/'Daily Close'!K368)</f>
        <v>2.0982725331395443E-2</v>
      </c>
      <c r="L369">
        <f>LN('Daily Close'!L369/'Daily Close'!L368)</f>
        <v>1.3458924965864368E-2</v>
      </c>
    </row>
    <row r="370" spans="1:12" x14ac:dyDescent="0.3">
      <c r="A370" s="1">
        <v>44034</v>
      </c>
      <c r="B370">
        <f>LN('Daily Close'!B370/'Daily Close'!B369)</f>
        <v>-1.108483242449293E-2</v>
      </c>
      <c r="C370">
        <f>LN('Daily Close'!C370/'Daily Close'!C369)</f>
        <v>-9.0910929158776726E-3</v>
      </c>
      <c r="D370">
        <f>LN('Daily Close'!D370/'Daily Close'!D369)</f>
        <v>-2.4243611609992739E-2</v>
      </c>
      <c r="E370">
        <f>LN('Daily Close'!E370/'Daily Close'!E369)</f>
        <v>-1.2574023224898973E-2</v>
      </c>
      <c r="F370">
        <f>LN('Daily Close'!F370/'Daily Close'!F369)</f>
        <v>-1.1015606236266058E-3</v>
      </c>
      <c r="G370">
        <f>LN('Daily Close'!G370/'Daily Close'!G369)</f>
        <v>1.1011379448190744E-3</v>
      </c>
      <c r="H370">
        <f>LN('Daily Close'!H370/'Daily Close'!H369)</f>
        <v>-1.4019776998908469E-2</v>
      </c>
      <c r="I370">
        <f>LN('Daily Close'!I370/'Daily Close'!I369)</f>
        <v>-1.052637848112082E-2</v>
      </c>
      <c r="J370">
        <f>LN('Daily Close'!J370/'Daily Close'!J369)</f>
        <v>-1.3276653594407046E-2</v>
      </c>
      <c r="K370">
        <f>LN('Daily Close'!K370/'Daily Close'!K369)</f>
        <v>-1.0856056513466118E-2</v>
      </c>
      <c r="L370">
        <f>LN('Daily Close'!L370/'Daily Close'!L369)</f>
        <v>-1.6756902957400139E-2</v>
      </c>
    </row>
    <row r="371" spans="1:12" x14ac:dyDescent="0.3">
      <c r="A371" s="1">
        <v>44035</v>
      </c>
      <c r="B371">
        <f>LN('Daily Close'!B371/'Daily Close'!B370)</f>
        <v>1.5910902322419035E-3</v>
      </c>
      <c r="C371">
        <f>LN('Daily Close'!C371/'Daily Close'!C370)</f>
        <v>4.8588012295822216E-3</v>
      </c>
      <c r="D371">
        <f>LN('Daily Close'!D371/'Daily Close'!D370)</f>
        <v>5.0994501123492611E-3</v>
      </c>
      <c r="E371">
        <f>LN('Daily Close'!E371/'Daily Close'!E370)</f>
        <v>1.8867552766939669E-3</v>
      </c>
      <c r="F371">
        <f>LN('Daily Close'!F371/'Daily Close'!F370)</f>
        <v>3.3009383833626175E-3</v>
      </c>
      <c r="G371">
        <f>LN('Daily Close'!G371/'Daily Close'!G370)</f>
        <v>1.2831089653343004E-3</v>
      </c>
      <c r="H371">
        <f>LN('Daily Close'!H371/'Daily Close'!H370)</f>
        <v>2.4173661566932116E-3</v>
      </c>
      <c r="I371">
        <f>LN('Daily Close'!I371/'Daily Close'!I370)</f>
        <v>1.2202410984444099E-3</v>
      </c>
      <c r="J371">
        <f>LN('Daily Close'!J371/'Daily Close'!J370)</f>
        <v>-3.8058260046763509E-3</v>
      </c>
      <c r="K371">
        <f>LN('Daily Close'!K371/'Daily Close'!K370)</f>
        <v>3.3528950103109681E-3</v>
      </c>
      <c r="L371">
        <f>LN('Daily Close'!L371/'Daily Close'!L370)</f>
        <v>2.4952087594551637E-3</v>
      </c>
    </row>
    <row r="372" spans="1:12" x14ac:dyDescent="0.3">
      <c r="A372" s="1">
        <v>44036</v>
      </c>
      <c r="B372">
        <f>LN('Daily Close'!B372/'Daily Close'!B371)</f>
        <v>-8.7824915803493466E-3</v>
      </c>
      <c r="C372">
        <f>LN('Daily Close'!C372/'Daily Close'!C371)</f>
        <v>-3.0292381091896427E-4</v>
      </c>
      <c r="D372">
        <f>LN('Daily Close'!D372/'Daily Close'!D371)</f>
        <v>-1.0225037961161441E-2</v>
      </c>
      <c r="E372">
        <f>LN('Daily Close'!E372/'Daily Close'!E371)</f>
        <v>-7.1888506868336048E-3</v>
      </c>
      <c r="F372">
        <f>LN('Daily Close'!F372/'Daily Close'!F371)</f>
        <v>0</v>
      </c>
      <c r="G372">
        <f>LN('Daily Close'!G372/'Daily Close'!G371)</f>
        <v>1.8313032715565412E-4</v>
      </c>
      <c r="H372">
        <f>LN('Daily Close'!H372/'Daily Close'!H371)</f>
        <v>-8.8925810110851936E-3</v>
      </c>
      <c r="I372">
        <f>LN('Daily Close'!I372/'Daily Close'!I371)</f>
        <v>-1.2202410984443535E-3</v>
      </c>
      <c r="J372">
        <f>LN('Daily Close'!J372/'Daily Close'!J371)</f>
        <v>2.1161184897934772E-3</v>
      </c>
      <c r="K372">
        <f>LN('Daily Close'!K372/'Daily Close'!K371)</f>
        <v>-1.0938266399567484E-2</v>
      </c>
      <c r="L372">
        <f>LN('Daily Close'!L372/'Daily Close'!L371)</f>
        <v>-6.5775394763033148E-3</v>
      </c>
    </row>
    <row r="373" spans="1:12" x14ac:dyDescent="0.3">
      <c r="A373" s="1">
        <v>44039</v>
      </c>
      <c r="B373">
        <f>LN('Daily Close'!B373/'Daily Close'!B372)</f>
        <v>-8.0224633263798395E-4</v>
      </c>
      <c r="C373">
        <f>LN('Daily Close'!C373/'Daily Close'!C372)</f>
        <v>-6.9940987557568848E-3</v>
      </c>
      <c r="D373">
        <f>LN('Daily Close'!D373/'Daily Close'!D372)</f>
        <v>-7.220247973487132E-3</v>
      </c>
      <c r="E373">
        <f>LN('Daily Close'!E373/'Daily Close'!E372)</f>
        <v>-1.898414548537006E-4</v>
      </c>
      <c r="F373">
        <f>LN('Daily Close'!F373/'Daily Close'!F372)</f>
        <v>-3.6623330811233343E-4</v>
      </c>
      <c r="G373">
        <f>LN('Daily Close'!G373/'Daily Close'!G372)</f>
        <v>0</v>
      </c>
      <c r="H373">
        <f>LN('Daily Close'!H373/'Daily Close'!H372)</f>
        <v>1.6227590097127478E-3</v>
      </c>
      <c r="I373">
        <f>LN('Daily Close'!I373/'Daily Close'!I372)</f>
        <v>8.107052782196195E-3</v>
      </c>
      <c r="J373">
        <f>LN('Daily Close'!J373/'Daily Close'!J372)</f>
        <v>-5.22788916674827E-3</v>
      </c>
      <c r="K373">
        <f>LN('Daily Close'!K373/'Daily Close'!K372)</f>
        <v>0</v>
      </c>
      <c r="L373">
        <f>LN('Daily Close'!L373/'Daily Close'!L372)</f>
        <v>-1.3271929245162581E-3</v>
      </c>
    </row>
    <row r="374" spans="1:12" x14ac:dyDescent="0.3">
      <c r="A374" s="1">
        <v>44040</v>
      </c>
      <c r="B374">
        <f>LN('Daily Close'!B374/'Daily Close'!B373)</f>
        <v>-8.0289044859062407E-4</v>
      </c>
      <c r="C374">
        <f>LN('Daily Close'!C374/'Daily Close'!C373)</f>
        <v>3.0508009855329692E-4</v>
      </c>
      <c r="D374">
        <f>LN('Daily Close'!D374/'Daily Close'!D373)</f>
        <v>7.2202479734870973E-3</v>
      </c>
      <c r="E374">
        <f>LN('Daily Close'!E374/'Daily Close'!E373)</f>
        <v>2.0866933494132992E-3</v>
      </c>
      <c r="F374">
        <f>LN('Daily Close'!F374/'Daily Close'!F373)</f>
        <v>0</v>
      </c>
      <c r="G374">
        <f>LN('Daily Close'!G374/'Daily Close'!G373)</f>
        <v>3.6625161642471428E-4</v>
      </c>
      <c r="H374">
        <f>LN('Daily Close'!H374/'Daily Close'!H373)</f>
        <v>-3.248074313164226E-3</v>
      </c>
      <c r="I374">
        <f>LN('Daily Close'!I374/'Daily Close'!I373)</f>
        <v>-8.1070527821961603E-3</v>
      </c>
      <c r="J374">
        <f>LN('Daily Close'!J374/'Daily Close'!J373)</f>
        <v>7.6207118269967953E-3</v>
      </c>
      <c r="K374">
        <f>LN('Daily Close'!K374/'Daily Close'!K373)</f>
        <v>4.2211966436243396E-3</v>
      </c>
      <c r="L374">
        <f>LN('Daily Close'!L374/'Daily Close'!L373)</f>
        <v>1.6514214991960247E-3</v>
      </c>
    </row>
    <row r="375" spans="1:12" x14ac:dyDescent="0.3">
      <c r="A375" s="1">
        <v>44041</v>
      </c>
      <c r="B375">
        <f>LN('Daily Close'!B375/'Daily Close'!B374)</f>
        <v>-4.8309272696654684E-3</v>
      </c>
      <c r="C375">
        <f>LN('Daily Close'!C375/'Daily Close'!C374)</f>
        <v>-1.0734622490050156E-2</v>
      </c>
      <c r="D375">
        <f>LN('Daily Close'!D375/'Daily Close'!D374)</f>
        <v>-1.1369631520298646E-2</v>
      </c>
      <c r="E375">
        <f>LN('Daily Close'!E375/'Daily Close'!E374)</f>
        <v>-4.3680441270653667E-3</v>
      </c>
      <c r="F375">
        <f>LN('Daily Close'!F375/'Daily Close'!F374)</f>
        <v>4.0212447538177367E-3</v>
      </c>
      <c r="G375">
        <f>LN('Daily Close'!G375/'Daily Close'!G374)</f>
        <v>0</v>
      </c>
      <c r="H375">
        <f>LN('Daily Close'!H375/'Daily Close'!H374)</f>
        <v>-1.6280427207700219E-3</v>
      </c>
      <c r="I375">
        <f>LN('Daily Close'!I375/'Daily Close'!I374)</f>
        <v>-3.2612464905120127E-3</v>
      </c>
      <c r="J375">
        <f>LN('Daily Close'!J375/'Daily Close'!J374)</f>
        <v>-1.0031861243242351E-2</v>
      </c>
      <c r="K375">
        <f>LN('Daily Close'!K375/'Daily Close'!K374)</f>
        <v>-5.0675784123056225E-3</v>
      </c>
      <c r="L375">
        <f>LN('Daily Close'!L375/'Daily Close'!L374)</f>
        <v>-6.7857529950630796E-3</v>
      </c>
    </row>
    <row r="376" spans="1:12" x14ac:dyDescent="0.3">
      <c r="A376" s="1">
        <v>44042</v>
      </c>
      <c r="B376">
        <f>LN('Daily Close'!B376/'Daily Close'!B375)</f>
        <v>0</v>
      </c>
      <c r="C376">
        <f>LN('Daily Close'!C376/'Daily Close'!C375)</f>
        <v>1.4388798242371438E-2</v>
      </c>
      <c r="D376">
        <f>LN('Daily Close'!D376/'Daily Close'!D375)</f>
        <v>9.3120176256186148E-3</v>
      </c>
      <c r="E376">
        <f>LN('Daily Close'!E376/'Daily Close'!E375)</f>
        <v>7.2064981633480941E-3</v>
      </c>
      <c r="F376">
        <f>LN('Daily Close'!F376/'Daily Close'!F375)</f>
        <v>7.293946348174721E-4</v>
      </c>
      <c r="G376">
        <f>LN('Daily Close'!G376/'Daily Close'!G375)</f>
        <v>9.1497858652523809E-4</v>
      </c>
      <c r="H376">
        <f>LN('Daily Close'!H376/'Daily Close'!H375)</f>
        <v>5.6865303519836874E-3</v>
      </c>
      <c r="I376">
        <f>LN('Daily Close'!I376/'Daily Close'!I375)</f>
        <v>2.4468684063628609E-3</v>
      </c>
      <c r="J376">
        <f>LN('Daily Close'!J376/'Daily Close'!J375)</f>
        <v>6.2288282237762116E-3</v>
      </c>
      <c r="K376">
        <f>LN('Daily Close'!K376/'Daily Close'!K375)</f>
        <v>2.5369992465886526E-3</v>
      </c>
      <c r="L376">
        <f>LN('Daily Close'!L376/'Daily Close'!L375)</f>
        <v>6.7263523088523383E-3</v>
      </c>
    </row>
    <row r="377" spans="1:12" x14ac:dyDescent="0.3">
      <c r="A377" s="1">
        <v>44043</v>
      </c>
      <c r="B377">
        <f>LN('Daily Close'!B377/'Daily Close'!B376)</f>
        <v>-9.7324369182311115E-3</v>
      </c>
      <c r="C377">
        <f>LN('Daily Close'!C377/'Daily Close'!C376)</f>
        <v>-1.3156101649184324E-2</v>
      </c>
      <c r="D377">
        <f>LN('Daily Close'!D377/'Daily Close'!D376)</f>
        <v>-1.2435393407886759E-2</v>
      </c>
      <c r="E377">
        <f>LN('Daily Close'!E377/'Daily Close'!E376)</f>
        <v>-9.1116616277730541E-3</v>
      </c>
      <c r="F377">
        <f>LN('Daily Close'!F377/'Daily Close'!F376)</f>
        <v>7.2889943589969338E-4</v>
      </c>
      <c r="G377">
        <f>LN('Daily Close'!G377/'Daily Close'!G376)</f>
        <v>2.0100692563223368E-3</v>
      </c>
      <c r="H377">
        <f>LN('Daily Close'!H377/'Daily Close'!H376)</f>
        <v>-2.1699970792700699E-2</v>
      </c>
      <c r="I377">
        <f>LN('Daily Close'!I377/'Daily Close'!I376)</f>
        <v>6.0915639926181998E-3</v>
      </c>
      <c r="J377">
        <f>LN('Daily Close'!J377/'Daily Close'!J376)</f>
        <v>-1.937936097891357E-2</v>
      </c>
      <c r="K377">
        <f>LN('Daily Close'!K377/'Daily Close'!K376)</f>
        <v>-2.5664368375906226E-2</v>
      </c>
      <c r="L377">
        <f>LN('Daily Close'!L377/'Daily Close'!L376)</f>
        <v>-1.0355835190467368E-2</v>
      </c>
    </row>
    <row r="378" spans="1:12" x14ac:dyDescent="0.3">
      <c r="A378" s="1">
        <v>44046</v>
      </c>
      <c r="B378">
        <f>LN('Daily Close'!B378/'Daily Close'!B377)</f>
        <v>0</v>
      </c>
      <c r="C378">
        <f>LN('Daily Close'!C378/'Daily Close'!C377)</f>
        <v>9.1968457983096583E-3</v>
      </c>
      <c r="D378">
        <f>LN('Daily Close'!D378/'Daily Close'!D377)</f>
        <v>1.3464729577000949E-2</v>
      </c>
      <c r="E378">
        <f>LN('Daily Close'!E378/'Daily Close'!E377)</f>
        <v>-9.5392549357018732E-4</v>
      </c>
      <c r="F378">
        <f>LN('Daily Close'!F378/'Daily Close'!F377)</f>
        <v>-3.6496755174212255E-3</v>
      </c>
      <c r="G378">
        <f>LN('Daily Close'!G378/'Daily Close'!G377)</f>
        <v>-7.3040543120832886E-4</v>
      </c>
      <c r="H378">
        <f>LN('Daily Close'!H378/'Daily Close'!H377)</f>
        <v>8.2747212003239287E-4</v>
      </c>
      <c r="I378">
        <f>LN('Daily Close'!I378/'Daily Close'!I377)</f>
        <v>3.233563881150613E-3</v>
      </c>
      <c r="J378">
        <f>LN('Daily Close'!J378/'Daily Close'!J377)</f>
        <v>1.7251729036112868E-3</v>
      </c>
      <c r="K378">
        <f>LN('Daily Close'!K378/'Daily Close'!K377)</f>
        <v>-3.4722257107490922E-3</v>
      </c>
      <c r="L378">
        <f>LN('Daily Close'!L378/'Daily Close'!L377)</f>
        <v>5.6373275649856556E-3</v>
      </c>
    </row>
    <row r="379" spans="1:12" x14ac:dyDescent="0.3">
      <c r="A379" s="1">
        <v>44047</v>
      </c>
      <c r="B379">
        <f>LN('Daily Close'!B379/'Daily Close'!B378)</f>
        <v>2.0968510185156851E-2</v>
      </c>
      <c r="C379">
        <f>LN('Daily Close'!C379/'Daily Close'!C378)</f>
        <v>7.2970225666759408E-3</v>
      </c>
      <c r="D379">
        <f>LN('Daily Close'!D379/'Daily Close'!D378)</f>
        <v>1.7338527162273042E-2</v>
      </c>
      <c r="E379">
        <f>LN('Daily Close'!E379/'Daily Close'!E378)</f>
        <v>1.4214207180935226E-2</v>
      </c>
      <c r="F379">
        <f>LN('Daily Close'!F379/'Daily Close'!F378)</f>
        <v>2.5561452661780979E-3</v>
      </c>
      <c r="G379">
        <f>LN('Daily Close'!G379/'Daily Close'!G378)</f>
        <v>0</v>
      </c>
      <c r="H379">
        <f>LN('Daily Close'!H379/'Daily Close'!H378)</f>
        <v>1.8439326344905856E-2</v>
      </c>
      <c r="I379">
        <f>LN('Daily Close'!I379/'Daily Close'!I378)</f>
        <v>-4.0369700742342831E-4</v>
      </c>
      <c r="J379">
        <f>LN('Daily Close'!J379/'Daily Close'!J378)</f>
        <v>1.8923435848394985E-2</v>
      </c>
      <c r="K379">
        <f>LN('Daily Close'!K379/'Daily Close'!K378)</f>
        <v>1.980262729617973E-2</v>
      </c>
      <c r="L379">
        <f>LN('Daily Close'!L379/'Daily Close'!L378)</f>
        <v>1.3653501509092565E-2</v>
      </c>
    </row>
    <row r="380" spans="1:12" x14ac:dyDescent="0.3">
      <c r="A380" s="1">
        <v>44048</v>
      </c>
      <c r="B380">
        <f>LN('Daily Close'!B380/'Daily Close'!B379)</f>
        <v>-3.9984059666952508E-3</v>
      </c>
      <c r="C380">
        <f>LN('Daily Close'!C380/'Daily Close'!C379)</f>
        <v>-2.7301702218734858E-3</v>
      </c>
      <c r="D380">
        <f>LN('Daily Close'!D380/'Daily Close'!D379)</f>
        <v>-3.0379770200768094E-3</v>
      </c>
      <c r="E380">
        <f>LN('Daily Close'!E380/'Daily Close'!E379)</f>
        <v>-2.826667265811001E-3</v>
      </c>
      <c r="F380">
        <f>LN('Daily Close'!F380/'Daily Close'!F379)</f>
        <v>3.6463081534345232E-4</v>
      </c>
      <c r="G380">
        <f>LN('Daily Close'!G380/'Daily Close'!G379)</f>
        <v>2.0074101092715361E-3</v>
      </c>
      <c r="H380">
        <f>LN('Daily Close'!H380/'Daily Close'!H379)</f>
        <v>-5.2920539808712676E-3</v>
      </c>
      <c r="I380">
        <f>LN('Daily Close'!I380/'Daily Close'!I379)</f>
        <v>1.0841332197579576E-2</v>
      </c>
      <c r="J380">
        <f>LN('Daily Close'!J380/'Daily Close'!J379)</f>
        <v>-3.1055078600380685E-3</v>
      </c>
      <c r="K380">
        <f>LN('Daily Close'!K380/'Daily Close'!K379)</f>
        <v>-5.9854817430378413E-3</v>
      </c>
      <c r="L380">
        <f>LN('Daily Close'!L380/'Daily Close'!L379)</f>
        <v>-6.9979529824598825E-4</v>
      </c>
    </row>
    <row r="381" spans="1:12" x14ac:dyDescent="0.3">
      <c r="A381" s="1">
        <v>44049</v>
      </c>
      <c r="B381">
        <f>LN('Daily Close'!B381/'Daily Close'!B380)</f>
        <v>4.7961722634930135E-3</v>
      </c>
      <c r="C381">
        <f>LN('Daily Close'!C381/'Daily Close'!C380)</f>
        <v>5.7550667059843366E-3</v>
      </c>
      <c r="D381">
        <f>LN('Daily Close'!D381/'Daily Close'!D380)</f>
        <v>1.013684830846201E-3</v>
      </c>
      <c r="E381">
        <f>LN('Daily Close'!E381/'Daily Close'!E380)</f>
        <v>2.8266672658108726E-3</v>
      </c>
      <c r="F381">
        <f>LN('Daily Close'!F381/'Daily Close'!F380)</f>
        <v>-2.1897453605711709E-3</v>
      </c>
      <c r="G381">
        <f>LN('Daily Close'!G381/'Daily Close'!G380)</f>
        <v>-2.0074101092714424E-3</v>
      </c>
      <c r="H381">
        <f>LN('Daily Close'!H381/'Daily Close'!H380)</f>
        <v>7.3200814865058512E-3</v>
      </c>
      <c r="I381">
        <f>LN('Daily Close'!I381/'Daily Close'!I380)</f>
        <v>8.7476108699740228E-3</v>
      </c>
      <c r="J381">
        <f>LN('Daily Close'!J381/'Daily Close'!J380)</f>
        <v>9.8918960984014834E-4</v>
      </c>
      <c r="K381">
        <f>LN('Daily Close'!K381/'Daily Close'!K380)</f>
        <v>9.3897403498389171E-3</v>
      </c>
      <c r="L381">
        <f>LN('Daily Close'!L381/'Daily Close'!L380)</f>
        <v>3.8539878997482058E-3</v>
      </c>
    </row>
    <row r="382" spans="1:12" x14ac:dyDescent="0.3">
      <c r="A382" s="1">
        <v>44050</v>
      </c>
      <c r="B382">
        <f>LN('Daily Close'!B382/'Daily Close'!B381)</f>
        <v>-6.4000218454673997E-3</v>
      </c>
      <c r="C382">
        <f>LN('Daily Close'!C382/'Daily Close'!C381)</f>
        <v>-3.3278202950298547E-3</v>
      </c>
      <c r="D382">
        <f>LN('Daily Close'!D382/'Daily Close'!D381)</f>
        <v>2.0242921892306607E-3</v>
      </c>
      <c r="E382">
        <f>LN('Daily Close'!E382/'Daily Close'!E381)</f>
        <v>-2.0721492216635596E-3</v>
      </c>
      <c r="F382">
        <f>LN('Daily Close'!F382/'Daily Close'!F381)</f>
        <v>5.1020153475424814E-3</v>
      </c>
      <c r="G382">
        <f>LN('Daily Close'!G382/'Daily Close'!G381)</f>
        <v>2.3719926971026771E-3</v>
      </c>
      <c r="H382">
        <f>LN('Daily Close'!H382/'Daily Close'!H381)</f>
        <v>-5.2813855298558506E-3</v>
      </c>
      <c r="I382">
        <f>LN('Daily Close'!I382/'Daily Close'!I381)</f>
        <v>-3.9594258814812849E-4</v>
      </c>
      <c r="J382">
        <f>LN('Daily Close'!J382/'Daily Close'!J381)</f>
        <v>-6.6605643152614601E-3</v>
      </c>
      <c r="K382">
        <f>LN('Daily Close'!K382/'Daily Close'!K381)</f>
        <v>-5.9650794684749054E-3</v>
      </c>
      <c r="L382">
        <f>LN('Daily Close'!L382/'Daily Close'!L381)</f>
        <v>-1.1754366840240748E-3</v>
      </c>
    </row>
    <row r="383" spans="1:12" x14ac:dyDescent="0.3">
      <c r="A383" s="1">
        <v>44053</v>
      </c>
      <c r="B383">
        <f>LN('Daily Close'!B383/'Daily Close'!B382)</f>
        <v>2.3007758245127952E-2</v>
      </c>
      <c r="C383">
        <f>LN('Daily Close'!C383/'Daily Close'!C382)</f>
        <v>2.0693466269582562E-2</v>
      </c>
      <c r="D383">
        <f>LN('Daily Close'!D383/'Daily Close'!D382)</f>
        <v>7.0529259618860836E-3</v>
      </c>
      <c r="E383">
        <f>LN('Daily Close'!E383/'Daily Close'!E382)</f>
        <v>1.2368973517247745E-2</v>
      </c>
      <c r="F383">
        <f>LN('Daily Close'!F383/'Daily Close'!F382)</f>
        <v>-3.2769008023147985E-3</v>
      </c>
      <c r="G383">
        <f>LN('Daily Close'!G383/'Daily Close'!G382)</f>
        <v>-1.276557140194198E-3</v>
      </c>
      <c r="H383">
        <f>LN('Daily Close'!H383/'Daily Close'!H382)</f>
        <v>1.6162048770356065E-2</v>
      </c>
      <c r="I383">
        <f>LN('Daily Close'!I383/'Daily Close'!I382)</f>
        <v>9.0676553762135785E-3</v>
      </c>
      <c r="J383">
        <f>LN('Daily Close'!J383/'Daily Close'!J382)</f>
        <v>7.507634792366923E-3</v>
      </c>
      <c r="K383">
        <f>LN('Daily Close'!K383/'Daily Close'!K382)</f>
        <v>2.1978906718775382E-2</v>
      </c>
      <c r="L383">
        <f>LN('Daily Close'!L383/'Daily Close'!L382)</f>
        <v>9.9460715876823237E-3</v>
      </c>
    </row>
    <row r="384" spans="1:12" x14ac:dyDescent="0.3">
      <c r="A384" s="1">
        <v>44054</v>
      </c>
      <c r="B384">
        <f>LN('Daily Close'!B384/'Daily Close'!B383)</f>
        <v>2.3501773449534514E-3</v>
      </c>
      <c r="C384">
        <f>LN('Daily Close'!C384/'Daily Close'!C383)</f>
        <v>9.7475592316530069E-3</v>
      </c>
      <c r="D384">
        <f>LN('Daily Close'!D384/'Daily Close'!D383)</f>
        <v>-2.0100509280243342E-3</v>
      </c>
      <c r="E384">
        <f>LN('Daily Close'!E384/'Daily Close'!E383)</f>
        <v>2.046702771342254E-3</v>
      </c>
      <c r="F384">
        <f>LN('Daily Close'!F384/'Daily Close'!F383)</f>
        <v>0</v>
      </c>
      <c r="G384">
        <f>LN('Daily Close'!G384/'Daily Close'!G383)</f>
        <v>0</v>
      </c>
      <c r="H384">
        <f>LN('Daily Close'!H384/'Daily Close'!H383)</f>
        <v>4.7980498925149079E-3</v>
      </c>
      <c r="I384">
        <f>LN('Daily Close'!I384/'Daily Close'!I383)</f>
        <v>-8.6717127880653385E-3</v>
      </c>
      <c r="J384">
        <f>LN('Daily Close'!J384/'Daily Close'!J383)</f>
        <v>4.2248054593275429E-3</v>
      </c>
      <c r="K384">
        <f>LN('Daily Close'!K384/'Daily Close'!K383)</f>
        <v>5.8357814641017726E-3</v>
      </c>
      <c r="L384">
        <f>LN('Daily Close'!L384/'Daily Close'!L383)</f>
        <v>-8.6652813119670886E-4</v>
      </c>
    </row>
    <row r="385" spans="1:12" x14ac:dyDescent="0.3">
      <c r="A385" s="1">
        <v>44055</v>
      </c>
      <c r="B385">
        <f>LN('Daily Close'!B385/'Daily Close'!B384)</f>
        <v>-5.49236374802592E-3</v>
      </c>
      <c r="C385">
        <f>LN('Daily Close'!C385/'Daily Close'!C384)</f>
        <v>6.1538655743780656E-3</v>
      </c>
      <c r="D385">
        <f>LN('Daily Close'!D385/'Daily Close'!D384)</f>
        <v>2.0100509280243217E-3</v>
      </c>
      <c r="E385">
        <f>LN('Daily Close'!E385/'Daily Close'!E384)</f>
        <v>1.3002695488565381E-3</v>
      </c>
      <c r="F385">
        <f>LN('Daily Close'!F385/'Daily Close'!F384)</f>
        <v>-2.1905448301117627E-3</v>
      </c>
      <c r="G385">
        <f>LN('Daily Close'!G385/'Daily Close'!G384)</f>
        <v>-3.6563295849724961E-3</v>
      </c>
      <c r="H385">
        <f>LN('Daily Close'!H385/'Daily Close'!H384)</f>
        <v>-2.3961672806743143E-3</v>
      </c>
      <c r="I385">
        <f>LN('Daily Close'!I385/'Daily Close'!I384)</f>
        <v>1.9773647911601713E-3</v>
      </c>
      <c r="J385">
        <f>LN('Daily Close'!J385/'Daily Close'!J384)</f>
        <v>6.862263178661311E-3</v>
      </c>
      <c r="K385">
        <f>LN('Daily Close'!K385/'Daily Close'!K384)</f>
        <v>8.3090989408738151E-4</v>
      </c>
      <c r="L385">
        <f>LN('Daily Close'!L385/'Daily Close'!L384)</f>
        <v>1.6056998380178566E-3</v>
      </c>
    </row>
    <row r="386" spans="1:12" x14ac:dyDescent="0.3">
      <c r="A386" s="1">
        <v>44056</v>
      </c>
      <c r="B386">
        <f>LN('Daily Close'!B386/'Daily Close'!B385)</f>
        <v>-6.3141488389629897E-3</v>
      </c>
      <c r="C386">
        <f>LN('Daily Close'!C386/'Daily Close'!C385)</f>
        <v>-2.3398079601427632E-3</v>
      </c>
      <c r="D386">
        <f>LN('Daily Close'!D386/'Daily Close'!D385)</f>
        <v>7.0035303773371632E-3</v>
      </c>
      <c r="E386">
        <f>LN('Daily Close'!E386/'Daily Close'!E385)</f>
        <v>-1.4861232532673639E-3</v>
      </c>
      <c r="F386">
        <f>LN('Daily Close'!F386/'Daily Close'!F385)</f>
        <v>1.4608840899678164E-3</v>
      </c>
      <c r="G386">
        <f>LN('Daily Close'!G386/'Daily Close'!G385)</f>
        <v>-3.6629419717111383E-4</v>
      </c>
      <c r="H386">
        <f>LN('Daily Close'!H386/'Daily Close'!H385)</f>
        <v>-6.8204878242497501E-3</v>
      </c>
      <c r="I386">
        <f>LN('Daily Close'!I386/'Daily Close'!I385)</f>
        <v>-2.769406800088386E-3</v>
      </c>
      <c r="J386">
        <f>LN('Daily Close'!J386/'Daily Close'!J385)</f>
        <v>8.7542697012931402E-3</v>
      </c>
      <c r="K386">
        <f>LN('Daily Close'!K386/'Daily Close'!K385)</f>
        <v>-4.9958471933715543E-3</v>
      </c>
      <c r="L386">
        <f>LN('Daily Close'!L386/'Daily Close'!L385)</f>
        <v>1.4670258068970119E-3</v>
      </c>
    </row>
    <row r="387" spans="1:12" x14ac:dyDescent="0.3">
      <c r="A387" s="1">
        <v>44057</v>
      </c>
      <c r="B387">
        <f>LN('Daily Close'!B387/'Daily Close'!B386)</f>
        <v>-7.9207924933279302E-4</v>
      </c>
      <c r="C387">
        <f>LN('Daily Close'!C387/'Daily Close'!C386)</f>
        <v>-2.9295650681098259E-4</v>
      </c>
      <c r="D387">
        <f>LN('Daily Close'!D387/'Daily Close'!D386)</f>
        <v>5.9642323916733707E-3</v>
      </c>
      <c r="E387">
        <f>LN('Daily Close'!E387/'Daily Close'!E386)</f>
        <v>5.1919085179463571E-3</v>
      </c>
      <c r="F387">
        <f>LN('Daily Close'!F387/'Daily Close'!F386)</f>
        <v>-2.1921820982210472E-3</v>
      </c>
      <c r="G387">
        <f>LN('Daily Close'!G387/'Daily Close'!G386)</f>
        <v>-2.9358553197457483E-3</v>
      </c>
      <c r="H387">
        <f>LN('Daily Close'!H387/'Daily Close'!H386)</f>
        <v>7.6198883304614152E-3</v>
      </c>
      <c r="I387">
        <f>LN('Daily Close'!I387/'Daily Close'!I386)</f>
        <v>-3.9700166603310535E-3</v>
      </c>
      <c r="J387">
        <f>LN('Daily Close'!J387/'Daily Close'!J386)</f>
        <v>-1.1074475414088155E-3</v>
      </c>
      <c r="K387">
        <f>LN('Daily Close'!K387/'Daily Close'!K386)</f>
        <v>2.5010434045888729E-3</v>
      </c>
      <c r="L387">
        <f>LN('Daily Close'!L387/'Daily Close'!L386)</f>
        <v>3.5332217625949148E-3</v>
      </c>
    </row>
    <row r="388" spans="1:12" x14ac:dyDescent="0.3">
      <c r="A388" s="1">
        <v>44060</v>
      </c>
      <c r="B388">
        <f>LN('Daily Close'!B388/'Daily Close'!B387)</f>
        <v>-3.1746058407725423E-3</v>
      </c>
      <c r="C388">
        <f>LN('Daily Close'!C388/'Daily Close'!C387)</f>
        <v>-1.7589274285809058E-3</v>
      </c>
      <c r="D388">
        <f>LN('Daily Close'!D388/'Daily Close'!D387)</f>
        <v>-3.9721998604326913E-3</v>
      </c>
      <c r="E388">
        <f>LN('Daily Close'!E388/'Daily Close'!E387)</f>
        <v>-5.9358363861413427E-3</v>
      </c>
      <c r="F388">
        <f>LN('Daily Close'!F388/'Daily Close'!F387)</f>
        <v>3.2864736537083798E-3</v>
      </c>
      <c r="G388">
        <f>LN('Daily Close'!G388/'Daily Close'!G387)</f>
        <v>-1.8373610607120557E-4</v>
      </c>
      <c r="H388">
        <f>LN('Daily Close'!H388/'Daily Close'!H387)</f>
        <v>-8.4253656192783064E-3</v>
      </c>
      <c r="I388">
        <f>LN('Daily Close'!I388/'Daily Close'!I387)</f>
        <v>-2.3893753100930953E-3</v>
      </c>
      <c r="J388">
        <f>LN('Daily Close'!J388/'Daily Close'!J387)</f>
        <v>-3.1906249331419513E-3</v>
      </c>
      <c r="K388">
        <f>LN('Daily Close'!K388/'Daily Close'!K387)</f>
        <v>-9.2012359744083772E-3</v>
      </c>
      <c r="L388">
        <f>LN('Daily Close'!L388/'Daily Close'!L387)</f>
        <v>-4.6809864461295411E-3</v>
      </c>
    </row>
    <row r="389" spans="1:12" x14ac:dyDescent="0.3">
      <c r="A389" s="1">
        <v>44061</v>
      </c>
      <c r="B389">
        <f>LN('Daily Close'!B389/'Daily Close'!B388)</f>
        <v>5.5489639012347323E-3</v>
      </c>
      <c r="C389">
        <f>LN('Daily Close'!C389/'Daily Close'!C388)</f>
        <v>-9.7303433280204917E-3</v>
      </c>
      <c r="D389">
        <f>LN('Daily Close'!D389/'Daily Close'!D388)</f>
        <v>3.9721998604327242E-3</v>
      </c>
      <c r="E389">
        <f>LN('Daily Close'!E389/'Daily Close'!E388)</f>
        <v>3.714043232052613E-3</v>
      </c>
      <c r="F389">
        <f>LN('Daily Close'!F389/'Daily Close'!F388)</f>
        <v>1.4571587543208819E-3</v>
      </c>
      <c r="G389">
        <f>LN('Daily Close'!G389/'Daily Close'!G388)</f>
        <v>1.285701343422981E-3</v>
      </c>
      <c r="H389">
        <f>LN('Daily Close'!H389/'Daily Close'!H388)</f>
        <v>8.0257252623039625E-3</v>
      </c>
      <c r="I389">
        <f>LN('Daily Close'!I389/'Daily Close'!I388)</f>
        <v>-5.99878388431869E-3</v>
      </c>
      <c r="J389">
        <f>LN('Daily Close'!J389/'Daily Close'!J388)</f>
        <v>-4.5958161805623957E-3</v>
      </c>
      <c r="K389">
        <f>LN('Daily Close'!K389/'Daily Close'!K388)</f>
        <v>1.6792615197199939E-3</v>
      </c>
      <c r="L389">
        <f>LN('Daily Close'!L389/'Daily Close'!L388)</f>
        <v>1.8895693707665904E-3</v>
      </c>
    </row>
    <row r="390" spans="1:12" x14ac:dyDescent="0.3">
      <c r="A390" s="1">
        <v>44062</v>
      </c>
      <c r="B390">
        <f>LN('Daily Close'!B390/'Daily Close'!B389)</f>
        <v>5.5183427384468122E-3</v>
      </c>
      <c r="C390">
        <f>LN('Daily Close'!C390/'Daily Close'!C389)</f>
        <v>-6.2416311083305087E-3</v>
      </c>
      <c r="D390">
        <f>LN('Daily Close'!D390/'Daily Close'!D389)</f>
        <v>0</v>
      </c>
      <c r="E390">
        <f>LN('Daily Close'!E390/'Daily Close'!E389)</f>
        <v>2.7764386440336515E-3</v>
      </c>
      <c r="F390">
        <f>LN('Daily Close'!F390/'Daily Close'!F389)</f>
        <v>7.278384733215397E-4</v>
      </c>
      <c r="G390">
        <f>LN('Daily Close'!G390/'Daily Close'!G389)</f>
        <v>5.504725444165601E-4</v>
      </c>
      <c r="H390">
        <f>LN('Daily Close'!H390/'Daily Close'!H389)</f>
        <v>8.3582576142012446E-3</v>
      </c>
      <c r="I390">
        <f>LN('Daily Close'!I390/'Daily Close'!I389)</f>
        <v>-4.0118475629668523E-4</v>
      </c>
      <c r="J390">
        <f>LN('Daily Close'!J390/'Daily Close'!J389)</f>
        <v>1.8129564079559831E-3</v>
      </c>
      <c r="K390">
        <f>LN('Daily Close'!K390/'Daily Close'!K389)</f>
        <v>3.3500868852820269E-3</v>
      </c>
      <c r="L390">
        <f>LN('Daily Close'!L390/'Daily Close'!L389)</f>
        <v>1.9571069638672578E-3</v>
      </c>
    </row>
    <row r="391" spans="1:12" x14ac:dyDescent="0.3">
      <c r="A391" s="1">
        <v>44063</v>
      </c>
      <c r="B391">
        <f>LN('Daily Close'!B391/'Daily Close'!B390)</f>
        <v>-5.5183427384468712E-3</v>
      </c>
      <c r="C391">
        <f>LN('Daily Close'!C391/'Daily Close'!C390)</f>
        <v>2.0848852798552048E-3</v>
      </c>
      <c r="D391">
        <f>LN('Daily Close'!D391/'Daily Close'!D390)</f>
        <v>-2.977669693924392E-3</v>
      </c>
      <c r="E391">
        <f>LN('Daily Close'!E391/'Daily Close'!E390)</f>
        <v>-6.3044898713459667E-3</v>
      </c>
      <c r="F391">
        <f>LN('Daily Close'!F391/'Daily Close'!F390)</f>
        <v>1.4540533013710209E-3</v>
      </c>
      <c r="G391">
        <f>LN('Daily Close'!G391/'Daily Close'!G390)</f>
        <v>-1.8343271647494467E-4</v>
      </c>
      <c r="H391">
        <f>LN('Daily Close'!H391/'Daily Close'!H390)</f>
        <v>-5.9630468882465246E-3</v>
      </c>
      <c r="I391">
        <f>LN('Daily Close'!I391/'Daily Close'!I390)</f>
        <v>1.4738372196037759E-2</v>
      </c>
      <c r="J391">
        <f>LN('Daily Close'!J391/'Daily Close'!J390)</f>
        <v>-9.5198959670986707E-3</v>
      </c>
      <c r="K391">
        <f>LN('Daily Close'!K391/'Daily Close'!K390)</f>
        <v>-9.2398809413455352E-3</v>
      </c>
      <c r="L391">
        <f>LN('Daily Close'!L391/'Daily Close'!L390)</f>
        <v>-1.3162820564313834E-3</v>
      </c>
    </row>
    <row r="392" spans="1:12" x14ac:dyDescent="0.3">
      <c r="A392" s="1">
        <v>44064</v>
      </c>
      <c r="B392">
        <f>LN('Daily Close'!B392/'Daily Close'!B391)</f>
        <v>-4.7543671172735266E-3</v>
      </c>
      <c r="C392">
        <f>LN('Daily Close'!C392/'Daily Close'!C391)</f>
        <v>-1.190860498119914E-3</v>
      </c>
      <c r="D392">
        <f>LN('Daily Close'!D392/'Daily Close'!D391)</f>
        <v>8.9065408162032501E-3</v>
      </c>
      <c r="E392">
        <f>LN('Daily Close'!E392/'Daily Close'!E391)</f>
        <v>2.9717704995503615E-3</v>
      </c>
      <c r="F392">
        <f>LN('Daily Close'!F392/'Daily Close'!F391)</f>
        <v>-1.0903508059997846E-3</v>
      </c>
      <c r="G392">
        <f>LN('Daily Close'!G392/'Daily Close'!G391)</f>
        <v>9.1699227807567711E-4</v>
      </c>
      <c r="H392">
        <f>LN('Daily Close'!H392/'Daily Close'!H391)</f>
        <v>-3.1948908965191767E-3</v>
      </c>
      <c r="I392">
        <f>LN('Daily Close'!I392/'Daily Close'!I391)</f>
        <v>-1.9790115849981841E-3</v>
      </c>
      <c r="J392">
        <f>LN('Daily Close'!J392/'Daily Close'!J391)</f>
        <v>5.1912149267349097E-3</v>
      </c>
      <c r="K392">
        <f>LN('Daily Close'!K392/'Daily Close'!K391)</f>
        <v>4.210532536343679E-3</v>
      </c>
      <c r="L392">
        <f>LN('Daily Close'!L392/'Daily Close'!L391)</f>
        <v>3.4331824208194213E-3</v>
      </c>
    </row>
    <row r="393" spans="1:12" x14ac:dyDescent="0.3">
      <c r="A393" s="1">
        <v>44067</v>
      </c>
      <c r="B393">
        <f>LN('Daily Close'!B393/'Daily Close'!B392)</f>
        <v>3.1720883061439791E-3</v>
      </c>
      <c r="C393">
        <f>LN('Daily Close'!C393/'Daily Close'!C392)</f>
        <v>5.0513254026996988E-3</v>
      </c>
      <c r="D393">
        <f>LN('Daily Close'!D393/'Daily Close'!D392)</f>
        <v>7.8508744757388536E-3</v>
      </c>
      <c r="E393">
        <f>LN('Daily Close'!E393/'Daily Close'!E392)</f>
        <v>4.9949416123707228E-3</v>
      </c>
      <c r="F393">
        <f>LN('Daily Close'!F393/'Daily Close'!F392)</f>
        <v>3.9920574882980802E-3</v>
      </c>
      <c r="G393">
        <f>LN('Daily Close'!G393/'Daily Close'!G392)</f>
        <v>7.3302184639242147E-4</v>
      </c>
      <c r="H393">
        <f>LN('Daily Close'!H393/'Daily Close'!H392)</f>
        <v>5.9820716775474689E-3</v>
      </c>
      <c r="I393">
        <f>LN('Daily Close'!I393/'Daily Close'!I392)</f>
        <v>-3.9700166603310535E-3</v>
      </c>
      <c r="J393">
        <f>LN('Daily Close'!J393/'Daily Close'!J392)</f>
        <v>2.37610014304509E-3</v>
      </c>
      <c r="K393">
        <f>LN('Daily Close'!K393/'Daily Close'!K392)</f>
        <v>8.3998324972503209E-4</v>
      </c>
      <c r="L393">
        <f>LN('Daily Close'!L393/'Daily Close'!L392)</f>
        <v>4.269805659400874E-3</v>
      </c>
    </row>
    <row r="394" spans="1:12" x14ac:dyDescent="0.3">
      <c r="A394" s="1">
        <v>44068</v>
      </c>
      <c r="B394">
        <f>LN('Daily Close'!B394/'Daily Close'!B393)</f>
        <v>-7.9207924933279302E-4</v>
      </c>
      <c r="C394">
        <f>LN('Daily Close'!C394/'Daily Close'!C393)</f>
        <v>1.7335529333039223E-2</v>
      </c>
      <c r="D394">
        <f>LN('Daily Close'!D394/'Daily Close'!D393)</f>
        <v>1.069528911674795E-2</v>
      </c>
      <c r="E394">
        <f>LN('Daily Close'!E394/'Daily Close'!E393)</f>
        <v>6.8046607392187016E-3</v>
      </c>
      <c r="F394">
        <f>LN('Daily Close'!F394/'Daily Close'!F393)</f>
        <v>-1.0871897956680604E-3</v>
      </c>
      <c r="G394">
        <f>LN('Daily Close'!G394/'Daily Close'!G393)</f>
        <v>-3.6643459552573106E-4</v>
      </c>
      <c r="H394">
        <f>LN('Daily Close'!H394/'Daily Close'!H393)</f>
        <v>2.3828049872806623E-3</v>
      </c>
      <c r="I394">
        <f>LN('Daily Close'!I394/'Daily Close'!I393)</f>
        <v>5.9490282453293171E-3</v>
      </c>
      <c r="J394">
        <f>LN('Daily Close'!J394/'Daily Close'!J393)</f>
        <v>1.1382688614357062E-2</v>
      </c>
      <c r="K394">
        <f>LN('Daily Close'!K394/'Daily Close'!K393)</f>
        <v>8.3612527246834031E-3</v>
      </c>
      <c r="L394">
        <f>LN('Daily Close'!L394/'Daily Close'!L393)</f>
        <v>7.8029893805162433E-3</v>
      </c>
    </row>
    <row r="395" spans="1:12" x14ac:dyDescent="0.3">
      <c r="A395" s="1">
        <v>44069</v>
      </c>
      <c r="B395">
        <f>LN('Daily Close'!B395/'Daily Close'!B394)</f>
        <v>-3.969834510910931E-3</v>
      </c>
      <c r="C395">
        <f>LN('Daily Close'!C395/'Daily Close'!C394)</f>
        <v>-8.1896625007370372E-3</v>
      </c>
      <c r="D395">
        <f>LN('Daily Close'!D395/'Daily Close'!D394)</f>
        <v>-4.847319234324886E-3</v>
      </c>
      <c r="E395">
        <f>LN('Daily Close'!E395/'Daily Close'!E394)</f>
        <v>-4.4085486132114946E-3</v>
      </c>
      <c r="F395">
        <f>LN('Daily Close'!F395/'Daily Close'!F394)</f>
        <v>-3.2685701880014262E-3</v>
      </c>
      <c r="G395">
        <f>LN('Daily Close'!G395/'Daily Close'!G394)</f>
        <v>-2.3851217837218318E-3</v>
      </c>
      <c r="H395">
        <f>LN('Daily Close'!H395/'Daily Close'!H394)</f>
        <v>-5.9677919693370707E-3</v>
      </c>
      <c r="I395">
        <f>LN('Daily Close'!I395/'Daily Close'!I394)</f>
        <v>6.6994615330453859E-3</v>
      </c>
      <c r="J395">
        <f>LN('Daily Close'!J395/'Daily Close'!J394)</f>
        <v>-3.5950675030853433E-3</v>
      </c>
      <c r="K395">
        <f>LN('Daily Close'!K395/'Daily Close'!K394)</f>
        <v>-5.8455281274361866E-3</v>
      </c>
      <c r="L395">
        <f>LN('Daily Close'!L395/'Daily Close'!L394)</f>
        <v>-2.637271050664232E-3</v>
      </c>
    </row>
    <row r="396" spans="1:12" x14ac:dyDescent="0.3">
      <c r="A396" s="1">
        <v>44070</v>
      </c>
      <c r="B396">
        <f>LN('Daily Close'!B396/'Daily Close'!B395)</f>
        <v>1.1076062599206637E-2</v>
      </c>
      <c r="C396">
        <f>LN('Daily Close'!C396/'Daily Close'!C395)</f>
        <v>-6.481961315204926E-3</v>
      </c>
      <c r="D396">
        <f>LN('Daily Close'!D396/'Daily Close'!D395)</f>
        <v>6.7796869853787691E-3</v>
      </c>
      <c r="E396">
        <f>LN('Daily Close'!E396/'Daily Close'!E395)</f>
        <v>2.9411785908162289E-3</v>
      </c>
      <c r="F396">
        <f>LN('Daily Close'!F396/'Daily Close'!F395)</f>
        <v>7.2727275932895654E-4</v>
      </c>
      <c r="G396">
        <f>LN('Daily Close'!G396/'Daily Close'!G395)</f>
        <v>-9.1886436528213497E-4</v>
      </c>
      <c r="H396">
        <f>LN('Daily Close'!H396/'Daily Close'!H395)</f>
        <v>3.187253821161435E-3</v>
      </c>
      <c r="I396">
        <f>LN('Daily Close'!I396/'Daily Close'!I395)</f>
        <v>-7.0950159342851021E-3</v>
      </c>
      <c r="J396">
        <f>LN('Daily Close'!J396/'Daily Close'!J395)</f>
        <v>-1.5249188087077174E-3</v>
      </c>
      <c r="K396">
        <f>LN('Daily Close'!K396/'Daily Close'!K395)</f>
        <v>0</v>
      </c>
      <c r="L396">
        <f>LN('Daily Close'!L396/'Daily Close'!L395)</f>
        <v>2.1006259064740222E-3</v>
      </c>
    </row>
    <row r="397" spans="1:12" x14ac:dyDescent="0.3">
      <c r="A397" s="1">
        <v>44071</v>
      </c>
      <c r="B397">
        <f>LN('Daily Close'!B397/'Daily Close'!B396)</f>
        <v>-1.18719241613101E-2</v>
      </c>
      <c r="C397">
        <f>LN('Daily Close'!C397/'Daily Close'!C396)</f>
        <v>5.8944172152372862E-3</v>
      </c>
      <c r="D397">
        <f>LN('Daily Close'!D397/'Daily Close'!D396)</f>
        <v>-1.9323677510539241E-3</v>
      </c>
      <c r="E397">
        <f>LN('Daily Close'!E397/'Daily Close'!E396)</f>
        <v>-3.4935955042989012E-3</v>
      </c>
      <c r="F397">
        <f>LN('Daily Close'!F397/'Daily Close'!F396)</f>
        <v>-5.1020153475425266E-3</v>
      </c>
      <c r="G397">
        <f>LN('Daily Close'!G397/'Daily Close'!G396)</f>
        <v>-2.5773026285676342E-3</v>
      </c>
      <c r="H397">
        <f>LN('Daily Close'!H397/'Daily Close'!H396)</f>
        <v>-8.7894694656006304E-3</v>
      </c>
      <c r="I397">
        <f>LN('Daily Close'!I397/'Daily Close'!I396)</f>
        <v>-1.187357762978499E-3</v>
      </c>
      <c r="J397">
        <f>LN('Daily Close'!J397/'Daily Close'!J396)</f>
        <v>-6.6815950133911825E-3</v>
      </c>
      <c r="K397">
        <f>LN('Daily Close'!K397/'Daily Close'!K396)</f>
        <v>-4.1963972617654532E-3</v>
      </c>
      <c r="L397">
        <f>LN('Daily Close'!L397/'Daily Close'!L396)</f>
        <v>-3.5950657781463964E-3</v>
      </c>
    </row>
    <row r="398" spans="1:12" x14ac:dyDescent="0.3">
      <c r="A398" s="1">
        <v>44074</v>
      </c>
      <c r="B398">
        <f>LN('Daily Close'!B398/'Daily Close'!B397)</f>
        <v>-5.5888369025662811E-3</v>
      </c>
      <c r="C398">
        <f>LN('Daily Close'!C398/'Daily Close'!C397)</f>
        <v>-4.122503015247427E-3</v>
      </c>
      <c r="D398">
        <f>LN('Daily Close'!D398/'Daily Close'!D397)</f>
        <v>-3.8759738446928491E-3</v>
      </c>
      <c r="E398">
        <f>LN('Daily Close'!E398/'Daily Close'!E397)</f>
        <v>-1.6591394411730864E-3</v>
      </c>
      <c r="F398">
        <f>LN('Daily Close'!F398/'Daily Close'!F397)</f>
        <v>5.4654534762022576E-3</v>
      </c>
      <c r="G398">
        <f>LN('Daily Close'!G398/'Daily Close'!G397)</f>
        <v>7.3707391638905479E-4</v>
      </c>
      <c r="H398">
        <f>LN('Daily Close'!H398/'Daily Close'!H397)</f>
        <v>-1.2046177165304746E-3</v>
      </c>
      <c r="I398">
        <f>LN('Daily Close'!I398/'Daily Close'!I397)</f>
        <v>1.727569325912098E-2</v>
      </c>
      <c r="J398">
        <f>LN('Daily Close'!J398/'Daily Close'!J397)</f>
        <v>-5.4618020825769305E-3</v>
      </c>
      <c r="K398">
        <f>LN('Daily Close'!K398/'Daily Close'!K397)</f>
        <v>-1.6835020811138759E-3</v>
      </c>
      <c r="L398">
        <f>LN('Daily Close'!L398/'Daily Close'!L397)</f>
        <v>8.5685860040458385E-4</v>
      </c>
    </row>
    <row r="399" spans="1:12" x14ac:dyDescent="0.3">
      <c r="A399" s="1">
        <v>44075</v>
      </c>
      <c r="B399">
        <f>LN('Daily Close'!B399/'Daily Close'!B398)</f>
        <v>-1.7771065414666321E-2</v>
      </c>
      <c r="C399">
        <f>LN('Daily Close'!C399/'Daily Close'!C398)</f>
        <v>-1.456399624883791E-2</v>
      </c>
      <c r="D399">
        <f>LN('Daily Close'!D399/'Daily Close'!D398)</f>
        <v>-4.8661896511730113E-3</v>
      </c>
      <c r="E399">
        <f>LN('Daily Close'!E399/'Daily Close'!E398)</f>
        <v>-9.8267779718142836E-3</v>
      </c>
      <c r="F399">
        <f>LN('Daily Close'!F399/'Daily Close'!F398)</f>
        <v>-2.5468086797313682E-3</v>
      </c>
      <c r="G399">
        <f>LN('Daily Close'!G399/'Daily Close'!G398)</f>
        <v>-1.8424979328170149E-4</v>
      </c>
      <c r="H399">
        <f>LN('Daily Close'!H399/'Daily Close'!H398)</f>
        <v>-1.7426986826770893E-2</v>
      </c>
      <c r="I399">
        <f>LN('Daily Close'!I399/'Daily Close'!I398)</f>
        <v>-1.9257843035408718E-2</v>
      </c>
      <c r="J399">
        <f>LN('Daily Close'!J399/'Daily Close'!J398)</f>
        <v>-9.3115231292063179E-3</v>
      </c>
      <c r="K399">
        <f>LN('Daily Close'!K399/'Daily Close'!K398)</f>
        <v>-2.3871551269916223E-2</v>
      </c>
      <c r="L399">
        <f>LN('Daily Close'!L399/'Daily Close'!L398)</f>
        <v>-1.0922406380947604E-2</v>
      </c>
    </row>
    <row r="400" spans="1:12" x14ac:dyDescent="0.3">
      <c r="A400" s="1">
        <v>44076</v>
      </c>
      <c r="B400">
        <f>LN('Daily Close'!B400/'Daily Close'!B399)</f>
        <v>2.2563406854972927E-2</v>
      </c>
      <c r="C400">
        <f>LN('Daily Close'!C400/'Daily Close'!C399)</f>
        <v>1.2496383607541827E-2</v>
      </c>
      <c r="D400">
        <f>LN('Daily Close'!D400/'Daily Close'!D399)</f>
        <v>1.4528100562909808E-2</v>
      </c>
      <c r="E400">
        <f>LN('Daily Close'!E400/'Daily Close'!E399)</f>
        <v>1.0933121447249446E-2</v>
      </c>
      <c r="F400">
        <f>LN('Daily Close'!F400/'Daily Close'!F399)</f>
        <v>2.5468086797314575E-3</v>
      </c>
      <c r="G400">
        <f>LN('Daily Close'!G400/'Daily Close'!G399)</f>
        <v>2.0244785054603235E-3</v>
      </c>
      <c r="H400">
        <f>LN('Daily Close'!H400/'Daily Close'!H399)</f>
        <v>1.8230239898138118E-2</v>
      </c>
      <c r="I400">
        <f>LN('Daily Close'!I400/'Daily Close'!I399)</f>
        <v>1.586050355507718E-3</v>
      </c>
      <c r="J400">
        <f>LN('Daily Close'!J400/'Daily Close'!J399)</f>
        <v>3.2547399671770303E-3</v>
      </c>
      <c r="K400">
        <f>LN('Daily Close'!K400/'Daily Close'!K399)</f>
        <v>2.2185210229479783E-2</v>
      </c>
      <c r="L400">
        <f>LN('Daily Close'!L400/'Daily Close'!L399)</f>
        <v>1.0958191290517292E-2</v>
      </c>
    </row>
    <row r="401" spans="1:12" x14ac:dyDescent="0.3">
      <c r="A401" s="1">
        <v>44077</v>
      </c>
      <c r="B401">
        <f>LN('Daily Close'!B401/'Daily Close'!B400)</f>
        <v>7.1457231409185525E-3</v>
      </c>
      <c r="C401">
        <f>LN('Daily Close'!C401/'Daily Close'!C400)</f>
        <v>1.5258511998895339E-2</v>
      </c>
      <c r="D401">
        <f>LN('Daily Close'!D401/'Daily Close'!D400)</f>
        <v>1.1472401162236781E-2</v>
      </c>
      <c r="E401">
        <f>LN('Daily Close'!E401/'Daily Close'!E400)</f>
        <v>8.9900983253902739E-3</v>
      </c>
      <c r="F401">
        <f>LN('Daily Close'!F401/'Daily Close'!F400)</f>
        <v>0</v>
      </c>
      <c r="G401">
        <f>LN('Daily Close'!G401/'Daily Close'!G400)</f>
        <v>1.8369402498519907E-3</v>
      </c>
      <c r="H401">
        <f>LN('Daily Close'!H401/'Daily Close'!H400)</f>
        <v>9.1908341107640821E-3</v>
      </c>
      <c r="I401">
        <f>LN('Daily Close'!I401/'Daily Close'!I400)</f>
        <v>-2.1626767932352627E-2</v>
      </c>
      <c r="J401">
        <f>LN('Daily Close'!J401/'Daily Close'!J400)</f>
        <v>2.5398631198449702E-3</v>
      </c>
      <c r="K401">
        <f>LN('Daily Close'!K401/'Daily Close'!K400)</f>
        <v>9.2398809413456809E-3</v>
      </c>
      <c r="L401">
        <f>LN('Daily Close'!L401/'Daily Close'!L400)</f>
        <v>3.6699830319964549E-3</v>
      </c>
    </row>
    <row r="402" spans="1:12" x14ac:dyDescent="0.3">
      <c r="A402" s="1">
        <v>44078</v>
      </c>
      <c r="B402">
        <f>LN('Daily Close'!B402/'Daily Close'!B401)</f>
        <v>-3.2157111634531402E-2</v>
      </c>
      <c r="C402">
        <f>LN('Daily Close'!C402/'Daily Close'!C401)</f>
        <v>-2.1189757233060307E-2</v>
      </c>
      <c r="D402">
        <f>LN('Daily Close'!D402/'Daily Close'!D401)</f>
        <v>-3.4819765159227925E-2</v>
      </c>
      <c r="E402">
        <f>LN('Daily Close'!E402/'Daily Close'!E401)</f>
        <v>-2.1228337933287444E-2</v>
      </c>
      <c r="F402">
        <f>LN('Daily Close'!F402/'Daily Close'!F401)</f>
        <v>-3.6343812865965666E-4</v>
      </c>
      <c r="G402">
        <f>LN('Daily Close'!G402/'Daily Close'!G401)</f>
        <v>2.7489616619353792E-3</v>
      </c>
      <c r="H402">
        <f>LN('Daily Close'!H402/'Daily Close'!H401)</f>
        <v>-3.0286992157435084E-2</v>
      </c>
      <c r="I402">
        <f>LN('Daily Close'!I402/'Daily Close'!I401)</f>
        <v>1.1672409092373583E-2</v>
      </c>
      <c r="J402">
        <f>LN('Daily Close'!J402/'Daily Close'!J401)</f>
        <v>-2.5398631198450313E-3</v>
      </c>
      <c r="K402">
        <f>LN('Daily Close'!K402/'Daily Close'!K401)</f>
        <v>-2.7979781991912658E-2</v>
      </c>
      <c r="L402">
        <f>LN('Daily Close'!L402/'Daily Close'!L401)</f>
        <v>-1.9916905889192465E-2</v>
      </c>
    </row>
    <row r="403" spans="1:12" x14ac:dyDescent="0.3">
      <c r="A403" s="1">
        <v>44081</v>
      </c>
      <c r="B403">
        <f>LN('Daily Close'!B403/'Daily Close'!B402)</f>
        <v>-8.1732738509903314E-4</v>
      </c>
      <c r="C403">
        <f>LN('Daily Close'!C403/'Daily Close'!C402)</f>
        <v>-6.8646742297930174E-3</v>
      </c>
      <c r="D403">
        <f>LN('Daily Close'!D403/'Daily Close'!D402)</f>
        <v>-1.6873849489873652E-2</v>
      </c>
      <c r="E403">
        <f>LN('Daily Close'!E403/'Daily Close'!E402)</f>
        <v>-9.1837775001694603E-3</v>
      </c>
      <c r="F403">
        <f>LN('Daily Close'!F403/'Daily Close'!F402)</f>
        <v>-5.4674456324265881E-3</v>
      </c>
      <c r="G403">
        <f>LN('Daily Close'!G403/'Daily Close'!G402)</f>
        <v>-3.7588492572471419E-3</v>
      </c>
      <c r="H403">
        <f>LN('Daily Close'!H403/'Daily Close'!H402)</f>
        <v>2.4570855932576517E-3</v>
      </c>
      <c r="I403">
        <f>LN('Daily Close'!I403/'Daily Close'!I402)</f>
        <v>-1.5729353902398133E-2</v>
      </c>
      <c r="J403">
        <f>LN('Daily Close'!J403/'Daily Close'!J402)</f>
        <v>-4.81514876806877E-3</v>
      </c>
      <c r="K403">
        <f>LN('Daily Close'!K403/'Daily Close'!K402)</f>
        <v>2.5762143917732456E-3</v>
      </c>
      <c r="L403">
        <f>LN('Daily Close'!L403/'Daily Close'!L402)</f>
        <v>-1.1061450003581479E-2</v>
      </c>
    </row>
    <row r="404" spans="1:12" x14ac:dyDescent="0.3">
      <c r="A404" s="1">
        <v>44082</v>
      </c>
      <c r="B404">
        <f>LN('Daily Close'!B404/'Daily Close'!B403)</f>
        <v>5.7073126792908727E-3</v>
      </c>
      <c r="C404">
        <f>LN('Daily Close'!C404/'Daily Close'!C403)</f>
        <v>1.1316410391000212E-2</v>
      </c>
      <c r="D404">
        <f>LN('Daily Close'!D404/'Daily Close'!D403)</f>
        <v>1.4903405502574948E-2</v>
      </c>
      <c r="E404">
        <f>LN('Daily Close'!E404/'Daily Close'!E403)</f>
        <v>9.7433783779604047E-3</v>
      </c>
      <c r="F404">
        <f>LN('Daily Close'!F404/'Daily Close'!F403)</f>
        <v>3.2840750813548317E-3</v>
      </c>
      <c r="G404">
        <f>LN('Daily Close'!G404/'Daily Close'!G403)</f>
        <v>-6.4315707707471065E-4</v>
      </c>
      <c r="H404">
        <f>LN('Daily Close'!H404/'Daily Close'!H403)</f>
        <v>9.7680870386391422E-3</v>
      </c>
      <c r="I404">
        <f>LN('Daily Close'!I404/'Daily Close'!I403)</f>
        <v>8.0972477642980087E-3</v>
      </c>
      <c r="J404">
        <f>LN('Daily Close'!J404/'Daily Close'!J403)</f>
        <v>4.8151487680688377E-3</v>
      </c>
      <c r="K404">
        <f>LN('Daily Close'!K404/'Daily Close'!K403)</f>
        <v>1.1935350549272854E-2</v>
      </c>
      <c r="L404">
        <f>LN('Daily Close'!L404/'Daily Close'!L403)</f>
        <v>1.0905171936760322E-2</v>
      </c>
    </row>
    <row r="405" spans="1:12" x14ac:dyDescent="0.3">
      <c r="A405" s="1">
        <v>44083</v>
      </c>
      <c r="B405">
        <f>LN('Daily Close'!B405/'Daily Close'!B404)</f>
        <v>-1.5567704813370978E-2</v>
      </c>
      <c r="C405">
        <f>LN('Daily Close'!C405/'Daily Close'!C404)</f>
        <v>-1.6420700109979935E-2</v>
      </c>
      <c r="D405">
        <f>LN('Daily Close'!D405/'Daily Close'!D404)</f>
        <v>-2.8001829548493201E-2</v>
      </c>
      <c r="E405">
        <f>LN('Daily Close'!E405/'Daily Close'!E404)</f>
        <v>-1.5976319512506595E-2</v>
      </c>
      <c r="F405">
        <f>LN('Daily Close'!F405/'Daily Close'!F404)</f>
        <v>3.6362949158706033E-3</v>
      </c>
      <c r="G405">
        <f>LN('Daily Close'!G405/'Daily Close'!G404)</f>
        <v>2.2034162017297754E-3</v>
      </c>
      <c r="H405">
        <f>LN('Daily Close'!H405/'Daily Close'!H404)</f>
        <v>-2.0872498672668331E-2</v>
      </c>
      <c r="I405">
        <f>LN('Daily Close'!I405/'Daily Close'!I404)</f>
        <v>1.0828288146511969E-2</v>
      </c>
      <c r="J405">
        <f>LN('Daily Close'!J405/'Daily Close'!J404)</f>
        <v>-7.9432758077894808E-3</v>
      </c>
      <c r="K405">
        <f>LN('Daily Close'!K405/'Daily Close'!K404)</f>
        <v>-1.8820059326769931E-2</v>
      </c>
      <c r="L405">
        <f>LN('Daily Close'!L405/'Daily Close'!L404)</f>
        <v>-1.5337326174369999E-2</v>
      </c>
    </row>
    <row r="406" spans="1:12" x14ac:dyDescent="0.3">
      <c r="A406" s="1">
        <v>44084</v>
      </c>
      <c r="B406">
        <f>LN('Daily Close'!B406/'Daily Close'!B405)</f>
        <v>4.9423494344350604E-3</v>
      </c>
      <c r="C406">
        <f>LN('Daily Close'!C406/'Daily Close'!C405)</f>
        <v>3.6057430351516444E-3</v>
      </c>
      <c r="D406">
        <f>LN('Daily Close'!D406/'Daily Close'!D405)</f>
        <v>1.5098424712585243E-2</v>
      </c>
      <c r="E406">
        <f>LN('Daily Close'!E406/'Daily Close'!E405)</f>
        <v>7.5500736862667067E-3</v>
      </c>
      <c r="F406">
        <f>LN('Daily Close'!F406/'Daily Close'!F405)</f>
        <v>-3.6296968995343964E-4</v>
      </c>
      <c r="G406">
        <f>LN('Daily Close'!G406/'Daily Close'!G405)</f>
        <v>-1.2847390838896743E-3</v>
      </c>
      <c r="H406">
        <f>LN('Daily Close'!H406/'Daily Close'!H405)</f>
        <v>8.6473260407715531E-3</v>
      </c>
      <c r="I406">
        <f>LN('Daily Close'!I406/'Daily Close'!I405)</f>
        <v>-1.9964781337988508E-3</v>
      </c>
      <c r="J406">
        <f>LN('Daily Close'!J406/'Daily Close'!J405)</f>
        <v>1.1046692060072484E-2</v>
      </c>
      <c r="K406">
        <f>LN('Daily Close'!K406/'Daily Close'!K405)</f>
        <v>-8.6393093926390727E-4</v>
      </c>
      <c r="L406">
        <f>LN('Daily Close'!L406/'Daily Close'!L405)</f>
        <v>8.9833642760325134E-3</v>
      </c>
    </row>
    <row r="407" spans="1:12" x14ac:dyDescent="0.3">
      <c r="A407" s="1">
        <v>44085</v>
      </c>
      <c r="B407">
        <f>LN('Daily Close'!B407/'Daily Close'!B406)</f>
        <v>-4.116926358267505E-3</v>
      </c>
      <c r="C407">
        <f>LN('Daily Close'!C407/'Daily Close'!C406)</f>
        <v>-1.0553331457728283E-2</v>
      </c>
      <c r="D407">
        <f>LN('Daily Close'!D407/'Daily Close'!D406)</f>
        <v>-1.1049836186584935E-2</v>
      </c>
      <c r="E407">
        <f>LN('Daily Close'!E407/'Daily Close'!E406)</f>
        <v>-5.4681196441511044E-3</v>
      </c>
      <c r="F407">
        <f>LN('Daily Close'!F407/'Daily Close'!F406)</f>
        <v>-1.0899546748454937E-3</v>
      </c>
      <c r="G407">
        <f>LN('Daily Close'!G407/'Daily Close'!G406)</f>
        <v>-1.8370833002349812E-4</v>
      </c>
      <c r="H407">
        <f>LN('Daily Close'!H407/'Daily Close'!H406)</f>
        <v>1.6670441620936931E-2</v>
      </c>
      <c r="I407">
        <f>LN('Daily Close'!I407/'Daily Close'!I406)</f>
        <v>5.1824771009917467E-3</v>
      </c>
      <c r="J407">
        <f>LN('Daily Close'!J407/'Daily Close'!J406)</f>
        <v>-4.3757285659080936E-3</v>
      </c>
      <c r="K407">
        <f>LN('Daily Close'!K407/'Daily Close'!K406)</f>
        <v>-4.3308859378400795E-3</v>
      </c>
      <c r="L407">
        <f>LN('Daily Close'!L407/'Daily Close'!L406)</f>
        <v>-1.8693918393796684E-3</v>
      </c>
    </row>
    <row r="408" spans="1:12" x14ac:dyDescent="0.3">
      <c r="A408" s="1">
        <v>44088</v>
      </c>
      <c r="B408">
        <f>LN('Daily Close'!B408/'Daily Close'!B407)</f>
        <v>-2.4783160144670898E-3</v>
      </c>
      <c r="C408">
        <f>LN('Daily Close'!C408/'Daily Close'!C407)</f>
        <v>7.2485365015829998E-3</v>
      </c>
      <c r="D408">
        <f>LN('Daily Close'!D408/'Daily Close'!D407)</f>
        <v>1.0095912013522745E-3</v>
      </c>
      <c r="E408">
        <f>LN('Daily Close'!E408/'Daily Close'!E407)</f>
        <v>5.8441489738684507E-3</v>
      </c>
      <c r="F408">
        <f>LN('Daily Close'!F408/'Daily Close'!F407)</f>
        <v>-3.6357026395766976E-4</v>
      </c>
      <c r="G408">
        <f>LN('Daily Close'!G408/'Daily Close'!G407)</f>
        <v>1.8352363381903473E-3</v>
      </c>
      <c r="H408">
        <f>LN('Daily Close'!H408/'Daily Close'!H407)</f>
        <v>-2.0367303654116431E-2</v>
      </c>
      <c r="I408">
        <f>LN('Daily Close'!I408/'Daily Close'!I407)</f>
        <v>-3.1859989671929809E-3</v>
      </c>
      <c r="J408">
        <f>LN('Daily Close'!J408/'Daily Close'!J407)</f>
        <v>7.8906706733525688E-3</v>
      </c>
      <c r="K408">
        <f>LN('Daily Close'!K408/'Daily Close'!K407)</f>
        <v>5.1948168771041511E-3</v>
      </c>
      <c r="L408">
        <f>LN('Daily Close'!L408/'Daily Close'!L407)</f>
        <v>-1.6322681736295329E-3</v>
      </c>
    </row>
    <row r="409" spans="1:12" x14ac:dyDescent="0.3">
      <c r="A409" s="1">
        <v>44089</v>
      </c>
      <c r="B409">
        <f>LN('Daily Close'!B409/'Daily Close'!B408)</f>
        <v>-2.4844733276618335E-3</v>
      </c>
      <c r="C409">
        <f>LN('Daily Close'!C409/'Daily Close'!C408)</f>
        <v>0</v>
      </c>
      <c r="D409">
        <f>LN('Daily Close'!D409/'Daily Close'!D408)</f>
        <v>8.0402443185655439E-3</v>
      </c>
      <c r="E409">
        <f>LN('Daily Close'!E409/'Daily Close'!E408)</f>
        <v>-1.1284936311396975E-3</v>
      </c>
      <c r="F409">
        <f>LN('Daily Close'!F409/'Daily Close'!F408)</f>
        <v>1.4535249388032464E-3</v>
      </c>
      <c r="G409">
        <f>LN('Daily Close'!G409/'Daily Close'!G408)</f>
        <v>5.4988544553140751E-4</v>
      </c>
      <c r="H409">
        <f>LN('Daily Close'!H409/'Daily Close'!H408)</f>
        <v>-1.647405678334426E-3</v>
      </c>
      <c r="I409">
        <f>LN('Daily Close'!I409/'Daily Close'!I408)</f>
        <v>-7.2266728854805838E-3</v>
      </c>
      <c r="J409">
        <f>LN('Daily Close'!J409/'Daily Close'!J408)</f>
        <v>-4.6423661435426528E-3</v>
      </c>
      <c r="K409">
        <f>LN('Daily Close'!K409/'Daily Close'!K408)</f>
        <v>-3.4602110648957311E-3</v>
      </c>
      <c r="L409">
        <f>LN('Daily Close'!L409/'Daily Close'!L408)</f>
        <v>6.7716968600042328E-4</v>
      </c>
    </row>
    <row r="410" spans="1:12" x14ac:dyDescent="0.3">
      <c r="A410" s="1">
        <v>44090</v>
      </c>
      <c r="B410">
        <f>LN('Daily Close'!B410/'Daily Close'!B409)</f>
        <v>9.0797157003964339E-3</v>
      </c>
      <c r="C410">
        <f>LN('Daily Close'!C410/'Daily Close'!C409)</f>
        <v>6.0168473536022877E-4</v>
      </c>
      <c r="D410">
        <f>LN('Daily Close'!D410/'Daily Close'!D409)</f>
        <v>8.9686699827603161E-3</v>
      </c>
      <c r="E410">
        <f>LN('Daily Close'!E410/'Daily Close'!E409)</f>
        <v>6.5648364198731129E-3</v>
      </c>
      <c r="F410">
        <f>LN('Daily Close'!F410/'Daily Close'!F409)</f>
        <v>2.5385325494950727E-3</v>
      </c>
      <c r="G410">
        <f>LN('Daily Close'!G410/'Daily Close'!G409)</f>
        <v>-1.8324933448831947E-4</v>
      </c>
      <c r="H410">
        <f>LN('Daily Close'!H410/'Daily Close'!H409)</f>
        <v>1.1067995520901439E-2</v>
      </c>
      <c r="I410">
        <f>LN('Daily Close'!I410/'Daily Close'!I409)</f>
        <v>-2.0881080120159556E-2</v>
      </c>
      <c r="J410">
        <f>LN('Daily Close'!J410/'Daily Close'!J409)</f>
        <v>5.9046708560003668E-3</v>
      </c>
      <c r="K410">
        <f>LN('Daily Close'!K410/'Daily Close'!K409)</f>
        <v>5.1858370323654155E-3</v>
      </c>
      <c r="L410">
        <f>LN('Daily Close'!L410/'Daily Close'!L409)</f>
        <v>2.9183813902729323E-3</v>
      </c>
    </row>
    <row r="411" spans="1:12" x14ac:dyDescent="0.3">
      <c r="A411" s="1">
        <v>44091</v>
      </c>
      <c r="B411">
        <f>LN('Daily Close'!B411/'Daily Close'!B410)</f>
        <v>-1.3234270907543595E-2</v>
      </c>
      <c r="C411">
        <f>LN('Daily Close'!C411/'Daily Close'!C410)</f>
        <v>-9.0263281436664736E-4</v>
      </c>
      <c r="D411">
        <f>LN('Daily Close'!D411/'Daily Close'!D410)</f>
        <v>-1.6000341346441189E-2</v>
      </c>
      <c r="E411">
        <f>LN('Daily Close'!E411/'Daily Close'!E410)</f>
        <v>-7.1295046701709787E-3</v>
      </c>
      <c r="F411">
        <f>LN('Daily Close'!F411/'Daily Close'!F410)</f>
        <v>7.2404058195655306E-4</v>
      </c>
      <c r="G411">
        <f>LN('Daily Close'!G411/'Daily Close'!G410)</f>
        <v>0</v>
      </c>
      <c r="H411">
        <f>LN('Daily Close'!H411/'Daily Close'!H410)</f>
        <v>-1.106799552090137E-2</v>
      </c>
      <c r="I411">
        <f>LN('Daily Close'!I411/'Daily Close'!I410)</f>
        <v>1.240512601726584E-3</v>
      </c>
      <c r="J411">
        <f>LN('Daily Close'!J411/'Daily Close'!J410)</f>
        <v>-2.9479772920916166E-3</v>
      </c>
      <c r="K411">
        <f>LN('Daily Close'!K411/'Daily Close'!K410)</f>
        <v>-6.0527638313513437E-3</v>
      </c>
      <c r="L411">
        <f>LN('Daily Close'!L411/'Daily Close'!L410)</f>
        <v>-9.0850807865575055E-3</v>
      </c>
    </row>
    <row r="412" spans="1:12" x14ac:dyDescent="0.3">
      <c r="A412" s="1">
        <v>44092</v>
      </c>
      <c r="B412">
        <f>LN('Daily Close'!B412/'Daily Close'!B411)</f>
        <v>-1.666667052469229E-3</v>
      </c>
      <c r="C412">
        <f>LN('Daily Close'!C412/'Daily Close'!C411)</f>
        <v>-2.4111524640950542E-3</v>
      </c>
      <c r="D412">
        <f>LN('Daily Close'!D412/'Daily Close'!D411)</f>
        <v>0</v>
      </c>
      <c r="E412">
        <f>LN('Daily Close'!E412/'Daily Close'!E411)</f>
        <v>0</v>
      </c>
      <c r="F412">
        <f>LN('Daily Close'!F412/'Daily Close'!F411)</f>
        <v>-2.8996034414980362E-3</v>
      </c>
      <c r="G412">
        <f>LN('Daily Close'!G412/'Daily Close'!G411)</f>
        <v>-5.5004126421156303E-4</v>
      </c>
      <c r="H412">
        <f>LN('Daily Close'!H412/'Daily Close'!H411)</f>
        <v>-3.7167088005124358E-3</v>
      </c>
      <c r="I412">
        <f>LN('Daily Close'!I412/'Daily Close'!I411)</f>
        <v>-1.9191180998191323E-2</v>
      </c>
      <c r="J412">
        <f>LN('Daily Close'!J412/'Daily Close'!J411)</f>
        <v>1.6856725796338587E-3</v>
      </c>
      <c r="K412">
        <f>LN('Daily Close'!K412/'Daily Close'!K411)</f>
        <v>-3.4752424203033146E-3</v>
      </c>
      <c r="L412">
        <f>LN('Daily Close'!L412/'Daily Close'!L411)</f>
        <v>-4.0218165759334738E-3</v>
      </c>
    </row>
    <row r="413" spans="1:12" x14ac:dyDescent="0.3">
      <c r="A413" s="1">
        <v>44095</v>
      </c>
      <c r="B413">
        <f>LN('Daily Close'!B413/'Daily Close'!B412)</f>
        <v>-8.3752583367323833E-3</v>
      </c>
      <c r="C413">
        <f>LN('Daily Close'!C413/'Daily Close'!C412)</f>
        <v>-9.7028961614565052E-3</v>
      </c>
      <c r="D413">
        <f>LN('Daily Close'!D413/'Daily Close'!D412)</f>
        <v>-9.1139871377062046E-3</v>
      </c>
      <c r="E413">
        <f>LN('Daily Close'!E413/'Daily Close'!E412)</f>
        <v>-8.3192577401363169E-3</v>
      </c>
      <c r="F413">
        <f>LN('Daily Close'!F413/'Daily Close'!F412)</f>
        <v>1.0883730638736073E-3</v>
      </c>
      <c r="G413">
        <f>LN('Daily Close'!G413/'Daily Close'!G412)</f>
        <v>3.6670334783326015E-4</v>
      </c>
      <c r="H413">
        <f>LN('Daily Close'!H413/'Daily Close'!H412)</f>
        <v>-7.8920451160234637E-3</v>
      </c>
      <c r="I413">
        <f>LN('Daily Close'!I413/'Daily Close'!I412)</f>
        <v>3.3640889464184236E-3</v>
      </c>
      <c r="J413">
        <f>LN('Daily Close'!J413/'Daily Close'!J412)</f>
        <v>-1.3565263734171187E-2</v>
      </c>
      <c r="K413">
        <f>LN('Daily Close'!K413/'Daily Close'!K412)</f>
        <v>-7.8637364602145762E-3</v>
      </c>
      <c r="L413">
        <f>LN('Daily Close'!L413/'Daily Close'!L412)</f>
        <v>-6.8502672601498957E-3</v>
      </c>
    </row>
    <row r="414" spans="1:12" x14ac:dyDescent="0.3">
      <c r="A414" s="1">
        <v>44096</v>
      </c>
      <c r="B414">
        <f>LN('Daily Close'!B414/'Daily Close'!B413)</f>
        <v>-5.0590327123950776E-3</v>
      </c>
      <c r="C414">
        <f>LN('Daily Close'!C414/'Daily Close'!C413)</f>
        <v>-1.133761169520538E-2</v>
      </c>
      <c r="D414">
        <f>LN('Daily Close'!D414/'Daily Close'!D413)</f>
        <v>3.0472344554689059E-3</v>
      </c>
      <c r="E414">
        <f>LN('Daily Close'!E414/'Daily Close'!E413)</f>
        <v>-7.62340279818652E-3</v>
      </c>
      <c r="F414">
        <f>LN('Daily Close'!F414/'Daily Close'!F413)</f>
        <v>-3.6264732945035763E-4</v>
      </c>
      <c r="G414">
        <f>LN('Daily Close'!G414/'Daily Close'!G413)</f>
        <v>1.6485030136498982E-3</v>
      </c>
      <c r="H414">
        <f>LN('Daily Close'!H414/'Daily Close'!H413)</f>
        <v>-5.8553074022192212E-3</v>
      </c>
      <c r="I414">
        <f>LN('Daily Close'!I414/'Daily Close'!I413)</f>
        <v>8.7774548388498026E-3</v>
      </c>
      <c r="J414">
        <f>LN('Daily Close'!J414/'Daily Close'!J413)</f>
        <v>-2.4628579216793661E-2</v>
      </c>
      <c r="K414">
        <f>LN('Daily Close'!K414/'Daily Close'!K413)</f>
        <v>-1.0582109330536972E-2</v>
      </c>
      <c r="L414">
        <f>LN('Daily Close'!L414/'Daily Close'!L413)</f>
        <v>-1.8403715262655497E-3</v>
      </c>
    </row>
    <row r="415" spans="1:12" x14ac:dyDescent="0.3">
      <c r="A415" s="1">
        <v>44097</v>
      </c>
      <c r="B415">
        <f>LN('Daily Close'!B415/'Daily Close'!B414)</f>
        <v>1.8425981946368561E-2</v>
      </c>
      <c r="C415">
        <f>LN('Daily Close'!C415/'Daily Close'!C414)</f>
        <v>1.8321062073769153E-2</v>
      </c>
      <c r="D415">
        <f>LN('Daily Close'!D415/'Daily Close'!D414)</f>
        <v>2.1074538115926938E-2</v>
      </c>
      <c r="E415">
        <f>LN('Daily Close'!E415/'Daily Close'!E414)</f>
        <v>1.6695549692476604E-2</v>
      </c>
      <c r="F415">
        <f>LN('Daily Close'!F415/'Daily Close'!F414)</f>
        <v>0</v>
      </c>
      <c r="G415">
        <f>LN('Daily Close'!G415/'Daily Close'!G414)</f>
        <v>-1.2819157627833992E-3</v>
      </c>
      <c r="H415">
        <f>LN('Daily Close'!H415/'Daily Close'!H414)</f>
        <v>2.4037626485409642E-2</v>
      </c>
      <c r="I415">
        <f>LN('Daily Close'!I415/'Daily Close'!I414)</f>
        <v>1.5689857758803542E-2</v>
      </c>
      <c r="J415">
        <f>LN('Daily Close'!J415/'Daily Close'!J414)</f>
        <v>2.9170815492760235E-2</v>
      </c>
      <c r="K415">
        <f>LN('Daily Close'!K415/'Daily Close'!K414)</f>
        <v>1.8445845790751651E-2</v>
      </c>
      <c r="L415">
        <f>LN('Daily Close'!L415/'Daily Close'!L414)</f>
        <v>2.0417024993818582E-2</v>
      </c>
    </row>
    <row r="416" spans="1:12" x14ac:dyDescent="0.3">
      <c r="A416" s="1">
        <v>44098</v>
      </c>
      <c r="B416">
        <f>LN('Daily Close'!B416/'Daily Close'!B415)</f>
        <v>-5.8260672493606908E-3</v>
      </c>
      <c r="C416">
        <f>LN('Daily Close'!C416/'Daily Close'!C415)</f>
        <v>-1.1258266048706663E-2</v>
      </c>
      <c r="D416">
        <f>LN('Daily Close'!D416/'Daily Close'!D415)</f>
        <v>-1.0983635133963963E-2</v>
      </c>
      <c r="E416">
        <f>LN('Daily Close'!E416/'Daily Close'!E415)</f>
        <v>-7.5543700611312966E-3</v>
      </c>
      <c r="F416">
        <f>LN('Daily Close'!F416/'Daily Close'!F415)</f>
        <v>1.4498371251182875E-3</v>
      </c>
      <c r="G416">
        <f>LN('Daily Close'!G416/'Daily Close'!G415)</f>
        <v>3.6643459552576445E-4</v>
      </c>
      <c r="H416">
        <f>LN('Daily Close'!H416/'Daily Close'!H415)</f>
        <v>-7.3983074814450364E-3</v>
      </c>
      <c r="I416">
        <f>LN('Daily Close'!I416/'Daily Close'!I415)</f>
        <v>-8.2271988949916275E-3</v>
      </c>
      <c r="J416">
        <f>LN('Daily Close'!J416/'Daily Close'!J415)</f>
        <v>-4.6845426004579636E-3</v>
      </c>
      <c r="K416">
        <f>LN('Daily Close'!K416/'Daily Close'!K415)</f>
        <v>-3.48736186041575E-3</v>
      </c>
      <c r="L416">
        <f>LN('Daily Close'!L416/'Daily Close'!L415)</f>
        <v>-8.6708566086762858E-3</v>
      </c>
    </row>
    <row r="417" spans="1:12" x14ac:dyDescent="0.3">
      <c r="A417" s="1">
        <v>44099</v>
      </c>
      <c r="B417">
        <f>LN('Daily Close'!B417/'Daily Close'!B416)</f>
        <v>9.1400719393979792E-3</v>
      </c>
      <c r="C417">
        <f>LN('Daily Close'!C417/'Daily Close'!C416)</f>
        <v>3.6652149104905588E-3</v>
      </c>
      <c r="D417">
        <f>LN('Daily Close'!D417/'Daily Close'!D416)</f>
        <v>1.003512377240109E-3</v>
      </c>
      <c r="E417">
        <f>LN('Daily Close'!E417/'Daily Close'!E416)</f>
        <v>4.5394818914644749E-3</v>
      </c>
      <c r="F417">
        <f>LN('Daily Close'!F417/'Daily Close'!F416)</f>
        <v>1.8092640757883937E-3</v>
      </c>
      <c r="G417">
        <f>LN('Daily Close'!G417/'Daily Close'!G416)</f>
        <v>-1.8316387001540894E-4</v>
      </c>
      <c r="H417">
        <f>LN('Daily Close'!H417/'Daily Close'!H416)</f>
        <v>1.1892737835691964E-2</v>
      </c>
      <c r="I417">
        <f>LN('Daily Close'!I417/'Daily Close'!I416)</f>
        <v>8.2271988949917142E-3</v>
      </c>
      <c r="J417">
        <f>LN('Daily Close'!J417/'Daily Close'!J416)</f>
        <v>3.1254607281256635E-3</v>
      </c>
      <c r="K417">
        <f>LN('Daily Close'!K417/'Daily Close'!K416)</f>
        <v>1.4738021423516571E-2</v>
      </c>
      <c r="L417">
        <f>LN('Daily Close'!L417/'Daily Close'!L416)</f>
        <v>4.9588919632675092E-3</v>
      </c>
    </row>
    <row r="418" spans="1:12" x14ac:dyDescent="0.3">
      <c r="A418" s="1">
        <v>44102</v>
      </c>
      <c r="B418">
        <f>LN('Daily Close'!B418/'Daily Close'!B417)</f>
        <v>-1.6556295172611875E-3</v>
      </c>
      <c r="C418">
        <f>LN('Daily Close'!C418/'Daily Close'!C417)</f>
        <v>1.2121421140631552E-2</v>
      </c>
      <c r="D418">
        <f>LN('Daily Close'!D418/'Daily Close'!D417)</f>
        <v>2.1826263260886412E-2</v>
      </c>
      <c r="E418">
        <f>LN('Daily Close'!E418/'Daily Close'!E417)</f>
        <v>9.3915036856841282E-3</v>
      </c>
      <c r="F418">
        <f>LN('Daily Close'!F418/'Daily Close'!F417)</f>
        <v>7.2280451285657867E-4</v>
      </c>
      <c r="G418">
        <f>LN('Daily Close'!G418/'Daily Close'!G417)</f>
        <v>7.3254581359601849E-4</v>
      </c>
      <c r="H418">
        <f>LN('Daily Close'!H418/'Daily Close'!H417)</f>
        <v>8.1491447052570436E-4</v>
      </c>
      <c r="I418">
        <f>LN('Daily Close'!I418/'Daily Close'!I417)</f>
        <v>-8.196932377015875E-4</v>
      </c>
      <c r="J418">
        <f>LN('Daily Close'!J418/'Daily Close'!J417)</f>
        <v>1.3385152570248712E-2</v>
      </c>
      <c r="K418">
        <f>LN('Daily Close'!K418/'Daily Close'!K417)</f>
        <v>1.719690879526679E-3</v>
      </c>
      <c r="L418">
        <f>LN('Daily Close'!L418/'Daily Close'!L417)</f>
        <v>1.1105601537735476E-2</v>
      </c>
    </row>
    <row r="419" spans="1:12" x14ac:dyDescent="0.3">
      <c r="A419" s="1">
        <v>44103</v>
      </c>
      <c r="B419">
        <f>LN('Daily Close'!B419/'Daily Close'!B418)</f>
        <v>-6.6500660700173075E-3</v>
      </c>
      <c r="C419">
        <f>LN('Daily Close'!C419/'Daily Close'!C418)</f>
        <v>1.3760282719735476E-2</v>
      </c>
      <c r="D419">
        <f>LN('Daily Close'!D419/'Daily Close'!D418)</f>
        <v>7.8201767058333864E-3</v>
      </c>
      <c r="E419">
        <f>LN('Daily Close'!E419/'Daily Close'!E418)</f>
        <v>3.9182622034683937E-3</v>
      </c>
      <c r="F419">
        <f>LN('Daily Close'!F419/'Daily Close'!F418)</f>
        <v>-1.0844027811250346E-3</v>
      </c>
      <c r="G419">
        <f>LN('Daily Close'!G419/'Daily Close'!G418)</f>
        <v>-9.158165391062197E-4</v>
      </c>
      <c r="H419">
        <f>LN('Daily Close'!H419/'Daily Close'!H418)</f>
        <v>-1.6306159673099268E-3</v>
      </c>
      <c r="I419">
        <f>LN('Daily Close'!I419/'Daily Close'!I418)</f>
        <v>1.2293299136320946E-3</v>
      </c>
      <c r="J419">
        <f>LN('Daily Close'!J419/'Daily Close'!J418)</f>
        <v>-4.3481099249520431E-3</v>
      </c>
      <c r="K419">
        <f>LN('Daily Close'!K419/'Daily Close'!K418)</f>
        <v>-3.4423441909729015E-3</v>
      </c>
      <c r="L419">
        <f>LN('Daily Close'!L419/'Daily Close'!L418)</f>
        <v>3.2573058855784967E-3</v>
      </c>
    </row>
    <row r="420" spans="1:12" x14ac:dyDescent="0.3">
      <c r="A420" s="1">
        <v>44104</v>
      </c>
      <c r="B420">
        <f>LN('Daily Close'!B420/'Daily Close'!B419)</f>
        <v>-1.5126338830151929E-2</v>
      </c>
      <c r="C420">
        <f>LN('Daily Close'!C420/'Daily Close'!C419)</f>
        <v>-2.2837470201061902E-2</v>
      </c>
      <c r="D420">
        <f>LN('Daily Close'!D420/'Daily Close'!D419)</f>
        <v>-1.471336008114742E-2</v>
      </c>
      <c r="E420">
        <f>LN('Daily Close'!E420/'Daily Close'!E419)</f>
        <v>-1.3309765889152394E-2</v>
      </c>
      <c r="F420">
        <f>LN('Daily Close'!F420/'Daily Close'!F419)</f>
        <v>-3.6176524832532699E-4</v>
      </c>
      <c r="G420">
        <f>LN('Daily Close'!G420/'Daily Close'!G419)</f>
        <v>1.0989195144462274E-3</v>
      </c>
      <c r="H420">
        <f>LN('Daily Close'!H420/'Daily Close'!H419)</f>
        <v>-2.0610787306859404E-2</v>
      </c>
      <c r="I420">
        <f>LN('Daily Close'!I420/'Daily Close'!I419)</f>
        <v>1.6650100982866081E-2</v>
      </c>
      <c r="J420">
        <f>LN('Daily Close'!J420/'Daily Close'!J419)</f>
        <v>-9.7465567022238728E-3</v>
      </c>
      <c r="K420">
        <f>LN('Daily Close'!K420/'Daily Close'!K419)</f>
        <v>-1.7391742711869107E-2</v>
      </c>
      <c r="L420">
        <f>LN('Daily Close'!L420/'Daily Close'!L419)</f>
        <v>-8.9748278190757962E-3</v>
      </c>
    </row>
    <row r="421" spans="1:12" x14ac:dyDescent="0.3">
      <c r="A421" s="1">
        <v>44105</v>
      </c>
      <c r="B421">
        <f>LN('Daily Close'!B421/'Daily Close'!B420)</f>
        <v>6.7510804934195097E-3</v>
      </c>
      <c r="C421">
        <f>LN('Daily Close'!C421/'Daily Close'!C420)</f>
        <v>1.0281311594119298E-2</v>
      </c>
      <c r="D421">
        <f>LN('Daily Close'!D421/'Daily Close'!D420)</f>
        <v>8.8539683172547609E-3</v>
      </c>
      <c r="E421">
        <f>LN('Daily Close'!E421/'Daily Close'!E420)</f>
        <v>-8.338175954176132E-3</v>
      </c>
      <c r="F421">
        <f>LN('Daily Close'!F421/'Daily Close'!F420)</f>
        <v>-3.6244331086895897E-3</v>
      </c>
      <c r="G421">
        <f>LN('Daily Close'!G421/'Daily Close'!G420)</f>
        <v>-2.9913999851707229E-2</v>
      </c>
      <c r="H421">
        <f>LN('Daily Close'!H421/'Daily Close'!H420)</f>
        <v>9.5337509679517297E-3</v>
      </c>
      <c r="I421">
        <f>LN('Daily Close'!I421/'Daily Close'!I420)</f>
        <v>-7.681409685747191E-3</v>
      </c>
      <c r="J421">
        <f>LN('Daily Close'!J421/'Daily Close'!J420)</f>
        <v>6.3672659855302724E-3</v>
      </c>
      <c r="K421">
        <f>LN('Daily Close'!K421/'Daily Close'!K420)</f>
        <v>6.1215757408296751E-3</v>
      </c>
      <c r="L421">
        <f>LN('Daily Close'!L421/'Daily Close'!L420)</f>
        <v>2.3337074749499639E-3</v>
      </c>
    </row>
    <row r="422" spans="1:12" x14ac:dyDescent="0.3">
      <c r="A422" s="1">
        <v>44106</v>
      </c>
      <c r="B422">
        <f>LN('Daily Close'!B422/'Daily Close'!B421)</f>
        <v>-1.696393521871346E-2</v>
      </c>
      <c r="C422">
        <f>LN('Daily Close'!C422/'Daily Close'!C421)</f>
        <v>-1.3630408802058167E-2</v>
      </c>
      <c r="D422">
        <f>LN('Daily Close'!D422/'Daily Close'!D421)</f>
        <v>-4.9091900262384081E-3</v>
      </c>
      <c r="E422">
        <f>LN('Daily Close'!E422/'Daily Close'!E421)</f>
        <v>-1.1675891311846239E-2</v>
      </c>
      <c r="F422">
        <f>LN('Daily Close'!F422/'Daily Close'!F421)</f>
        <v>3.9861983570148975E-3</v>
      </c>
      <c r="G422">
        <f>LN('Daily Close'!G422/'Daily Close'!G421)</f>
        <v>1.1310462821016503E-3</v>
      </c>
      <c r="H422">
        <f>LN('Daily Close'!H422/'Daily Close'!H421)</f>
        <v>-1.5800702620196061E-2</v>
      </c>
      <c r="I422">
        <f>LN('Daily Close'!I422/'Daily Close'!I421)</f>
        <v>1.6103367385769039E-2</v>
      </c>
      <c r="J422">
        <f>LN('Daily Close'!J422/'Daily Close'!J421)</f>
        <v>-1.0207091591757001E-2</v>
      </c>
      <c r="K422">
        <f>LN('Daily Close'!K422/'Daily Close'!K421)</f>
        <v>-1.3163858366242511E-2</v>
      </c>
      <c r="L422">
        <f>LN('Daily Close'!L422/'Daily Close'!L421)</f>
        <v>-4.3091945540361266E-3</v>
      </c>
    </row>
    <row r="423" spans="1:12" x14ac:dyDescent="0.3">
      <c r="A423" s="1">
        <v>44109</v>
      </c>
      <c r="B423">
        <f>LN('Daily Close'!B423/'Daily Close'!B422)</f>
        <v>2.2833973038508735E-2</v>
      </c>
      <c r="C423">
        <f>LN('Daily Close'!C423/'Daily Close'!C422)</f>
        <v>1.8132802652817186E-2</v>
      </c>
      <c r="D423">
        <f>LN('Daily Close'!D423/'Daily Close'!D422)</f>
        <v>5.8881426252225316E-3</v>
      </c>
      <c r="E423">
        <f>LN('Daily Close'!E423/'Daily Close'!E422)</f>
        <v>1.3197131384639524E-2</v>
      </c>
      <c r="F423">
        <f>LN('Daily Close'!F423/'Daily Close'!F422)</f>
        <v>-4.7127149032008238E-3</v>
      </c>
      <c r="G423">
        <f>LN('Daily Close'!G423/'Daily Close'!G422)</f>
        <v>-5.6540093313059089E-4</v>
      </c>
      <c r="H423">
        <f>LN('Daily Close'!H423/'Daily Close'!H422)</f>
        <v>2.4426798239758189E-2</v>
      </c>
      <c r="I423">
        <f>LN('Daily Close'!I423/'Daily Close'!I422)</f>
        <v>1.1909569087728163E-2</v>
      </c>
      <c r="J423">
        <f>LN('Daily Close'!J423/'Daily Close'!J422)</f>
        <v>1.0065995605495063E-2</v>
      </c>
      <c r="K423">
        <f>LN('Daily Close'!K423/'Daily Close'!K422)</f>
        <v>2.7876369528254868E-2</v>
      </c>
      <c r="L423">
        <f>LN('Daily Close'!L423/'Daily Close'!L422)</f>
        <v>1.1662792677690222E-2</v>
      </c>
    </row>
    <row r="424" spans="1:12" x14ac:dyDescent="0.3">
      <c r="A424" s="1">
        <v>44110</v>
      </c>
      <c r="B424">
        <f>LN('Daily Close'!B424/'Daily Close'!B423)</f>
        <v>5.0041805845757294E-3</v>
      </c>
      <c r="C424">
        <f>LN('Daily Close'!C424/'Daily Close'!C423)</f>
        <v>1.0723993312062674E-2</v>
      </c>
      <c r="D424">
        <f>LN('Daily Close'!D424/'Daily Close'!D423)</f>
        <v>1.0705698355988721E-2</v>
      </c>
      <c r="E424">
        <f>LN('Daily Close'!E424/'Daily Close'!E423)</f>
        <v>6.0617725668991136E-3</v>
      </c>
      <c r="F424">
        <f>LN('Daily Close'!F424/'Daily Close'!F423)</f>
        <v>3.6334241338240172E-4</v>
      </c>
      <c r="G424">
        <f>LN('Daily Close'!G424/'Daily Close'!G423)</f>
        <v>-1.8867552766940313E-3</v>
      </c>
      <c r="H424">
        <f>LN('Daily Close'!H424/'Daily Close'!H423)</f>
        <v>4.0815566866555329E-3</v>
      </c>
      <c r="I424">
        <f>LN('Daily Close'!I424/'Daily Close'!I423)</f>
        <v>7.8897495167804422E-4</v>
      </c>
      <c r="J424">
        <f>LN('Daily Close'!J424/'Daily Close'!J423)</f>
        <v>1.6913745984848171E-3</v>
      </c>
      <c r="K424">
        <f>LN('Daily Close'!K424/'Daily Close'!K423)</f>
        <v>-1.7196908795266994E-3</v>
      </c>
      <c r="L424">
        <f>LN('Daily Close'!L424/'Daily Close'!L423)</f>
        <v>6.0803388953834482E-3</v>
      </c>
    </row>
    <row r="425" spans="1:12" x14ac:dyDescent="0.3">
      <c r="A425" s="1">
        <v>44111</v>
      </c>
      <c r="B425">
        <f>LN('Daily Close'!B425/'Daily Close'!B424)</f>
        <v>1.4864022632149341E-2</v>
      </c>
      <c r="C425">
        <f>LN('Daily Close'!C425/'Daily Close'!C424)</f>
        <v>1.1845130022139143E-3</v>
      </c>
      <c r="D425">
        <f>LN('Daily Close'!D425/'Daily Close'!D424)</f>
        <v>-1.9379851026785769E-3</v>
      </c>
      <c r="E425">
        <f>LN('Daily Close'!E425/'Daily Close'!E424)</f>
        <v>3.5818305802947097E-3</v>
      </c>
      <c r="F425">
        <f>LN('Daily Close'!F425/'Daily Close'!F424)</f>
        <v>4.3493724898182387E-3</v>
      </c>
      <c r="G425">
        <f>LN('Daily Close'!G425/'Daily Close'!G424)</f>
        <v>7.5516331448372779E-4</v>
      </c>
      <c r="H425">
        <f>LN('Daily Close'!H425/'Daily Close'!H424)</f>
        <v>1.2950484517068445E-2</v>
      </c>
      <c r="I425">
        <f>LN('Daily Close'!I425/'Daily Close'!I424)</f>
        <v>8.2467107242846505E-3</v>
      </c>
      <c r="J425">
        <f>LN('Daily Close'!J425/'Daily Close'!J424)</f>
        <v>1.1899055242271061E-2</v>
      </c>
      <c r="K425">
        <f>LN('Daily Close'!K425/'Daily Close'!K424)</f>
        <v>1.706526055418715E-2</v>
      </c>
      <c r="L425">
        <f>LN('Daily Close'!L425/'Daily Close'!L424)</f>
        <v>4.6290168245800055E-3</v>
      </c>
    </row>
    <row r="426" spans="1:12" x14ac:dyDescent="0.3">
      <c r="A426" s="1">
        <v>44112</v>
      </c>
      <c r="B426">
        <f>LN('Daily Close'!B426/'Daily Close'!B425)</f>
        <v>5.7213069836091236E-3</v>
      </c>
      <c r="C426">
        <f>LN('Daily Close'!C426/'Daily Close'!C425)</f>
        <v>1.4980394696622285E-2</v>
      </c>
      <c r="D426">
        <f>LN('Daily Close'!D426/'Daily Close'!D425)</f>
        <v>1.2530284425624035E-2</v>
      </c>
      <c r="E426">
        <f>LN('Daily Close'!E426/'Daily Close'!E425)</f>
        <v>9.1787101276623595E-3</v>
      </c>
      <c r="F426">
        <f>LN('Daily Close'!F426/'Daily Close'!F425)</f>
        <v>-1.8099552452394191E-3</v>
      </c>
      <c r="G426">
        <f>LN('Daily Close'!G426/'Daily Close'!G425)</f>
        <v>-9.4407633799397197E-4</v>
      </c>
      <c r="H426">
        <f>LN('Daily Close'!H426/'Daily Close'!H425)</f>
        <v>1.0400013738024454E-2</v>
      </c>
      <c r="I426">
        <f>LN('Daily Close'!I426/'Daily Close'!I425)</f>
        <v>-9.4303663289557801E-3</v>
      </c>
      <c r="J426">
        <f>LN('Daily Close'!J426/'Daily Close'!J425)</f>
        <v>3.4729491950499249E-3</v>
      </c>
      <c r="K426">
        <f>LN('Daily Close'!K426/'Daily Close'!K425)</f>
        <v>5.9046987247383231E-3</v>
      </c>
      <c r="L426">
        <f>LN('Daily Close'!L426/'Daily Close'!L425)</f>
        <v>6.5367571141033455E-3</v>
      </c>
    </row>
    <row r="427" spans="1:12" x14ac:dyDescent="0.3">
      <c r="A427" s="1">
        <v>44113</v>
      </c>
      <c r="B427">
        <f>LN('Daily Close'!B427/'Daily Close'!B426)</f>
        <v>-1.7263067423780597E-2</v>
      </c>
      <c r="C427">
        <f>LN('Daily Close'!C427/'Daily Close'!C426)</f>
        <v>9.5750622736517736E-3</v>
      </c>
      <c r="D427">
        <f>LN('Daily Close'!D427/'Daily Close'!D426)</f>
        <v>9.5739595632724698E-4</v>
      </c>
      <c r="E427">
        <f>LN('Daily Close'!E427/'Daily Close'!E426)</f>
        <v>6.8754149231606025E-3</v>
      </c>
      <c r="F427">
        <f>LN('Daily Close'!F427/'Daily Close'!F426)</f>
        <v>1.086330019675919E-3</v>
      </c>
      <c r="G427">
        <f>LN('Daily Close'!G427/'Daily Close'!G426)</f>
        <v>1.1327356424753528E-3</v>
      </c>
      <c r="H427">
        <f>LN('Daily Close'!H427/'Daily Close'!H426)</f>
        <v>-6.7878083253004942E-3</v>
      </c>
      <c r="I427">
        <f>LN('Daily Close'!I427/'Daily Close'!I426)</f>
        <v>-4.3522049277179E-3</v>
      </c>
      <c r="J427">
        <f>LN('Daily Close'!J427/'Daily Close'!J426)</f>
        <v>2.2163189875183181E-3</v>
      </c>
      <c r="K427">
        <f>LN('Daily Close'!K427/'Daily Close'!K426)</f>
        <v>7.5408819846129174E-3</v>
      </c>
      <c r="L427">
        <f>LN('Daily Close'!L427/'Daily Close'!L426)</f>
        <v>-4.1119530311929932E-5</v>
      </c>
    </row>
    <row r="428" spans="1:12" x14ac:dyDescent="0.3">
      <c r="A428" s="1">
        <v>44116</v>
      </c>
      <c r="B428">
        <f>LN('Daily Close'!B428/'Daily Close'!B427)</f>
        <v>-3.3222621919779594E-3</v>
      </c>
      <c r="C428">
        <f>LN('Daily Close'!C428/'Daily Close'!C427)</f>
        <v>-6.6637647721407801E-3</v>
      </c>
      <c r="D428">
        <f>LN('Daily Close'!D428/'Daily Close'!D427)</f>
        <v>3.8204439973859492E-3</v>
      </c>
      <c r="E428">
        <f>LN('Daily Close'!E428/'Daily Close'!E427)</f>
        <v>2.7739638171658649E-3</v>
      </c>
      <c r="F428">
        <f>LN('Daily Close'!F428/'Daily Close'!F427)</f>
        <v>7.2362522556353647E-4</v>
      </c>
      <c r="G428">
        <f>LN('Daily Close'!G428/'Daily Close'!G427)</f>
        <v>0</v>
      </c>
      <c r="H428">
        <f>LN('Daily Close'!H428/'Daily Close'!H427)</f>
        <v>5.1948569412074794E-3</v>
      </c>
      <c r="I428">
        <f>LN('Daily Close'!I428/'Daily Close'!I427)</f>
        <v>1.5848271626802046E-3</v>
      </c>
      <c r="J428">
        <f>LN('Daily Close'!J428/'Daily Close'!J427)</f>
        <v>8.2994472834433254E-4</v>
      </c>
      <c r="K428">
        <f>LN('Daily Close'!K428/'Daily Close'!K427)</f>
        <v>1.49132838507176E-2</v>
      </c>
      <c r="L428">
        <f>LN('Daily Close'!L428/'Daily Close'!L427)</f>
        <v>3.1446993749418696E-3</v>
      </c>
    </row>
    <row r="429" spans="1:12" x14ac:dyDescent="0.3">
      <c r="A429" s="1">
        <v>44117</v>
      </c>
      <c r="B429">
        <f>LN('Daily Close'!B429/'Daily Close'!B428)</f>
        <v>1.4044014386118624E-2</v>
      </c>
      <c r="C429">
        <f>LN('Daily Close'!C429/'Daily Close'!C428)</f>
        <v>1.2996457298836202E-2</v>
      </c>
      <c r="D429">
        <f>LN('Daily Close'!D429/'Daily Close'!D428)</f>
        <v>1.4198061505292448E-2</v>
      </c>
      <c r="E429">
        <f>LN('Daily Close'!E429/'Daily Close'!E428)</f>
        <v>8.2758357393817056E-3</v>
      </c>
      <c r="F429">
        <f>LN('Daily Close'!F429/'Daily Close'!F428)</f>
        <v>0</v>
      </c>
      <c r="G429">
        <f>LN('Daily Close'!G429/'Daily Close'!G428)</f>
        <v>7.5445117918027473E-4</v>
      </c>
      <c r="H429">
        <f>LN('Daily Close'!H429/'Daily Close'!H428)</f>
        <v>1.0703808622870212E-2</v>
      </c>
      <c r="I429">
        <f>LN('Daily Close'!I429/'Daily Close'!I428)</f>
        <v>2.7673777650376436E-3</v>
      </c>
      <c r="J429">
        <f>LN('Daily Close'!J429/'Daily Close'!J428)</f>
        <v>8.3982042880982478E-3</v>
      </c>
      <c r="K429">
        <f>LN('Daily Close'!K429/'Daily Close'!K428)</f>
        <v>0</v>
      </c>
      <c r="L429">
        <f>LN('Daily Close'!L429/'Daily Close'!L428)</f>
        <v>9.8583817978317133E-3</v>
      </c>
    </row>
    <row r="430" spans="1:12" x14ac:dyDescent="0.3">
      <c r="A430" s="1">
        <v>44118</v>
      </c>
      <c r="B430">
        <f>LN('Daily Close'!B430/'Daily Close'!B429)</f>
        <v>-5.7589628520117436E-3</v>
      </c>
      <c r="C430">
        <f>LN('Daily Close'!C430/'Daily Close'!C429)</f>
        <v>-5.7552964617537472E-3</v>
      </c>
      <c r="D430">
        <f>LN('Daily Close'!D430/'Daily Close'!D429)</f>
        <v>1.8779348242001143E-3</v>
      </c>
      <c r="E430">
        <f>LN('Daily Close'!E430/'Daily Close'!E429)</f>
        <v>-1.83130327155735E-4</v>
      </c>
      <c r="F430">
        <f>LN('Daily Close'!F430/'Daily Close'!F429)</f>
        <v>0</v>
      </c>
      <c r="G430">
        <f>LN('Daily Close'!G430/'Daily Close'!G429)</f>
        <v>1.6953945533074611E-3</v>
      </c>
      <c r="H430">
        <f>LN('Daily Close'!H430/'Daily Close'!H429)</f>
        <v>-2.7640687780074E-3</v>
      </c>
      <c r="I430">
        <f>LN('Daily Close'!I430/'Daily Close'!I429)</f>
        <v>-1.3913991578356658E-2</v>
      </c>
      <c r="J430">
        <f>LN('Daily Close'!J430/'Daily Close'!J429)</f>
        <v>-3.5709692723604179E-3</v>
      </c>
      <c r="K430">
        <f>LN('Daily Close'!K430/'Daily Close'!K429)</f>
        <v>-9.0872166013568692E-3</v>
      </c>
      <c r="L430">
        <f>LN('Daily Close'!L430/'Daily Close'!L429)</f>
        <v>-2.6790489496448674E-3</v>
      </c>
    </row>
    <row r="431" spans="1:12" x14ac:dyDescent="0.3">
      <c r="A431" s="1">
        <v>44119</v>
      </c>
      <c r="B431">
        <f>LN('Daily Close'!B431/'Daily Close'!B430)</f>
        <v>1.1484949866897031E-2</v>
      </c>
      <c r="C431">
        <f>LN('Daily Close'!C431/'Daily Close'!C430)</f>
        <v>-2.6008104849286401E-3</v>
      </c>
      <c r="D431">
        <f>LN('Daily Close'!D431/'Daily Close'!D430)</f>
        <v>-6.5882591243834653E-3</v>
      </c>
      <c r="E431">
        <f>LN('Daily Close'!E431/'Daily Close'!E430)</f>
        <v>-1.2831089653343988E-3</v>
      </c>
      <c r="F431">
        <f>LN('Daily Close'!F431/'Daily Close'!F430)</f>
        <v>5.4102567570238546E-3</v>
      </c>
      <c r="G431">
        <f>LN('Daily Close'!G431/'Daily Close'!G430)</f>
        <v>1.1286306690900189E-3</v>
      </c>
      <c r="H431">
        <f>LN('Daily Close'!H431/'Daily Close'!H430)</f>
        <v>5.9136775569030254E-3</v>
      </c>
      <c r="I431">
        <f>LN('Daily Close'!I431/'Daily Close'!I430)</f>
        <v>2.3991031436216984E-3</v>
      </c>
      <c r="J431">
        <f>LN('Daily Close'!J431/'Daily Close'!J430)</f>
        <v>-2.3417325620671294E-3</v>
      </c>
      <c r="K431">
        <f>LN('Daily Close'!K431/'Daily Close'!K430)</f>
        <v>7.4411256946881749E-3</v>
      </c>
      <c r="L431">
        <f>LN('Daily Close'!L431/'Daily Close'!L430)</f>
        <v>-1.5676280336698006E-3</v>
      </c>
    </row>
    <row r="432" spans="1:12" x14ac:dyDescent="0.3">
      <c r="A432" s="1">
        <v>44120</v>
      </c>
      <c r="B432">
        <f>LN('Daily Close'!B432/'Daily Close'!B431)</f>
        <v>-4.0866423854519053E-3</v>
      </c>
      <c r="C432">
        <f>LN('Daily Close'!C432/'Daily Close'!C431)</f>
        <v>1.5219216724084291E-2</v>
      </c>
      <c r="D432">
        <f>LN('Daily Close'!D432/'Daily Close'!D431)</f>
        <v>2.828856200477623E-3</v>
      </c>
      <c r="E432">
        <f>LN('Daily Close'!E432/'Daily Close'!E431)</f>
        <v>-1.8347244265854115E-4</v>
      </c>
      <c r="F432">
        <f>LN('Daily Close'!F432/'Daily Close'!F431)</f>
        <v>-1.4398490867638433E-3</v>
      </c>
      <c r="G432">
        <f>LN('Daily Close'!G432/'Daily Close'!G431)</f>
        <v>3.7593986111833516E-4</v>
      </c>
      <c r="H432">
        <f>LN('Daily Close'!H432/'Daily Close'!H431)</f>
        <v>-6.3091689444787855E-3</v>
      </c>
      <c r="I432">
        <f>LN('Daily Close'!I432/'Daily Close'!I431)</f>
        <v>-4.4026388008471294E-3</v>
      </c>
      <c r="J432">
        <f>LN('Daily Close'!J432/'Daily Close'!J431)</f>
        <v>-4.1380784045197736E-4</v>
      </c>
      <c r="K432">
        <f>LN('Daily Close'!K432/'Daily Close'!K431)</f>
        <v>-5.7827505219120827E-3</v>
      </c>
      <c r="L432">
        <f>LN('Daily Close'!L432/'Daily Close'!L431)</f>
        <v>-8.1555715788375464E-4</v>
      </c>
    </row>
    <row r="433" spans="1:12" x14ac:dyDescent="0.3">
      <c r="A433" s="1">
        <v>44123</v>
      </c>
      <c r="B433">
        <f>LN('Daily Close'!B433/'Daily Close'!B432)</f>
        <v>8.1566520737487869E-3</v>
      </c>
      <c r="C433">
        <f>LN('Daily Close'!C433/'Daily Close'!C432)</f>
        <v>5.6982906713046655E-4</v>
      </c>
      <c r="D433">
        <f>LN('Daily Close'!D433/'Daily Close'!D432)</f>
        <v>1.8814680997055703E-3</v>
      </c>
      <c r="E433">
        <f>LN('Daily Close'!E433/'Daily Close'!E432)</f>
        <v>4.3932343109368945E-3</v>
      </c>
      <c r="F433">
        <f>LN('Daily Close'!F433/'Daily Close'!F432)</f>
        <v>3.6016568010429511E-4</v>
      </c>
      <c r="G433">
        <f>LN('Daily Close'!G433/'Daily Close'!G432)</f>
        <v>-3.7593986111832117E-4</v>
      </c>
      <c r="H433">
        <f>LN('Daily Close'!H433/'Daily Close'!H432)</f>
        <v>8.6648433287625261E-3</v>
      </c>
      <c r="I433">
        <f>LN('Daily Close'!I433/'Daily Close'!I432)</f>
        <v>1.3150149470544513E-2</v>
      </c>
      <c r="J433">
        <f>LN('Daily Close'!J433/'Daily Close'!J432)</f>
        <v>1.0430989373375808E-2</v>
      </c>
      <c r="K433">
        <f>LN('Daily Close'!K433/'Daily Close'!K432)</f>
        <v>1.0712916629770752E-2</v>
      </c>
      <c r="L433">
        <f>LN('Daily Close'!L433/'Daily Close'!L432)</f>
        <v>6.2936009501318732E-3</v>
      </c>
    </row>
    <row r="434" spans="1:12" x14ac:dyDescent="0.3">
      <c r="A434" s="1">
        <v>44124</v>
      </c>
      <c r="B434">
        <f>LN('Daily Close'!B434/'Daily Close'!B433)</f>
        <v>-1.2260063658341171E-2</v>
      </c>
      <c r="C434">
        <f>LN('Daily Close'!C434/'Daily Close'!C433)</f>
        <v>-6.8591866526416133E-3</v>
      </c>
      <c r="D434">
        <f>LN('Daily Close'!D434/'Daily Close'!D433)</f>
        <v>-6.6006840313521361E-3</v>
      </c>
      <c r="E434">
        <f>LN('Daily Close'!E434/'Daily Close'!E433)</f>
        <v>-6.4131780700080361E-3</v>
      </c>
      <c r="F434">
        <f>LN('Daily Close'!F434/'Daily Close'!F433)</f>
        <v>7.1997841987057518E-4</v>
      </c>
      <c r="G434">
        <f>LN('Daily Close'!G434/'Daily Close'!G433)</f>
        <v>0</v>
      </c>
      <c r="H434">
        <f>LN('Daily Close'!H434/'Daily Close'!H433)</f>
        <v>-7.0838548884050436E-3</v>
      </c>
      <c r="I434">
        <f>LN('Daily Close'!I434/'Daily Close'!I433)</f>
        <v>3.9585512397703239E-4</v>
      </c>
      <c r="J434">
        <f>LN('Daily Close'!J434/'Daily Close'!J433)</f>
        <v>-8.1953290776651299E-4</v>
      </c>
      <c r="K434">
        <f>LN('Daily Close'!K434/'Daily Close'!K433)</f>
        <v>-1.0712916629770607E-2</v>
      </c>
      <c r="L434">
        <f>LN('Daily Close'!L434/'Daily Close'!L433)</f>
        <v>-4.8047780932876441E-3</v>
      </c>
    </row>
    <row r="435" spans="1:12" x14ac:dyDescent="0.3">
      <c r="A435" s="1">
        <v>44125</v>
      </c>
      <c r="B435">
        <f>LN('Daily Close'!B435/'Daily Close'!B434)</f>
        <v>1.6433857437300632E-3</v>
      </c>
      <c r="C435">
        <f>LN('Daily Close'!C435/'Daily Close'!C434)</f>
        <v>2.5776901736027412E-3</v>
      </c>
      <c r="D435">
        <f>LN('Daily Close'!D435/'Daily Close'!D434)</f>
        <v>-1.8939399600707096E-3</v>
      </c>
      <c r="E435">
        <f>LN('Daily Close'!E435/'Daily Close'!E434)</f>
        <v>2.2034162017297754E-3</v>
      </c>
      <c r="F435">
        <f>LN('Daily Close'!F435/'Daily Close'!F434)</f>
        <v>-3.2438304442034206E-3</v>
      </c>
      <c r="G435">
        <f>LN('Daily Close'!G435/'Daily Close'!G434)</f>
        <v>-2.4470223975174479E-3</v>
      </c>
      <c r="H435">
        <f>LN('Daily Close'!H435/'Daily Close'!H434)</f>
        <v>1.184132761216772E-3</v>
      </c>
      <c r="I435">
        <f>LN('Daily Close'!I435/'Daily Close'!I434)</f>
        <v>-1.7968194782017517E-2</v>
      </c>
      <c r="J435">
        <f>LN('Daily Close'!J435/'Daily Close'!J434)</f>
        <v>5.3151743531122293E-3</v>
      </c>
      <c r="K435">
        <f>LN('Daily Close'!K435/'Daily Close'!K434)</f>
        <v>4.1339455317281112E-3</v>
      </c>
      <c r="L435">
        <f>LN('Daily Close'!L435/'Daily Close'!L434)</f>
        <v>-2.9834000421372913E-3</v>
      </c>
    </row>
    <row r="436" spans="1:12" x14ac:dyDescent="0.3">
      <c r="A436" s="1">
        <v>44126</v>
      </c>
      <c r="B436">
        <f>LN('Daily Close'!B436/'Daily Close'!B435)</f>
        <v>-2.4660924951934427E-3</v>
      </c>
      <c r="C436">
        <f>LN('Daily Close'!C436/'Daily Close'!C435)</f>
        <v>-1.8767636166835883E-2</v>
      </c>
      <c r="D436">
        <f>LN('Daily Close'!D436/'Daily Close'!D435)</f>
        <v>-1.3358977295198013E-2</v>
      </c>
      <c r="E436">
        <f>LN('Daily Close'!E436/'Daily Close'!E435)</f>
        <v>-1.069530765586575E-2</v>
      </c>
      <c r="F436">
        <f>LN('Daily Close'!F436/'Daily Close'!F435)</f>
        <v>1.4429655923102976E-3</v>
      </c>
      <c r="G436">
        <f>LN('Daily Close'!G436/'Daily Close'!G435)</f>
        <v>-1.8852134633165032E-4</v>
      </c>
      <c r="H436">
        <f>LN('Daily Close'!H436/'Daily Close'!H435)</f>
        <v>-3.1608086370893958E-3</v>
      </c>
      <c r="I436">
        <f>LN('Daily Close'!I436/'Daily Close'!I435)</f>
        <v>-1.33848794348869E-2</v>
      </c>
      <c r="J436">
        <f>LN('Daily Close'!J436/'Daily Close'!J435)</f>
        <v>-1.5478673319904815E-2</v>
      </c>
      <c r="K436">
        <f>LN('Daily Close'!K436/'Daily Close'!K435)</f>
        <v>-4.962789342128902E-3</v>
      </c>
      <c r="L436">
        <f>LN('Daily Close'!L436/'Daily Close'!L435)</f>
        <v>-1.1440078614078574E-2</v>
      </c>
    </row>
    <row r="437" spans="1:12" x14ac:dyDescent="0.3">
      <c r="A437" s="1">
        <v>44127</v>
      </c>
      <c r="B437">
        <f>LN('Daily Close'!B437/'Daily Close'!B436)</f>
        <v>-1.6474468305987156E-3</v>
      </c>
      <c r="C437">
        <f>LN('Daily Close'!C437/'Daily Close'!C436)</f>
        <v>1.8195390069038291E-2</v>
      </c>
      <c r="D437">
        <f>LN('Daily Close'!D437/'Daily Close'!D436)</f>
        <v>2.877699827614974E-3</v>
      </c>
      <c r="E437">
        <f>LN('Daily Close'!E437/'Daily Close'!E436)</f>
        <v>6.2835173712101631E-3</v>
      </c>
      <c r="F437">
        <f>LN('Daily Close'!F437/'Daily Close'!F436)</f>
        <v>-1.0820920998539933E-3</v>
      </c>
      <c r="G437">
        <f>LN('Daily Close'!G437/'Daily Close'!G436)</f>
        <v>-1.6979534632731185E-3</v>
      </c>
      <c r="H437">
        <f>LN('Daily Close'!H437/'Daily Close'!H436)</f>
        <v>0</v>
      </c>
      <c r="I437">
        <f>LN('Daily Close'!I437/'Daily Close'!I436)</f>
        <v>-2.9840507018416618E-2</v>
      </c>
      <c r="J437">
        <f>LN('Daily Close'!J437/'Daily Close'!J436)</f>
        <v>5.2319821230192732E-3</v>
      </c>
      <c r="K437">
        <f>LN('Daily Close'!K437/'Daily Close'!K436)</f>
        <v>2.4844733276619658E-3</v>
      </c>
      <c r="L437">
        <f>LN('Daily Close'!L437/'Daily Close'!L436)</f>
        <v>-2.6901691323618104E-3</v>
      </c>
    </row>
    <row r="438" spans="1:12" x14ac:dyDescent="0.3">
      <c r="A438" s="1">
        <v>44130</v>
      </c>
      <c r="B438">
        <f>LN('Daily Close'!B438/'Daily Close'!B437)</f>
        <v>-4.1305304492899441E-3</v>
      </c>
      <c r="C438">
        <f>LN('Daily Close'!C438/'Daily Close'!C437)</f>
        <v>-7.469124173076741E-3</v>
      </c>
      <c r="D438">
        <f>LN('Daily Close'!D438/'Daily Close'!D437)</f>
        <v>-6.7275602130567567E-3</v>
      </c>
      <c r="E438">
        <f>LN('Daily Close'!E438/'Daily Close'!E437)</f>
        <v>-4.0612571974097175E-3</v>
      </c>
      <c r="F438">
        <f>LN('Daily Close'!F438/'Daily Close'!F437)</f>
        <v>3.9618637084654143E-3</v>
      </c>
      <c r="G438">
        <f>LN('Daily Close'!G438/'Daily Close'!G437)</f>
        <v>1.1323081143021936E-3</v>
      </c>
      <c r="H438">
        <f>LN('Daily Close'!H438/'Daily Close'!H437)</f>
        <v>-2.3772198670741073E-3</v>
      </c>
      <c r="I438">
        <f>LN('Daily Close'!I438/'Daily Close'!I437)</f>
        <v>8.7957938735823554E-3</v>
      </c>
      <c r="J438">
        <f>LN('Daily Close'!J438/'Daily Close'!J437)</f>
        <v>-7.4431908583453511E-3</v>
      </c>
      <c r="K438">
        <f>LN('Daily Close'!K438/'Daily Close'!K437)</f>
        <v>-2.4844733276618335E-3</v>
      </c>
      <c r="L438">
        <f>LN('Daily Close'!L438/'Daily Close'!L437)</f>
        <v>-2.7803349618103997E-3</v>
      </c>
    </row>
    <row r="439" spans="1:12" x14ac:dyDescent="0.3">
      <c r="A439" s="1">
        <v>44131</v>
      </c>
      <c r="B439">
        <f>LN('Daily Close'!B439/'Daily Close'!B438)</f>
        <v>-1.8379798937089534E-2</v>
      </c>
      <c r="C439">
        <f>LN('Daily Close'!C439/'Daily Close'!C438)</f>
        <v>-1.422997750944982E-2</v>
      </c>
      <c r="D439">
        <f>LN('Daily Close'!D439/'Daily Close'!D438)</f>
        <v>-1.1639316657018704E-2</v>
      </c>
      <c r="E439">
        <f>LN('Daily Close'!E439/'Daily Close'!E438)</f>
        <v>-1.1909389103613853E-2</v>
      </c>
      <c r="F439">
        <f>LN('Daily Close'!F439/'Daily Close'!F438)</f>
        <v>3.5938904250251323E-4</v>
      </c>
      <c r="G439">
        <f>LN('Daily Close'!G439/'Daily Close'!G438)</f>
        <v>1.1310462821016503E-3</v>
      </c>
      <c r="H439">
        <f>LN('Daily Close'!H439/'Daily Close'!H438)</f>
        <v>-1.7203784976908127E-2</v>
      </c>
      <c r="I439">
        <f>LN('Daily Close'!I439/'Daily Close'!I438)</f>
        <v>-4.1715453142834803E-4</v>
      </c>
      <c r="J439">
        <f>LN('Daily Close'!J439/'Daily Close'!J438)</f>
        <v>-6.384463091005284E-3</v>
      </c>
      <c r="K439">
        <f>LN('Daily Close'!K439/'Daily Close'!K438)</f>
        <v>-1.6722797729460025E-2</v>
      </c>
      <c r="L439">
        <f>LN('Daily Close'!L439/'Daily Close'!L438)</f>
        <v>-1.0039340952086787E-2</v>
      </c>
    </row>
    <row r="440" spans="1:12" x14ac:dyDescent="0.3">
      <c r="A440" s="1">
        <v>44132</v>
      </c>
      <c r="B440">
        <f>LN('Daily Close'!B440/'Daily Close'!B439)</f>
        <v>5.0462680676244395E-3</v>
      </c>
      <c r="C440">
        <f>LN('Daily Close'!C440/'Daily Close'!C439)</f>
        <v>-2.1283629302154126E-2</v>
      </c>
      <c r="D440">
        <f>LN('Daily Close'!D440/'Daily Close'!D439)</f>
        <v>-9.8040000966208556E-3</v>
      </c>
      <c r="E440">
        <f>LN('Daily Close'!E440/'Daily Close'!E439)</f>
        <v>-5.0670278253456243E-3</v>
      </c>
      <c r="F440">
        <f>LN('Daily Close'!F440/'Daily Close'!F439)</f>
        <v>-7.1894325021490933E-4</v>
      </c>
      <c r="G440">
        <f>LN('Daily Close'!G440/'Daily Close'!G439)</f>
        <v>1.5059867020632816E-3</v>
      </c>
      <c r="H440">
        <f>LN('Daily Close'!H440/'Daily Close'!H439)</f>
        <v>6.0349809793458333E-3</v>
      </c>
      <c r="I440">
        <f>LN('Daily Close'!I440/'Daily Close'!I439)</f>
        <v>1.9418204012135554E-2</v>
      </c>
      <c r="J440">
        <f>LN('Daily Close'!J440/'Daily Close'!J439)</f>
        <v>-1.2187627475184091E-2</v>
      </c>
      <c r="K440">
        <f>LN('Daily Close'!K440/'Daily Close'!K439)</f>
        <v>-3.3783815916271949E-3</v>
      </c>
      <c r="L440">
        <f>LN('Daily Close'!L440/'Daily Close'!L439)</f>
        <v>-1.1766560396479187E-3</v>
      </c>
    </row>
    <row r="441" spans="1:12" x14ac:dyDescent="0.3">
      <c r="A441" s="1">
        <v>44133</v>
      </c>
      <c r="B441">
        <f>LN('Daily Close'!B441/'Daily Close'!B440)</f>
        <v>-1.4364421047035726E-2</v>
      </c>
      <c r="C441">
        <f>LN('Daily Close'!C441/'Daily Close'!C440)</f>
        <v>-3.5918327091212644E-3</v>
      </c>
      <c r="D441">
        <f>LN('Daily Close'!D441/'Daily Close'!D440)</f>
        <v>-6.9204428445737952E-3</v>
      </c>
      <c r="E441">
        <f>LN('Daily Close'!E441/'Daily Close'!E440)</f>
        <v>-9.6418743972059972E-3</v>
      </c>
      <c r="F441">
        <f>LN('Daily Close'!F441/'Daily Close'!F440)</f>
        <v>-3.5964756221674391E-4</v>
      </c>
      <c r="G441">
        <f>LN('Daily Close'!G441/'Daily Close'!G440)</f>
        <v>-1.6944370052409002E-3</v>
      </c>
      <c r="H441">
        <f>LN('Daily Close'!H441/'Daily Close'!H440)</f>
        <v>-2.1488765236310426E-2</v>
      </c>
      <c r="I441">
        <f>LN('Daily Close'!I441/'Daily Close'!I440)</f>
        <v>1.5428543099013953E-2</v>
      </c>
      <c r="J441">
        <f>LN('Daily Close'!J441/'Daily Close'!J440)</f>
        <v>-4.945245152168507E-3</v>
      </c>
      <c r="K441">
        <f>LN('Daily Close'!K441/'Daily Close'!K440)</f>
        <v>-1.3628831055605787E-2</v>
      </c>
      <c r="L441">
        <f>LN('Daily Close'!L441/'Daily Close'!L440)</f>
        <v>-5.3195358439580218E-3</v>
      </c>
    </row>
    <row r="442" spans="1:12" x14ac:dyDescent="0.3">
      <c r="A442" s="1">
        <v>44134</v>
      </c>
      <c r="B442">
        <f>LN('Daily Close'!B442/'Daily Close'!B441)</f>
        <v>-8.5142619021751282E-4</v>
      </c>
      <c r="C442">
        <f>LN('Daily Close'!C442/'Daily Close'!C441)</f>
        <v>-3.604630025113081E-3</v>
      </c>
      <c r="D442">
        <f>LN('Daily Close'!D442/'Daily Close'!D441)</f>
        <v>-8.9686699827603751E-3</v>
      </c>
      <c r="E442">
        <f>LN('Daily Close'!E442/'Daily Close'!E441)</f>
        <v>-5.715370918101338E-3</v>
      </c>
      <c r="F442">
        <f>LN('Daily Close'!F442/'Daily Close'!F441)</f>
        <v>1.0785908124316104E-3</v>
      </c>
      <c r="G442">
        <f>LN('Daily Close'!G442/'Daily Close'!G441)</f>
        <v>-1.8842928362140338E-4</v>
      </c>
      <c r="H442">
        <f>LN('Daily Close'!H442/'Daily Close'!H441)</f>
        <v>-6.1665149156639038E-3</v>
      </c>
      <c r="I442">
        <f>LN('Daily Close'!I442/'Daily Close'!I441)</f>
        <v>-2.8242808390492222E-3</v>
      </c>
      <c r="J442">
        <f>LN('Daily Close'!J442/'Daily Close'!J441)</f>
        <v>-4.9698079567289475E-3</v>
      </c>
      <c r="K442">
        <f>LN('Daily Close'!K442/'Daily Close'!K441)</f>
        <v>-1.7167386190544741E-3</v>
      </c>
      <c r="L442">
        <f>LN('Daily Close'!L442/'Daily Close'!L441)</f>
        <v>-6.3724197140247124E-3</v>
      </c>
    </row>
    <row r="443" spans="1:12" x14ac:dyDescent="0.3">
      <c r="A443" s="1">
        <v>44137</v>
      </c>
      <c r="B443">
        <f>LN('Daily Close'!B443/'Daily Close'!B442)</f>
        <v>1.7729463977569242E-2</v>
      </c>
      <c r="C443">
        <f>LN('Daily Close'!C443/'Daily Close'!C442)</f>
        <v>1.0477628842151546E-2</v>
      </c>
      <c r="D443">
        <f>LN('Daily Close'!D443/'Daily Close'!D442)</f>
        <v>5.9880418446226933E-3</v>
      </c>
      <c r="E443">
        <f>LN('Daily Close'!E443/'Daily Close'!E442)</f>
        <v>1.3365157120750189E-3</v>
      </c>
      <c r="F443">
        <f>LN('Daily Close'!F443/'Daily Close'!F442)</f>
        <v>-1.7982022144820827E-3</v>
      </c>
      <c r="G443">
        <f>LN('Daily Close'!G443/'Daily Close'!G442)</f>
        <v>-5.6559526439444656E-4</v>
      </c>
      <c r="H443">
        <f>LN('Daily Close'!H443/'Daily Close'!H442)</f>
        <v>5.3464656524053336E-3</v>
      </c>
      <c r="I443">
        <f>LN('Daily Close'!I443/'Daily Close'!I442)</f>
        <v>1.6827342689945738E-2</v>
      </c>
      <c r="J443">
        <f>LN('Daily Close'!J443/'Daily Close'!J442)</f>
        <v>3.6942638818647298E-3</v>
      </c>
      <c r="K443">
        <f>LN('Daily Close'!K443/'Daily Close'!K442)</f>
        <v>5.9957353063341884E-3</v>
      </c>
      <c r="L443">
        <f>LN('Daily Close'!L443/'Daily Close'!L442)</f>
        <v>6.8995401925342195E-3</v>
      </c>
    </row>
    <row r="444" spans="1:12" x14ac:dyDescent="0.3">
      <c r="A444" s="1">
        <v>44138</v>
      </c>
      <c r="B444">
        <f>LN('Daily Close'!B444/'Daily Close'!B443)</f>
        <v>6.6722516090679416E-3</v>
      </c>
      <c r="C444">
        <f>LN('Daily Close'!C444/'Daily Close'!C443)</f>
        <v>1.5952982106499862E-2</v>
      </c>
      <c r="D444">
        <f>LN('Daily Close'!D444/'Daily Close'!D443)</f>
        <v>4.962789342128876E-3</v>
      </c>
      <c r="E444">
        <f>LN('Daily Close'!E444/'Daily Close'!E443)</f>
        <v>1.4020729603232316E-2</v>
      </c>
      <c r="F444">
        <f>LN('Daily Close'!F444/'Daily Close'!F443)</f>
        <v>3.5931767009995115E-3</v>
      </c>
      <c r="G444">
        <f>LN('Daily Close'!G444/'Daily Close'!G443)</f>
        <v>9.4247485119336027E-4</v>
      </c>
      <c r="H444">
        <f>LN('Daily Close'!H444/'Daily Close'!H443)</f>
        <v>1.8692174029380497E-2</v>
      </c>
      <c r="I444">
        <f>LN('Daily Close'!I444/'Daily Close'!I443)</f>
        <v>-2.3866158797335017E-3</v>
      </c>
      <c r="J444">
        <f>LN('Daily Close'!J444/'Daily Close'!J443)</f>
        <v>1.5898991138108901E-2</v>
      </c>
      <c r="K444">
        <f>LN('Daily Close'!K444/'Daily Close'!K443)</f>
        <v>2.1960341960255834E-2</v>
      </c>
      <c r="L444">
        <f>LN('Daily Close'!L444/'Daily Close'!L443)</f>
        <v>8.4033618768884245E-3</v>
      </c>
    </row>
    <row r="445" spans="1:12" x14ac:dyDescent="0.3">
      <c r="A445" s="1">
        <v>44139</v>
      </c>
      <c r="B445">
        <f>LN('Daily Close'!B445/'Daily Close'!B444)</f>
        <v>-1.0865129869103764E-2</v>
      </c>
      <c r="C445">
        <f>LN('Daily Close'!C445/'Daily Close'!C444)</f>
        <v>1.4836693975872246E-2</v>
      </c>
      <c r="D445">
        <f>LN('Daily Close'!D445/'Daily Close'!D444)</f>
        <v>1.3766195764147971E-2</v>
      </c>
      <c r="E445">
        <f>LN('Daily Close'!E445/'Daily Close'!E444)</f>
        <v>0</v>
      </c>
      <c r="F445">
        <f>LN('Daily Close'!F445/'Daily Close'!F444)</f>
        <v>-2.5139177367323466E-3</v>
      </c>
      <c r="G445">
        <f>LN('Daily Close'!G445/'Daily Close'!G444)</f>
        <v>9.4151214162846734E-4</v>
      </c>
      <c r="H445">
        <f>LN('Daily Close'!H445/'Daily Close'!H444)</f>
        <v>-1.6116442169230299E-3</v>
      </c>
      <c r="I445">
        <f>LN('Daily Close'!I445/'Daily Close'!I444)</f>
        <v>3.9052291391522852E-2</v>
      </c>
      <c r="J445">
        <f>LN('Daily Close'!J445/'Daily Close'!J444)</f>
        <v>9.7663071559811053E-4</v>
      </c>
      <c r="K445">
        <f>LN('Daily Close'!K445/'Daily Close'!K444)</f>
        <v>-5.0251362026730428E-3</v>
      </c>
      <c r="L445">
        <f>LN('Daily Close'!L445/'Daily Close'!L444)</f>
        <v>1.2532217955592563E-2</v>
      </c>
    </row>
    <row r="446" spans="1:12" x14ac:dyDescent="0.3">
      <c r="A446" s="1">
        <v>44140</v>
      </c>
      <c r="B446">
        <f>LN('Daily Close'!B446/'Daily Close'!B445)</f>
        <v>4.1928782600359578E-3</v>
      </c>
      <c r="C446">
        <f>LN('Daily Close'!C446/'Daily Close'!C445)</f>
        <v>-8.7007215633443571E-3</v>
      </c>
      <c r="D446">
        <f>LN('Daily Close'!D446/'Daily Close'!D445)</f>
        <v>2.0300358799458285E-2</v>
      </c>
      <c r="E446">
        <f>LN('Daily Close'!E446/'Daily Close'!E445)</f>
        <v>1.8639867964133083E-2</v>
      </c>
      <c r="F446">
        <f>LN('Daily Close'!F446/'Daily Close'!F445)</f>
        <v>5.021603091698355E-3</v>
      </c>
      <c r="G446">
        <f>LN('Daily Close'!G446/'Daily Close'!G445)</f>
        <v>2.8192481787550892E-3</v>
      </c>
      <c r="H446">
        <f>LN('Daily Close'!H446/'Daily Close'!H445)</f>
        <v>1.3616550536498073E-2</v>
      </c>
      <c r="I446">
        <f>LN('Daily Close'!I446/'Daily Close'!I445)</f>
        <v>1.331561183456749E-2</v>
      </c>
      <c r="J446">
        <f>LN('Daily Close'!J446/'Daily Close'!J445)</f>
        <v>1.2885526577091062E-2</v>
      </c>
      <c r="K446">
        <f>LN('Daily Close'!K446/'Daily Close'!K445)</f>
        <v>4.1893651552769246E-3</v>
      </c>
      <c r="L446">
        <f>LN('Daily Close'!L446/'Daily Close'!L445)</f>
        <v>1.6905608552830725E-2</v>
      </c>
    </row>
    <row r="447" spans="1:12" x14ac:dyDescent="0.3">
      <c r="A447" s="1">
        <v>44141</v>
      </c>
      <c r="B447">
        <f>LN('Daily Close'!B447/'Daily Close'!B446)</f>
        <v>8.3333815591444607E-3</v>
      </c>
      <c r="C447">
        <f>LN('Daily Close'!C447/'Daily Close'!C446)</f>
        <v>-4.086491324791058E-3</v>
      </c>
      <c r="D447">
        <f>LN('Daily Close'!D447/'Daily Close'!D446)</f>
        <v>-4.7961722634929441E-3</v>
      </c>
      <c r="E447">
        <f>LN('Daily Close'!E447/'Daily Close'!E446)</f>
        <v>1.1073644440253198E-3</v>
      </c>
      <c r="F447">
        <f>LN('Daily Close'!F447/'Daily Close'!F446)</f>
        <v>-2.1490695950311428E-3</v>
      </c>
      <c r="G447">
        <f>LN('Daily Close'!G447/'Daily Close'!G446)</f>
        <v>7.5048784714326904E-4</v>
      </c>
      <c r="H447">
        <f>LN('Daily Close'!H447/'Daily Close'!H446)</f>
        <v>5.5534454507646632E-3</v>
      </c>
      <c r="I447">
        <f>LN('Daily Close'!I447/'Daily Close'!I446)</f>
        <v>-1.5127824350495537E-3</v>
      </c>
      <c r="J447">
        <f>LN('Daily Close'!J447/'Daily Close'!J446)</f>
        <v>-1.1019422830331107E-3</v>
      </c>
      <c r="K447">
        <f>LN('Daily Close'!K447/'Daily Close'!K446)</f>
        <v>6.6666913581890771E-3</v>
      </c>
      <c r="L447">
        <f>LN('Daily Close'!L447/'Daily Close'!L446)</f>
        <v>-1.100377183278849E-3</v>
      </c>
    </row>
    <row r="448" spans="1:12" x14ac:dyDescent="0.3">
      <c r="A448" s="1">
        <v>44144</v>
      </c>
      <c r="B448">
        <f>LN('Daily Close'!B448/'Daily Close'!B447)</f>
        <v>2.0534602441707735E-2</v>
      </c>
      <c r="C448">
        <f>LN('Daily Close'!C448/'Daily Close'!C447)</f>
        <v>1.2209512137744486E-2</v>
      </c>
      <c r="D448">
        <f>LN('Daily Close'!D448/'Daily Close'!D447)</f>
        <v>2.0933209666465721E-2</v>
      </c>
      <c r="E448">
        <f>LN('Daily Close'!E448/'Daily Close'!E447)</f>
        <v>1.6284305035761861E-2</v>
      </c>
      <c r="F448">
        <f>LN('Daily Close'!F448/'Daily Close'!F447)</f>
        <v>1.791223835543947E-3</v>
      </c>
      <c r="G448">
        <f>LN('Daily Close'!G448/'Daily Close'!G447)</f>
        <v>-1.1259524763558668E-3</v>
      </c>
      <c r="H448">
        <f>LN('Daily Close'!H448/'Daily Close'!H447)</f>
        <v>2.0360844332263289E-2</v>
      </c>
      <c r="I448">
        <f>LN('Daily Close'!I448/'Daily Close'!I447)</f>
        <v>-1.4487502803737048E-2</v>
      </c>
      <c r="J448">
        <f>LN('Daily Close'!J448/'Daily Close'!J447)</f>
        <v>1.7893053909046393E-2</v>
      </c>
      <c r="K448">
        <f>LN('Daily Close'!K448/'Daily Close'!K447)</f>
        <v>1.8922818842145184E-2</v>
      </c>
      <c r="L448">
        <f>LN('Daily Close'!L448/'Daily Close'!L447)</f>
        <v>1.2829706035632575E-2</v>
      </c>
    </row>
    <row r="449" spans="1:12" x14ac:dyDescent="0.3">
      <c r="A449" s="1">
        <v>44145</v>
      </c>
      <c r="B449">
        <f>LN('Daily Close'!B449/'Daily Close'!B448)</f>
        <v>-1.6273396593754824E-3</v>
      </c>
      <c r="C449">
        <f>LN('Daily Close'!C449/'Daily Close'!C448)</f>
        <v>2.539000994073427E-2</v>
      </c>
      <c r="D449">
        <f>LN('Daily Close'!D449/'Daily Close'!D448)</f>
        <v>-1.6137037402972707E-2</v>
      </c>
      <c r="E449">
        <f>LN('Daily Close'!E449/'Daily Close'!E448)</f>
        <v>-1.2712069614664826E-3</v>
      </c>
      <c r="F449">
        <f>LN('Daily Close'!F449/'Daily Close'!F448)</f>
        <v>-2.8673853743822406E-3</v>
      </c>
      <c r="G449">
        <f>LN('Daily Close'!G449/'Daily Close'!G448)</f>
        <v>-4.8936292820302143E-3</v>
      </c>
      <c r="H449">
        <f>LN('Daily Close'!H449/'Daily Close'!H448)</f>
        <v>6.56753400080689E-3</v>
      </c>
      <c r="I449">
        <f>LN('Daily Close'!I449/'Daily Close'!I448)</f>
        <v>1.7133420380893789E-2</v>
      </c>
      <c r="J449">
        <f>LN('Daily Close'!J449/'Daily Close'!J448)</f>
        <v>1.7582610516385408E-3</v>
      </c>
      <c r="K449">
        <f>LN('Daily Close'!K449/'Daily Close'!K448)</f>
        <v>1.937106575599979E-2</v>
      </c>
      <c r="L449">
        <f>LN('Daily Close'!L449/'Daily Close'!L448)</f>
        <v>-1.705706275877146E-3</v>
      </c>
    </row>
    <row r="450" spans="1:12" x14ac:dyDescent="0.3">
      <c r="A450" s="1">
        <v>44146</v>
      </c>
      <c r="B450">
        <f>LN('Daily Close'!B450/'Daily Close'!B449)</f>
        <v>1.2140982803623456E-2</v>
      </c>
      <c r="C450">
        <f>LN('Daily Close'!C450/'Daily Close'!C449)</f>
        <v>9.2528906546367144E-3</v>
      </c>
      <c r="D450">
        <f>LN('Daily Close'!D450/'Daily Close'!D449)</f>
        <v>-9.5739595632733264E-4</v>
      </c>
      <c r="E450">
        <f>LN('Daily Close'!E450/'Daily Close'!E449)</f>
        <v>1.0124856065617265E-2</v>
      </c>
      <c r="F450">
        <f>LN('Daily Close'!F450/'Daily Close'!F449)</f>
        <v>-3.9561640529700111E-3</v>
      </c>
      <c r="G450">
        <f>LN('Daily Close'!G450/'Daily Close'!G449)</f>
        <v>-1.1327356424755035E-3</v>
      </c>
      <c r="H450">
        <f>LN('Daily Close'!H450/'Daily Close'!H449)</f>
        <v>1.680073914035296E-2</v>
      </c>
      <c r="I450">
        <f>LN('Daily Close'!I450/'Daily Close'!I449)</f>
        <v>1.7216092074168146E-2</v>
      </c>
      <c r="J450">
        <f>LN('Daily Close'!J450/'Daily Close'!J449)</f>
        <v>8.0753871958934628E-3</v>
      </c>
      <c r="K450">
        <f>LN('Daily Close'!K450/'Daily Close'!K449)</f>
        <v>1.821832566519755E-2</v>
      </c>
      <c r="L450">
        <f>LN('Daily Close'!L450/'Daily Close'!L449)</f>
        <v>8.3390459557313463E-3</v>
      </c>
    </row>
    <row r="451" spans="1:12" x14ac:dyDescent="0.3">
      <c r="A451" s="1">
        <v>44147</v>
      </c>
      <c r="B451">
        <f>LN('Daily Close'!B451/'Daily Close'!B450)</f>
        <v>-5.6474534930750402E-3</v>
      </c>
      <c r="C451">
        <f>LN('Daily Close'!C451/'Daily Close'!C450)</f>
        <v>-3.9150776529912066E-3</v>
      </c>
      <c r="D451">
        <f>LN('Daily Close'!D451/'Daily Close'!D450)</f>
        <v>7.6336248550712051E-3</v>
      </c>
      <c r="E451">
        <f>LN('Daily Close'!E451/'Daily Close'!E450)</f>
        <v>-3.5984167354832639E-4</v>
      </c>
      <c r="F451">
        <f>LN('Daily Close'!F451/'Daily Close'!F450)</f>
        <v>5.390848634876373E-3</v>
      </c>
      <c r="G451">
        <f>LN('Daily Close'!G451/'Daily Close'!G450)</f>
        <v>1.8891302351015099E-4</v>
      </c>
      <c r="H451">
        <f>LN('Daily Close'!H451/'Daily Close'!H450)</f>
        <v>-3.7936692652020248E-3</v>
      </c>
      <c r="I451">
        <f>LN('Daily Close'!I451/'Daily Close'!I450)</f>
        <v>-5.2084027740322836E-3</v>
      </c>
      <c r="J451">
        <f>LN('Daily Close'!J451/'Daily Close'!J450)</f>
        <v>4.6807041218579724E-3</v>
      </c>
      <c r="K451">
        <f>LN('Daily Close'!K451/'Daily Close'!K450)</f>
        <v>-7.880261425305863E-3</v>
      </c>
      <c r="L451">
        <f>LN('Daily Close'!L451/'Daily Close'!L450)</f>
        <v>1.5180336167340419E-3</v>
      </c>
    </row>
    <row r="452" spans="1:12" x14ac:dyDescent="0.3">
      <c r="A452" s="1">
        <v>44148</v>
      </c>
      <c r="B452">
        <f>LN('Daily Close'!B452/'Daily Close'!B451)</f>
        <v>-4.0535118331824944E-3</v>
      </c>
      <c r="C452">
        <f>LN('Daily Close'!C452/'Daily Close'!C451)</f>
        <v>-4.4931275953098183E-3</v>
      </c>
      <c r="D452">
        <f>LN('Daily Close'!D452/'Daily Close'!D451)</f>
        <v>5.6872191205895144E-3</v>
      </c>
      <c r="E452">
        <f>LN('Daily Close'!E452/'Daily Close'!E451)</f>
        <v>1.4386263686270986E-3</v>
      </c>
      <c r="F452">
        <f>LN('Daily Close'!F452/'Daily Close'!F451)</f>
        <v>5.3619074907609579E-3</v>
      </c>
      <c r="G452">
        <f>LN('Daily Close'!G452/'Daily Close'!G451)</f>
        <v>2.2637059066469632E-3</v>
      </c>
      <c r="H452">
        <f>LN('Daily Close'!H452/'Daily Close'!H451)</f>
        <v>-1.1408253756794782E-3</v>
      </c>
      <c r="I452">
        <f>LN('Daily Close'!I452/'Daily Close'!I451)</f>
        <v>-1.0875759571137771E-2</v>
      </c>
      <c r="J452">
        <f>LN('Daily Close'!J452/'Daily Close'!J451)</f>
        <v>1.7330538346386785E-3</v>
      </c>
      <c r="K452">
        <f>LN('Daily Close'!K452/'Daily Close'!K451)</f>
        <v>-4.7581374464169233E-3</v>
      </c>
      <c r="L452">
        <f>LN('Daily Close'!L452/'Daily Close'!L451)</f>
        <v>2.2304859226311339E-4</v>
      </c>
    </row>
    <row r="453" spans="1:12" x14ac:dyDescent="0.3">
      <c r="A453" s="1">
        <v>44151</v>
      </c>
      <c r="B453">
        <f>LN('Daily Close'!B453/'Daily Close'!B452)</f>
        <v>1.0505147114671237E-2</v>
      </c>
      <c r="C453">
        <f>LN('Daily Close'!C453/'Daily Close'!C452)</f>
        <v>3.212682922410158E-2</v>
      </c>
      <c r="D453">
        <f>LN('Daily Close'!D453/'Daily Close'!D452)</f>
        <v>7.5329923075452302E-3</v>
      </c>
      <c r="E453">
        <f>LN('Daily Close'!E453/'Daily Close'!E452)</f>
        <v>1.1967598189329857E-2</v>
      </c>
      <c r="F453">
        <f>LN('Daily Close'!F453/'Daily Close'!F452)</f>
        <v>-4.6453184239090162E-3</v>
      </c>
      <c r="G453">
        <f>LN('Daily Close'!G453/'Daily Close'!G452)</f>
        <v>-1.8842928362140338E-4</v>
      </c>
      <c r="H453">
        <f>LN('Daily Close'!H453/'Daily Close'!H452)</f>
        <v>1.210298411949408E-2</v>
      </c>
      <c r="I453">
        <f>LN('Daily Close'!I453/'Daily Close'!I452)</f>
        <v>3.0120508179419373E-3</v>
      </c>
      <c r="J453">
        <f>LN('Daily Close'!J453/'Daily Close'!J452)</f>
        <v>1.1520951185550032E-2</v>
      </c>
      <c r="K453">
        <f>LN('Daily Close'!K453/'Daily Close'!K452)</f>
        <v>1.3423020332140771E-2</v>
      </c>
      <c r="L453">
        <f>LN('Daily Close'!L453/'Daily Close'!L452)</f>
        <v>8.5903895645516367E-3</v>
      </c>
    </row>
    <row r="454" spans="1:12" x14ac:dyDescent="0.3">
      <c r="A454" s="1">
        <v>44152</v>
      </c>
      <c r="B454">
        <f>LN('Daily Close'!B454/'Daily Close'!B453)</f>
        <v>3.2102756302481894E-3</v>
      </c>
      <c r="C454">
        <f>LN('Daily Close'!C454/'Daily Close'!C453)</f>
        <v>-5.7400459056768695E-3</v>
      </c>
      <c r="D454">
        <f>LN('Daily Close'!D454/'Daily Close'!D453)</f>
        <v>-2.8182263838418893E-3</v>
      </c>
      <c r="E454">
        <f>LN('Daily Close'!E454/'Daily Close'!E453)</f>
        <v>-1.7755482442502091E-4</v>
      </c>
      <c r="F454">
        <f>LN('Daily Close'!F454/'Daily Close'!F453)</f>
        <v>2.1466913431633337E-3</v>
      </c>
      <c r="G454">
        <f>LN('Daily Close'!G454/'Daily Close'!G453)</f>
        <v>1.6947748611250586E-3</v>
      </c>
      <c r="H454">
        <f>LN('Daily Close'!H454/'Daily Close'!H453)</f>
        <v>2.62812240626963E-3</v>
      </c>
      <c r="I454">
        <f>LN('Daily Close'!I454/'Daily Close'!I453)</f>
        <v>-4.5214852415597622E-3</v>
      </c>
      <c r="J454">
        <f>LN('Daily Close'!J454/'Daily Close'!J453)</f>
        <v>-2.1088185238196887E-3</v>
      </c>
      <c r="K454">
        <f>LN('Daily Close'!K454/'Daily Close'!K453)</f>
        <v>1.3245226750020723E-2</v>
      </c>
      <c r="L454">
        <f>LN('Daily Close'!L454/'Daily Close'!L453)</f>
        <v>-1.7088438014303115E-3</v>
      </c>
    </row>
    <row r="455" spans="1:12" x14ac:dyDescent="0.3">
      <c r="A455" s="1">
        <v>44153</v>
      </c>
      <c r="B455">
        <f>LN('Daily Close'!B455/'Daily Close'!B454)</f>
        <v>2.4009615375380463E-3</v>
      </c>
      <c r="C455">
        <f>LN('Daily Close'!C455/'Daily Close'!C454)</f>
        <v>1.9169936298754629E-3</v>
      </c>
      <c r="D455">
        <f>LN('Daily Close'!D455/'Daily Close'!D454)</f>
        <v>9.4029155964172153E-4</v>
      </c>
      <c r="E455">
        <f>LN('Daily Close'!E455/'Daily Close'!E454)</f>
        <v>3.3684811270332307E-3</v>
      </c>
      <c r="F455">
        <f>LN('Daily Close'!F455/'Daily Close'!F454)</f>
        <v>4.9911332670059981E-3</v>
      </c>
      <c r="G455">
        <f>LN('Daily Close'!G455/'Daily Close'!G454)</f>
        <v>1.5040047673587878E-3</v>
      </c>
      <c r="H455">
        <f>LN('Daily Close'!H455/'Daily Close'!H454)</f>
        <v>4.1160394104022679E-3</v>
      </c>
      <c r="I455">
        <f>LN('Daily Close'!I455/'Daily Close'!I454)</f>
        <v>1.3130925350510823E-2</v>
      </c>
      <c r="J455">
        <f>LN('Daily Close'!J455/'Daily Close'!J454)</f>
        <v>4.0818675681403545E-3</v>
      </c>
      <c r="K455">
        <f>LN('Daily Close'!K455/'Daily Close'!K454)</f>
        <v>5.4033323280524414E-3</v>
      </c>
      <c r="L455">
        <f>LN('Daily Close'!L455/'Daily Close'!L454)</f>
        <v>4.5406990243287721E-3</v>
      </c>
    </row>
    <row r="456" spans="1:12" x14ac:dyDescent="0.3">
      <c r="A456" s="1">
        <v>44154</v>
      </c>
      <c r="B456">
        <f>LN('Daily Close'!B456/'Daily Close'!B455)</f>
        <v>3.1923410989731747E-3</v>
      </c>
      <c r="C456">
        <f>LN('Daily Close'!C456/'Daily Close'!C455)</f>
        <v>-8.7936539290201909E-3</v>
      </c>
      <c r="D456">
        <f>LN('Daily Close'!D456/'Daily Close'!D455)</f>
        <v>-2.8235312876067182E-3</v>
      </c>
      <c r="E456">
        <f>LN('Daily Close'!E456/'Daily Close'!E455)</f>
        <v>-4.6123550881088148E-3</v>
      </c>
      <c r="F456">
        <f>LN('Daily Close'!F456/'Daily Close'!F455)</f>
        <v>-3.5568201137263771E-4</v>
      </c>
      <c r="G456">
        <f>LN('Daily Close'!G456/'Daily Close'!G455)</f>
        <v>-9.3976136979225617E-4</v>
      </c>
      <c r="H456">
        <f>LN('Daily Close'!H456/'Daily Close'!H455)</f>
        <v>7.4647259905229115E-4</v>
      </c>
      <c r="I456">
        <f>LN('Daily Close'!I456/'Daily Close'!I455)</f>
        <v>2.2481225035086906E-2</v>
      </c>
      <c r="J456">
        <f>LN('Daily Close'!J456/'Daily Close'!J455)</f>
        <v>-4.8738158462807001E-3</v>
      </c>
      <c r="K456">
        <f>LN('Daily Close'!K456/'Daily Close'!K455)</f>
        <v>1.538461841905641E-3</v>
      </c>
      <c r="L456">
        <f>LN('Daily Close'!L456/'Daily Close'!L455)</f>
        <v>2.1655512445763496E-3</v>
      </c>
    </row>
    <row r="457" spans="1:12" x14ac:dyDescent="0.3">
      <c r="A457" s="1">
        <v>44155</v>
      </c>
      <c r="B457">
        <f>LN('Daily Close'!B457/'Daily Close'!B456)</f>
        <v>0</v>
      </c>
      <c r="C457">
        <f>LN('Daily Close'!C457/'Daily Close'!C456)</f>
        <v>-2.210500977179018E-3</v>
      </c>
      <c r="D457">
        <f>LN('Daily Close'!D457/'Daily Close'!D456)</f>
        <v>3.7629395295425104E-3</v>
      </c>
      <c r="E457">
        <f>LN('Daily Close'!E457/'Daily Close'!E456)</f>
        <v>1.776479383940262E-3</v>
      </c>
      <c r="F457">
        <f>LN('Daily Close'!F457/'Daily Close'!F456)</f>
        <v>2.1321613953126906E-3</v>
      </c>
      <c r="G457">
        <f>LN('Daily Close'!G457/'Daily Close'!G456)</f>
        <v>3.191554444603101E-3</v>
      </c>
      <c r="H457">
        <f>LN('Daily Close'!H457/'Daily Close'!H456)</f>
        <v>7.4602765015492059E-4</v>
      </c>
      <c r="I457">
        <f>LN('Daily Close'!I457/'Daily Close'!I456)</f>
        <v>-6.2146156085009481E-3</v>
      </c>
      <c r="J457">
        <f>LN('Daily Close'!J457/'Daily Close'!J456)</f>
        <v>3.5589175461810396E-3</v>
      </c>
      <c r="K457">
        <f>LN('Daily Close'!K457/'Daily Close'!K456)</f>
        <v>2.3032639740928683E-3</v>
      </c>
      <c r="L457">
        <f>LN('Daily Close'!L457/'Daily Close'!L456)</f>
        <v>9.2801561606866171E-4</v>
      </c>
    </row>
    <row r="458" spans="1:12" x14ac:dyDescent="0.3">
      <c r="A458" s="1">
        <v>44158</v>
      </c>
      <c r="B458">
        <f>LN('Daily Close'!B458/'Daily Close'!B457)</f>
        <v>9.5163287552548267E-3</v>
      </c>
      <c r="C458">
        <f>LN('Daily Close'!C458/'Daily Close'!C457)</f>
        <v>0</v>
      </c>
      <c r="D458">
        <f>LN('Daily Close'!D458/'Daily Close'!D457)</f>
        <v>-3.7629395295423842E-3</v>
      </c>
      <c r="E458">
        <f>LN('Daily Close'!E458/'Daily Close'!E457)</f>
        <v>4.250838773373458E-3</v>
      </c>
      <c r="F458">
        <f>LN('Daily Close'!F458/'Daily Close'!F457)</f>
        <v>2.1276603771166066E-3</v>
      </c>
      <c r="G458">
        <f>LN('Daily Close'!G458/'Daily Close'!G457)</f>
        <v>-9.3762784940411607E-4</v>
      </c>
      <c r="H458">
        <f>LN('Daily Close'!H458/'Daily Close'!H457)</f>
        <v>3.7216269229945727E-3</v>
      </c>
      <c r="I458">
        <f>LN('Daily Close'!I458/'Daily Close'!I457)</f>
        <v>-1.4680029175522613E-3</v>
      </c>
      <c r="J458">
        <f>LN('Daily Close'!J458/'Daily Close'!J457)</f>
        <v>6.1651798468261992E-3</v>
      </c>
      <c r="K458">
        <f>LN('Daily Close'!K458/'Daily Close'!K457)</f>
        <v>5.3537412771016042E-3</v>
      </c>
      <c r="L458">
        <f>LN('Daily Close'!L458/'Daily Close'!L457)</f>
        <v>2.9845036858544007E-4</v>
      </c>
    </row>
    <row r="459" spans="1:12" x14ac:dyDescent="0.3">
      <c r="A459" s="1">
        <v>44159</v>
      </c>
      <c r="B459">
        <f>LN('Daily Close'!B459/'Daily Close'!B458)</f>
        <v>1.4884724476425654E-2</v>
      </c>
      <c r="C459">
        <f>LN('Daily Close'!C459/'Daily Close'!C458)</f>
        <v>2.3240908714417693E-2</v>
      </c>
      <c r="D459">
        <f>LN('Daily Close'!D459/'Daily Close'!D458)</f>
        <v>1.6822826644151571E-2</v>
      </c>
      <c r="E459">
        <f>LN('Daily Close'!E459/'Daily Close'!E458)</f>
        <v>9.3236489652396629E-3</v>
      </c>
      <c r="F459">
        <f>LN('Daily Close'!F459/'Daily Close'!F458)</f>
        <v>-1.7727357948637834E-3</v>
      </c>
      <c r="G459">
        <f>LN('Daily Close'!G459/'Daily Close'!G458)</f>
        <v>-1.1262813174224599E-3</v>
      </c>
      <c r="H459">
        <f>LN('Daily Close'!H459/'Daily Close'!H458)</f>
        <v>1.2917692080970057E-2</v>
      </c>
      <c r="I459">
        <f>LN('Daily Close'!I459/'Daily Close'!I458)</f>
        <v>-1.1449718266524002E-2</v>
      </c>
      <c r="J459">
        <f>LN('Daily Close'!J459/'Daily Close'!J458)</f>
        <v>6.7769971794009488E-3</v>
      </c>
      <c r="K459">
        <f>LN('Daily Close'!K459/'Daily Close'!K458)</f>
        <v>1.6641836415008774E-2</v>
      </c>
      <c r="L459">
        <f>LN('Daily Close'!L459/'Daily Close'!L458)</f>
        <v>8.3923032568829579E-3</v>
      </c>
    </row>
    <row r="460" spans="1:12" x14ac:dyDescent="0.3">
      <c r="A460" s="1">
        <v>44160</v>
      </c>
      <c r="B460">
        <f>LN('Daily Close'!B460/'Daily Close'!B459)</f>
        <v>1.0058111873035002E-2</v>
      </c>
      <c r="C460">
        <f>LN('Daily Close'!C460/'Daily Close'!C459)</f>
        <v>1.2622726849388293E-2</v>
      </c>
      <c r="D460">
        <f>LN('Daily Close'!D460/'Daily Close'!D459)</f>
        <v>-3.7140246963713701E-3</v>
      </c>
      <c r="E460">
        <f>LN('Daily Close'!E460/'Daily Close'!E459)</f>
        <v>5.0650879818859833E-3</v>
      </c>
      <c r="F460">
        <f>LN('Daily Close'!F460/'Daily Close'!F459)</f>
        <v>-1.4204903208945019E-3</v>
      </c>
      <c r="G460">
        <f>LN('Daily Close'!G460/'Daily Close'!G459)</f>
        <v>7.5097637071446519E-4</v>
      </c>
      <c r="H460">
        <f>LN('Daily Close'!H460/'Daily Close'!H459)</f>
        <v>5.4854772766712778E-3</v>
      </c>
      <c r="I460">
        <f>LN('Daily Close'!I460/'Daily Close'!I459)</f>
        <v>1.0347469307601673E-2</v>
      </c>
      <c r="J460">
        <f>LN('Daily Close'!J460/'Daily Close'!J459)</f>
        <v>-1.5597949245897476E-3</v>
      </c>
      <c r="K460">
        <f>LN('Daily Close'!K460/'Daily Close'!K459)</f>
        <v>1.6369413135092697E-2</v>
      </c>
      <c r="L460">
        <f>LN('Daily Close'!L460/'Daily Close'!L459)</f>
        <v>2.3328028391920276E-3</v>
      </c>
    </row>
    <row r="461" spans="1:12" x14ac:dyDescent="0.3">
      <c r="A461" s="1">
        <v>44161</v>
      </c>
      <c r="B461">
        <f>LN('Daily Close'!B461/'Daily Close'!B460)</f>
        <v>-4.6296378987421049E-3</v>
      </c>
      <c r="C461">
        <f>LN('Daily Close'!C461/'Daily Close'!C460)</f>
        <v>-8.8461104942014861E-3</v>
      </c>
      <c r="D461">
        <f>LN('Daily Close'!D461/'Daily Close'!D460)</f>
        <v>1.858736594625342E-3</v>
      </c>
      <c r="E461">
        <f>LN('Daily Close'!E461/'Daily Close'!E460)</f>
        <v>-4.7149479284162993E-3</v>
      </c>
      <c r="F461">
        <f>LN('Daily Close'!F461/'Daily Close'!F460)</f>
        <v>2.1299972554204528E-3</v>
      </c>
      <c r="G461">
        <f>LN('Daily Close'!G461/'Daily Close'!G460)</f>
        <v>7.5048784714326904E-4</v>
      </c>
      <c r="H461">
        <f>LN('Daily Close'!H461/'Daily Close'!H460)</f>
        <v>-6.2191530249153422E-3</v>
      </c>
      <c r="I461">
        <f>LN('Daily Close'!I461/'Daily Close'!I460)</f>
        <v>5.1338770828508098E-3</v>
      </c>
      <c r="J461">
        <f>LN('Daily Close'!J461/'Daily Close'!J460)</f>
        <v>1.0400989105641887E-3</v>
      </c>
      <c r="K461">
        <f>LN('Daily Close'!K461/'Daily Close'!K460)</f>
        <v>-9.6404157821742657E-3</v>
      </c>
      <c r="L461">
        <f>LN('Daily Close'!L461/'Daily Close'!L460)</f>
        <v>-1.2646943029652092E-4</v>
      </c>
    </row>
    <row r="462" spans="1:12" x14ac:dyDescent="0.3">
      <c r="A462" s="1">
        <v>44162</v>
      </c>
      <c r="B462">
        <f>LN('Daily Close'!B462/'Daily Close'!B461)</f>
        <v>-6.2063814425373431E-3</v>
      </c>
      <c r="C462">
        <f>LN('Daily Close'!C462/'Daily Close'!C461)</f>
        <v>-3.7766163551868938E-3</v>
      </c>
      <c r="D462">
        <f>LN('Daily Close'!D462/'Daily Close'!D461)</f>
        <v>-2.7894020875785254E-3</v>
      </c>
      <c r="E462">
        <f>LN('Daily Close'!E462/'Daily Close'!E461)</f>
        <v>-2.9801406927689794E-3</v>
      </c>
      <c r="F462">
        <f>LN('Daily Close'!F462/'Daily Close'!F461)</f>
        <v>1.0632288603377256E-3</v>
      </c>
      <c r="G462">
        <f>LN('Daily Close'!G462/'Daily Close'!G461)</f>
        <v>1.8756680434609994E-4</v>
      </c>
      <c r="H462">
        <f>LN('Daily Close'!H462/'Daily Close'!H461)</f>
        <v>-5.8888650122493605E-3</v>
      </c>
      <c r="I462">
        <f>LN('Daily Close'!I462/'Daily Close'!I461)</f>
        <v>1.0966824765794836E-3</v>
      </c>
      <c r="J462">
        <f>LN('Daily Close'!J462/'Daily Close'!J461)</f>
        <v>5.1969601402555431E-4</v>
      </c>
      <c r="K462">
        <f>LN('Daily Close'!K462/'Daily Close'!K461)</f>
        <v>-5.229746697277265E-3</v>
      </c>
      <c r="L462">
        <f>LN('Daily Close'!L462/'Daily Close'!L461)</f>
        <v>-2.2664406906236947E-3</v>
      </c>
    </row>
    <row r="463" spans="1:12" x14ac:dyDescent="0.3">
      <c r="A463" s="1">
        <v>44165</v>
      </c>
      <c r="B463">
        <f>LN('Daily Close'!B463/'Daily Close'!B462)</f>
        <v>-9.38239877191362E-3</v>
      </c>
      <c r="C463">
        <f>LN('Daily Close'!C463/'Daily Close'!C462)</f>
        <v>-5.4200946432525913E-3</v>
      </c>
      <c r="D463">
        <f>LN('Daily Close'!D463/'Daily Close'!D462)</f>
        <v>-2.7972046210611424E-3</v>
      </c>
      <c r="E463">
        <f>LN('Daily Close'!E463/'Daily Close'!E462)</f>
        <v>-4.2223496932030048E-3</v>
      </c>
      <c r="F463">
        <f>LN('Daily Close'!F463/'Daily Close'!F462)</f>
        <v>1.7696341236523039E-3</v>
      </c>
      <c r="G463">
        <f>LN('Daily Close'!G463/'Daily Close'!G462)</f>
        <v>-7.5034704091664426E-4</v>
      </c>
      <c r="H463">
        <f>LN('Daily Close'!H463/'Daily Close'!H462)</f>
        <v>-1.2630182754988221E-2</v>
      </c>
      <c r="I463">
        <f>LN('Daily Close'!I463/'Daily Close'!I462)</f>
        <v>1.4148530610501659E-2</v>
      </c>
      <c r="J463">
        <f>LN('Daily Close'!J463/'Daily Close'!J462)</f>
        <v>-8.7404901725271471E-3</v>
      </c>
      <c r="K463">
        <f>LN('Daily Close'!K463/'Daily Close'!K462)</f>
        <v>-1.205741811703529E-2</v>
      </c>
      <c r="L463">
        <f>LN('Daily Close'!L463/'Daily Close'!L462)</f>
        <v>-1.8473487899241636E-3</v>
      </c>
    </row>
    <row r="464" spans="1:12" x14ac:dyDescent="0.3">
      <c r="A464" s="1">
        <v>44166</v>
      </c>
      <c r="B464">
        <f>LN('Daily Close'!B464/'Daily Close'!B463)</f>
        <v>8.603885692500023E-3</v>
      </c>
      <c r="C464">
        <f>LN('Daily Close'!C464/'Daily Close'!C463)</f>
        <v>2.7137872460501733E-3</v>
      </c>
      <c r="D464">
        <f>LN('Daily Close'!D464/'Daily Close'!D463)</f>
        <v>1.3908430046131931E-2</v>
      </c>
      <c r="E464">
        <f>LN('Daily Close'!E464/'Daily Close'!E463)</f>
        <v>6.5020701218305712E-3</v>
      </c>
      <c r="F464">
        <f>LN('Daily Close'!F464/'Daily Close'!F463)</f>
        <v>-2.8328629839901097E-3</v>
      </c>
      <c r="G464">
        <f>LN('Daily Close'!G464/'Daily Close'!G463)</f>
        <v>1.6874476360485191E-3</v>
      </c>
      <c r="H464">
        <f>LN('Daily Close'!H464/'Daily Close'!H463)</f>
        <v>1.0042859190037143E-2</v>
      </c>
      <c r="I464">
        <f>LN('Daily Close'!I464/'Daily Close'!I463)</f>
        <v>-6.5051715294465809E-3</v>
      </c>
      <c r="J464">
        <f>LN('Daily Close'!J464/'Daily Close'!J463)</f>
        <v>3.6620234968537404E-3</v>
      </c>
      <c r="K464">
        <f>LN('Daily Close'!K464/'Daily Close'!K463)</f>
        <v>6.046881614892907E-3</v>
      </c>
      <c r="L464">
        <f>LN('Daily Close'!L464/'Daily Close'!L463)</f>
        <v>6.964222549610443E-3</v>
      </c>
    </row>
    <row r="465" spans="1:12" x14ac:dyDescent="0.3">
      <c r="A465" s="1">
        <v>44167</v>
      </c>
      <c r="B465">
        <f>LN('Daily Close'!B465/'Daily Close'!B464)</f>
        <v>1.556420547658158E-3</v>
      </c>
      <c r="C465">
        <f>LN('Daily Close'!C465/'Daily Close'!C464)</f>
        <v>-1.0846258756653847E-3</v>
      </c>
      <c r="D465">
        <f>LN('Daily Close'!D465/'Daily Close'!D464)</f>
        <v>3.6764747293086273E-3</v>
      </c>
      <c r="E465">
        <f>LN('Daily Close'!E465/'Daily Close'!E464)</f>
        <v>5.2533054815804008E-4</v>
      </c>
      <c r="F465">
        <f>LN('Daily Close'!F465/'Daily Close'!F464)</f>
        <v>-1.7746588193608766E-3</v>
      </c>
      <c r="G465">
        <f>LN('Daily Close'!G465/'Daily Close'!G464)</f>
        <v>-2.6261316173358164E-3</v>
      </c>
      <c r="H465">
        <f>LN('Daily Close'!H465/'Daily Close'!H464)</f>
        <v>0</v>
      </c>
      <c r="I465">
        <f>LN('Daily Close'!I465/'Daily Close'!I464)</f>
        <v>5.7844322370627114E-3</v>
      </c>
      <c r="J465">
        <f>LN('Daily Close'!J465/'Daily Close'!J464)</f>
        <v>4.6887427268033355E-3</v>
      </c>
      <c r="K465">
        <f>LN('Daily Close'!K465/'Daily Close'!K464)</f>
        <v>5.2611921433615375E-3</v>
      </c>
      <c r="L465">
        <f>LN('Daily Close'!L465/'Daily Close'!L464)</f>
        <v>3.0054424670342425E-3</v>
      </c>
    </row>
    <row r="466" spans="1:12" x14ac:dyDescent="0.3">
      <c r="A466" s="1">
        <v>44168</v>
      </c>
      <c r="B466">
        <f>LN('Daily Close'!B466/'Daily Close'!B465)</f>
        <v>1.92535789661352E-2</v>
      </c>
      <c r="C466">
        <f>LN('Daily Close'!C466/'Daily Close'!C465)</f>
        <v>3.520680541671547E-3</v>
      </c>
      <c r="D466">
        <f>LN('Daily Close'!D466/'Daily Close'!D465)</f>
        <v>-3.6764747293087483E-3</v>
      </c>
      <c r="E466">
        <f>LN('Daily Close'!E466/'Daily Close'!E465)</f>
        <v>5.2512471211861209E-4</v>
      </c>
      <c r="F466">
        <f>LN('Daily Close'!F466/'Daily Close'!F465)</f>
        <v>7.0796755880617682E-3</v>
      </c>
      <c r="G466">
        <f>LN('Daily Close'!G466/'Daily Close'!G465)</f>
        <v>3.7551174150196988E-4</v>
      </c>
      <c r="H466">
        <f>LN('Daily Close'!H466/'Daily Close'!H465)</f>
        <v>3.6941674132977367E-3</v>
      </c>
      <c r="I466">
        <f>LN('Daily Close'!I466/'Daily Close'!I465)</f>
        <v>1.0809510613092445E-3</v>
      </c>
      <c r="J466">
        <f>LN('Daily Close'!J466/'Daily Close'!J465)</f>
        <v>1.3166628662165456E-2</v>
      </c>
      <c r="K466">
        <f>LN('Daily Close'!K466/'Daily Close'!K465)</f>
        <v>5.2336568061095504E-3</v>
      </c>
      <c r="L466">
        <f>LN('Daily Close'!L466/'Daily Close'!L465)</f>
        <v>7.4635047340521629E-4</v>
      </c>
    </row>
    <row r="467" spans="1:12" x14ac:dyDescent="0.3">
      <c r="A467" s="1">
        <v>44169</v>
      </c>
      <c r="B467">
        <f>LN('Daily Close'!B467/'Daily Close'!B466)</f>
        <v>5.32523129875278E-3</v>
      </c>
      <c r="C467">
        <f>LN('Daily Close'!C467/'Daily Close'!C466)</f>
        <v>3.2388421063920198E-3</v>
      </c>
      <c r="D467">
        <f>LN('Daily Close'!D467/'Daily Close'!D466)</f>
        <v>-2.7662534928900736E-3</v>
      </c>
      <c r="E467">
        <f>LN('Daily Close'!E467/'Daily Close'!E466)</f>
        <v>2.621181032242167E-3</v>
      </c>
      <c r="F467">
        <f>LN('Daily Close'!F467/'Daily Close'!F466)</f>
        <v>-5.6596895741684505E-3</v>
      </c>
      <c r="G467">
        <f>LN('Daily Close'!G467/'Daily Close'!G466)</f>
        <v>1.3135192807020273E-3</v>
      </c>
      <c r="H467">
        <f>LN('Daily Close'!H467/'Daily Close'!H466)</f>
        <v>2.2099087776471589E-3</v>
      </c>
      <c r="I467">
        <f>LN('Daily Close'!I467/'Daily Close'!I466)</f>
        <v>-2.8848905584381679E-3</v>
      </c>
      <c r="J467">
        <f>LN('Daily Close'!J467/'Daily Close'!J466)</f>
        <v>-9.1466789052612515E-3</v>
      </c>
      <c r="K467">
        <f>LN('Daily Close'!K467/'Daily Close'!K466)</f>
        <v>5.9479729260773738E-3</v>
      </c>
      <c r="L467">
        <f>LN('Daily Close'!L467/'Daily Close'!L466)</f>
        <v>-1.5681294269752973E-3</v>
      </c>
    </row>
    <row r="468" spans="1:12" x14ac:dyDescent="0.3">
      <c r="A468" s="1">
        <v>44172</v>
      </c>
      <c r="B468">
        <f>LN('Daily Close'!B468/'Daily Close'!B467)</f>
        <v>9.8151033326592026E-3</v>
      </c>
      <c r="C468">
        <f>LN('Daily Close'!C468/'Daily Close'!C467)</f>
        <v>8.8531228805688554E-3</v>
      </c>
      <c r="D468">
        <f>LN('Daily Close'!D468/'Daily Close'!D467)</f>
        <v>5.5248759319698072E-3</v>
      </c>
      <c r="E468">
        <f>LN('Daily Close'!E468/'Daily Close'!E467)</f>
        <v>5.5691060326105426E-3</v>
      </c>
      <c r="F468">
        <f>LN('Daily Close'!F468/'Daily Close'!F467)</f>
        <v>-3.1977642598925242E-3</v>
      </c>
      <c r="G468">
        <f>LN('Daily Close'!G468/'Daily Close'!G467)</f>
        <v>-2.0647777753824317E-3</v>
      </c>
      <c r="H468">
        <f>LN('Daily Close'!H468/'Daily Close'!H467)</f>
        <v>6.9661508659429414E-3</v>
      </c>
      <c r="I468">
        <f>LN('Daily Close'!I468/'Daily Close'!I467)</f>
        <v>-3.9804927399337622E-3</v>
      </c>
      <c r="J468">
        <f>LN('Daily Close'!J468/'Daily Close'!J467)</f>
        <v>0</v>
      </c>
      <c r="K468">
        <f>LN('Daily Close'!K468/'Daily Close'!K467)</f>
        <v>5.9128036271133217E-3</v>
      </c>
      <c r="L468">
        <f>LN('Daily Close'!L468/'Daily Close'!L467)</f>
        <v>3.4098362291925285E-3</v>
      </c>
    </row>
    <row r="469" spans="1:12" x14ac:dyDescent="0.3">
      <c r="A469" s="1">
        <v>44173</v>
      </c>
      <c r="B469">
        <f>LN('Daily Close'!B469/'Daily Close'!B468)</f>
        <v>3.7495357014793104E-3</v>
      </c>
      <c r="C469">
        <f>LN('Daily Close'!C469/'Daily Close'!C468)</f>
        <v>-6.6997438519596107E-3</v>
      </c>
      <c r="D469">
        <f>LN('Daily Close'!D469/'Daily Close'!D468)</f>
        <v>1.8348629001102184E-3</v>
      </c>
      <c r="E469">
        <f>LN('Daily Close'!E469/'Daily Close'!E468)</f>
        <v>-1.7369988885059192E-3</v>
      </c>
      <c r="F469">
        <f>LN('Daily Close'!F469/'Daily Close'!F468)</f>
        <v>2.8429301308340238E-3</v>
      </c>
      <c r="G469">
        <f>LN('Daily Close'!G469/'Daily Close'!G468)</f>
        <v>2.2522344143967444E-3</v>
      </c>
      <c r="H469">
        <f>LN('Daily Close'!H469/'Daily Close'!H468)</f>
        <v>2.9186447964708304E-3</v>
      </c>
      <c r="I469">
        <f>LN('Daily Close'!I469/'Daily Close'!I468)</f>
        <v>-1.0204170744738868E-2</v>
      </c>
      <c r="J469">
        <f>LN('Daily Close'!J469/'Daily Close'!J468)</f>
        <v>6.4691121953806602E-4</v>
      </c>
      <c r="K469">
        <f>LN('Daily Close'!K469/'Daily Close'!K468)</f>
        <v>1.4727543162744601E-3</v>
      </c>
      <c r="L469">
        <f>LN('Daily Close'!L469/'Daily Close'!L468)</f>
        <v>-1.0979861854051544E-3</v>
      </c>
    </row>
    <row r="470" spans="1:12" x14ac:dyDescent="0.3">
      <c r="A470" s="1">
        <v>44174</v>
      </c>
      <c r="B470">
        <f>LN('Daily Close'!B470/'Daily Close'!B469)</f>
        <v>6.7139379393483739E-3</v>
      </c>
      <c r="C470">
        <f>LN('Daily Close'!C470/'Daily Close'!C469)</f>
        <v>1.0165978537847795E-2</v>
      </c>
      <c r="D470">
        <f>LN('Daily Close'!D470/'Daily Close'!D469)</f>
        <v>4.572481674890049E-3</v>
      </c>
      <c r="E470">
        <f>LN('Daily Close'!E470/'Daily Close'!E469)</f>
        <v>7.9654100807179714E-3</v>
      </c>
      <c r="F470">
        <f>LN('Daily Close'!F470/'Daily Close'!F469)</f>
        <v>0</v>
      </c>
      <c r="G470">
        <f>LN('Daily Close'!G470/'Daily Close'!G469)</f>
        <v>1.8742150560851478E-4</v>
      </c>
      <c r="H470">
        <f>LN('Daily Close'!H470/'Daily Close'!H469)</f>
        <v>5.4495683376929198E-3</v>
      </c>
      <c r="I470">
        <f>LN('Daily Close'!I470/'Daily Close'!I469)</f>
        <v>1.3100587802009513E-2</v>
      </c>
      <c r="J470">
        <f>LN('Daily Close'!J470/'Daily Close'!J469)</f>
        <v>7.0881537745118468E-3</v>
      </c>
      <c r="K470">
        <f>LN('Daily Close'!K470/'Daily Close'!K469)</f>
        <v>5.1376259795916134E-3</v>
      </c>
      <c r="L470">
        <f>LN('Daily Close'!L470/'Daily Close'!L469)</f>
        <v>7.226235759672071E-3</v>
      </c>
    </row>
    <row r="471" spans="1:12" x14ac:dyDescent="0.3">
      <c r="A471" s="1">
        <v>44175</v>
      </c>
      <c r="B471">
        <f>LN('Daily Close'!B471/'Daily Close'!B470)</f>
        <v>1.485884374424553E-3</v>
      </c>
      <c r="C471">
        <f>LN('Daily Close'!C471/'Daily Close'!C470)</f>
        <v>-7.748896592521883E-3</v>
      </c>
      <c r="D471">
        <f>LN('Daily Close'!D471/'Daily Close'!D470)</f>
        <v>-1.8416726786231265E-2</v>
      </c>
      <c r="E471">
        <f>LN('Daily Close'!E471/'Daily Close'!E470)</f>
        <v>-8.4870690696515795E-3</v>
      </c>
      <c r="F471">
        <f>LN('Daily Close'!F471/'Daily Close'!F470)</f>
        <v>-1.0651518848348168E-3</v>
      </c>
      <c r="G471">
        <f>LN('Daily Close'!G471/'Daily Close'!G470)</f>
        <v>-1.8761356699422925E-3</v>
      </c>
      <c r="H471">
        <f>LN('Daily Close'!H471/'Daily Close'!H470)</f>
        <v>-6.9078624084099463E-3</v>
      </c>
      <c r="I471">
        <f>LN('Daily Close'!I471/'Daily Close'!I470)</f>
        <v>-1.8092356384087503E-3</v>
      </c>
      <c r="J471">
        <f>LN('Daily Close'!J471/'Daily Close'!J470)</f>
        <v>-8.641389944015922E-3</v>
      </c>
      <c r="K471">
        <f>LN('Daily Close'!K471/'Daily Close'!K470)</f>
        <v>-3.6670374792693149E-3</v>
      </c>
      <c r="L471">
        <f>LN('Daily Close'!L471/'Daily Close'!L470)</f>
        <v>-1.0575243477897008E-2</v>
      </c>
    </row>
    <row r="472" spans="1:12" x14ac:dyDescent="0.3">
      <c r="A472" s="1">
        <v>44176</v>
      </c>
      <c r="B472">
        <f>LN('Daily Close'!B472/'Daily Close'!B471)</f>
        <v>-3.7188588787368903E-3</v>
      </c>
      <c r="C472">
        <f>LN('Daily Close'!C472/'Daily Close'!C471)</f>
        <v>-1.1872751606249506E-2</v>
      </c>
      <c r="D472">
        <f>LN('Daily Close'!D472/'Daily Close'!D471)</f>
        <v>-1.0275662578204187E-2</v>
      </c>
      <c r="E472">
        <f>LN('Daily Close'!E472/'Daily Close'!E471)</f>
        <v>-5.931629187413222E-3</v>
      </c>
      <c r="F472">
        <f>LN('Daily Close'!F472/'Daily Close'!F471)</f>
        <v>3.1920580393419639E-3</v>
      </c>
      <c r="G472">
        <f>LN('Daily Close'!G472/'Daily Close'!G471)</f>
        <v>2.8129788297975257E-3</v>
      </c>
      <c r="H472">
        <f>LN('Daily Close'!H472/'Daily Close'!H471)</f>
        <v>-4.021244753817722E-3</v>
      </c>
      <c r="I472">
        <f>LN('Daily Close'!I472/'Daily Close'!I471)</f>
        <v>3.2542858069021813E-3</v>
      </c>
      <c r="J472">
        <f>LN('Daily Close'!J472/'Daily Close'!J471)</f>
        <v>-1.0416695820141143E-2</v>
      </c>
      <c r="K472">
        <f>LN('Daily Close'!K472/'Daily Close'!K471)</f>
        <v>-2.2066945328245696E-3</v>
      </c>
      <c r="L472">
        <f>LN('Daily Close'!L472/'Daily Close'!L471)</f>
        <v>-5.804796923301484E-3</v>
      </c>
    </row>
    <row r="473" spans="1:12" x14ac:dyDescent="0.3">
      <c r="A473" s="1">
        <v>44179</v>
      </c>
      <c r="B473">
        <f>LN('Daily Close'!B473/'Daily Close'!B472)</f>
        <v>2.2329745043123913E-3</v>
      </c>
      <c r="C473">
        <f>LN('Daily Close'!C473/'Daily Close'!C472)</f>
        <v>3.7930145718724729E-3</v>
      </c>
      <c r="D473">
        <f>LN('Daily Close'!D473/'Daily Close'!D472)</f>
        <v>2.8129413766146577E-3</v>
      </c>
      <c r="E473">
        <f>LN('Daily Close'!E473/'Daily Close'!E472)</f>
        <v>2.621181032242167E-3</v>
      </c>
      <c r="F473">
        <f>LN('Daily Close'!F473/'Daily Close'!F472)</f>
        <v>-7.0850163623503433E-4</v>
      </c>
      <c r="G473">
        <f>LN('Daily Close'!G473/'Daily Close'!G472)</f>
        <v>9.3587276079595252E-4</v>
      </c>
      <c r="H473">
        <f>LN('Daily Close'!H473/'Daily Close'!H472)</f>
        <v>7.3236914171249208E-4</v>
      </c>
      <c r="I473">
        <f>LN('Daily Close'!I473/'Daily Close'!I472)</f>
        <v>-3.9045846782677757E-3</v>
      </c>
      <c r="J473">
        <f>LN('Daily Close'!J473/'Daily Close'!J472)</f>
        <v>2.4837453448766397E-3</v>
      </c>
      <c r="K473">
        <f>LN('Daily Close'!K473/'Daily Close'!K472)</f>
        <v>2.5740039951728426E-3</v>
      </c>
      <c r="L473">
        <f>LN('Daily Close'!L473/'Daily Close'!L472)</f>
        <v>1.0901687628390678E-3</v>
      </c>
    </row>
    <row r="474" spans="1:12" x14ac:dyDescent="0.3">
      <c r="A474" s="1">
        <v>44180</v>
      </c>
      <c r="B474">
        <f>LN('Daily Close'!B474/'Daily Close'!B473)</f>
        <v>-1.1967233322694212E-2</v>
      </c>
      <c r="C474">
        <f>LN('Daily Close'!C474/'Daily Close'!C473)</f>
        <v>-1.2517170232210899E-2</v>
      </c>
      <c r="D474">
        <f>LN('Daily Close'!D474/'Daily Close'!D473)</f>
        <v>2.8050509276086816E-3</v>
      </c>
      <c r="E474">
        <f>LN('Daily Close'!E474/'Daily Close'!E473)</f>
        <v>1.2208949143799113E-3</v>
      </c>
      <c r="F474">
        <f>LN('Daily Close'!F474/'Daily Close'!F473)</f>
        <v>0</v>
      </c>
      <c r="G474">
        <f>LN('Daily Close'!G474/'Daily Close'!G473)</f>
        <v>0</v>
      </c>
      <c r="H474">
        <f>LN('Daily Close'!H474/'Daily Close'!H473)</f>
        <v>-4.0345186586295077E-3</v>
      </c>
      <c r="I474">
        <f>LN('Daily Close'!I474/'Daily Close'!I473)</f>
        <v>-5.4995458225555226E-3</v>
      </c>
      <c r="J474">
        <f>LN('Daily Close'!J474/'Daily Close'!J473)</f>
        <v>-3.9245864853457938E-3</v>
      </c>
      <c r="K474">
        <f>LN('Daily Close'!K474/'Daily Close'!K473)</f>
        <v>-1.1449801909141097E-2</v>
      </c>
      <c r="L474">
        <f>LN('Daily Close'!L474/'Daily Close'!L473)</f>
        <v>-8.3149480909829303E-4</v>
      </c>
    </row>
    <row r="475" spans="1:12" x14ac:dyDescent="0.3">
      <c r="A475" s="1">
        <v>44181</v>
      </c>
      <c r="B475">
        <f>LN('Daily Close'!B475/'Daily Close'!B474)</f>
        <v>6.7491819749285501E-3</v>
      </c>
      <c r="C475">
        <f>LN('Daily Close'!C475/'Daily Close'!C474)</f>
        <v>5.7338041048080142E-3</v>
      </c>
      <c r="D475">
        <f>LN('Daily Close'!D475/'Daily Close'!D474)</f>
        <v>4.6576702739809404E-3</v>
      </c>
      <c r="E475">
        <f>LN('Daily Close'!E475/'Daily Close'!E474)</f>
        <v>1.9155600277575588E-3</v>
      </c>
      <c r="F475">
        <f>LN('Daily Close'!F475/'Daily Close'!F474)</f>
        <v>1.0625466036436424E-3</v>
      </c>
      <c r="G475">
        <f>LN('Daily Close'!G475/'Daily Close'!G474)</f>
        <v>-7.4866182844909944E-4</v>
      </c>
      <c r="H475">
        <f>LN('Daily Close'!H475/'Daily Close'!H474)</f>
        <v>7.6881580902085547E-3</v>
      </c>
      <c r="I475">
        <f>LN('Daily Close'!I475/'Daily Close'!I474)</f>
        <v>-7.7505474734225702E-3</v>
      </c>
      <c r="J475">
        <f>LN('Daily Close'!J475/'Daily Close'!J474)</f>
        <v>6.011505257290722E-3</v>
      </c>
      <c r="K475">
        <f>LN('Daily Close'!K475/'Daily Close'!K474)</f>
        <v>1.2550921491859456E-2</v>
      </c>
      <c r="L475">
        <f>LN('Daily Close'!L475/'Daily Close'!L474)</f>
        <v>2.3414203734589828E-3</v>
      </c>
    </row>
    <row r="476" spans="1:12" x14ac:dyDescent="0.3">
      <c r="A476" s="1">
        <v>44182</v>
      </c>
      <c r="B476">
        <f>LN('Daily Close'!B476/'Daily Close'!B475)</f>
        <v>1.3363227812167158E-2</v>
      </c>
      <c r="C476">
        <f>LN('Daily Close'!C476/'Daily Close'!C475)</f>
        <v>-1.0896487197684626E-3</v>
      </c>
      <c r="D476">
        <f>LN('Daily Close'!D476/'Daily Close'!D475)</f>
        <v>2.7842245364048603E-3</v>
      </c>
      <c r="E476">
        <f>LN('Daily Close'!E476/'Daily Close'!E475)</f>
        <v>4.3399078620180711E-3</v>
      </c>
      <c r="F476">
        <f>LN('Daily Close'!F476/'Daily Close'!F475)</f>
        <v>-1.4169680269682516E-3</v>
      </c>
      <c r="G476">
        <f>LN('Daily Close'!G476/'Daily Close'!G475)</f>
        <v>-3.7455056968343565E-4</v>
      </c>
      <c r="H476">
        <f>LN('Daily Close'!H476/'Daily Close'!H475)</f>
        <v>1.0520648652663124E-2</v>
      </c>
      <c r="I476">
        <f>LN('Daily Close'!I476/'Daily Close'!I475)</f>
        <v>7.3828061274667199E-3</v>
      </c>
      <c r="J476">
        <f>LN('Daily Close'!J476/'Daily Close'!J475)</f>
        <v>5.1982182653884856E-3</v>
      </c>
      <c r="K476">
        <f>LN('Daily Close'!K476/'Daily Close'!K475)</f>
        <v>4.3923935919162509E-3</v>
      </c>
      <c r="L476">
        <f>LN('Daily Close'!L476/'Daily Close'!L475)</f>
        <v>5.4427326885163486E-3</v>
      </c>
    </row>
    <row r="477" spans="1:12" x14ac:dyDescent="0.3">
      <c r="A477" s="1">
        <v>44183</v>
      </c>
      <c r="B477">
        <f>LN('Daily Close'!B477/'Daily Close'!B476)</f>
        <v>-2.9542118974315201E-3</v>
      </c>
      <c r="C477">
        <f>LN('Daily Close'!C477/'Daily Close'!C476)</f>
        <v>-1.3636985984545387E-3</v>
      </c>
      <c r="D477">
        <f>LN('Daily Close'!D477/'Daily Close'!D476)</f>
        <v>4.6232167414570185E-3</v>
      </c>
      <c r="E477">
        <f>LN('Daily Close'!E477/'Daily Close'!E476)</f>
        <v>-4.1659146489843981E-3</v>
      </c>
      <c r="F477">
        <f>LN('Daily Close'!F477/'Daily Close'!F476)</f>
        <v>0</v>
      </c>
      <c r="G477">
        <f>LN('Daily Close'!G477/'Daily Close'!G476)</f>
        <v>5.6172646065734172E-4</v>
      </c>
      <c r="H477">
        <f>LN('Daily Close'!H477/'Daily Close'!H476)</f>
        <v>-1.1980539449538806E-2</v>
      </c>
      <c r="I477">
        <f>LN('Daily Close'!I477/'Daily Close'!I476)</f>
        <v>1.8372442355083242E-3</v>
      </c>
      <c r="J477">
        <f>LN('Daily Close'!J477/'Daily Close'!J476)</f>
        <v>-9.0773523946190138E-4</v>
      </c>
      <c r="K477">
        <f>LN('Daily Close'!K477/'Daily Close'!K476)</f>
        <v>-8.0675171698073936E-3</v>
      </c>
      <c r="L477">
        <f>LN('Daily Close'!L477/'Daily Close'!L476)</f>
        <v>-7.6385713956210791E-4</v>
      </c>
    </row>
    <row r="478" spans="1:12" x14ac:dyDescent="0.3">
      <c r="A478" s="1">
        <v>44186</v>
      </c>
      <c r="B478">
        <f>LN('Daily Close'!B478/'Daily Close'!B477)</f>
        <v>2.2164767108919688E-3</v>
      </c>
      <c r="C478">
        <f>LN('Daily Close'!C478/'Daily Close'!C477)</f>
        <v>-8.3346012932171712E-2</v>
      </c>
      <c r="D478">
        <f>LN('Daily Close'!D478/'Daily Close'!D477)</f>
        <v>1.843318494289093E-3</v>
      </c>
      <c r="E478">
        <f>LN('Daily Close'!E478/'Daily Close'!E477)</f>
        <v>8.6932107875840176E-4</v>
      </c>
      <c r="F478">
        <f>LN('Daily Close'!F478/'Daily Close'!F477)</f>
        <v>1.4169680269681423E-3</v>
      </c>
      <c r="G478">
        <f>LN('Daily Close'!G478/'Daily Close'!G477)</f>
        <v>3.7434027316244196E-4</v>
      </c>
      <c r="H478">
        <f>LN('Daily Close'!H478/'Daily Close'!H477)</f>
        <v>-2.1937486347034301E-3</v>
      </c>
      <c r="I478">
        <f>LN('Daily Close'!I478/'Daily Close'!I477)</f>
        <v>2.5663803723007649E-3</v>
      </c>
      <c r="J478">
        <f>LN('Daily Close'!J478/'Daily Close'!J477)</f>
        <v>-7.5531286607430585E-3</v>
      </c>
      <c r="K478">
        <f>LN('Daily Close'!K478/'Daily Close'!K477)</f>
        <v>-2.2115748048401542E-3</v>
      </c>
      <c r="L478">
        <f>LN('Daily Close'!L478/'Daily Close'!L477)</f>
        <v>3.0299649961625406E-4</v>
      </c>
    </row>
    <row r="479" spans="1:12" x14ac:dyDescent="0.3">
      <c r="A479" s="1">
        <v>44187</v>
      </c>
      <c r="B479">
        <f>LN('Daily Close'!B479/'Daily Close'!B478)</f>
        <v>-1.561950683823226E-2</v>
      </c>
      <c r="C479">
        <f>LN('Daily Close'!C479/'Daily Close'!C478)</f>
        <v>-1.0736787189565215E-2</v>
      </c>
      <c r="D479">
        <f>LN('Daily Close'!D479/'Daily Close'!D478)</f>
        <v>-6.4665352357461273E-3</v>
      </c>
      <c r="E479">
        <f>LN('Daily Close'!E479/'Daily Close'!E478)</f>
        <v>-7.1509852623067409E-3</v>
      </c>
      <c r="F479">
        <f>LN('Daily Close'!F479/'Daily Close'!F478)</f>
        <v>-1.7714441873898001E-3</v>
      </c>
      <c r="G479">
        <f>LN('Daily Close'!G479/'Daily Close'!G478)</f>
        <v>0</v>
      </c>
      <c r="H479">
        <f>LN('Daily Close'!H479/'Daily Close'!H478)</f>
        <v>-9.1929310763795343E-3</v>
      </c>
      <c r="I479">
        <f>LN('Daily Close'!I479/'Daily Close'!I478)</f>
        <v>-2.1993883171522953E-3</v>
      </c>
      <c r="J479">
        <f>LN('Daily Close'!J479/'Daily Close'!J478)</f>
        <v>-1.5545037043538526E-2</v>
      </c>
      <c r="K479">
        <f>LN('Daily Close'!K479/'Daily Close'!K478)</f>
        <v>-1.4121379217210385E-2</v>
      </c>
      <c r="L479">
        <f>LN('Daily Close'!L479/'Daily Close'!L478)</f>
        <v>-7.0136360309119303E-3</v>
      </c>
    </row>
    <row r="480" spans="1:12" x14ac:dyDescent="0.3">
      <c r="A480" s="1">
        <v>44188</v>
      </c>
      <c r="B480">
        <f>LN('Daily Close'!B480/'Daily Close'!B479)</f>
        <v>7.4682946075257444E-3</v>
      </c>
      <c r="C480">
        <f>LN('Daily Close'!C480/'Daily Close'!C479)</f>
        <v>1.1987116148602808E-3</v>
      </c>
      <c r="D480">
        <f>LN('Daily Close'!D480/'Daily Close'!D479)</f>
        <v>3.7002817428559466E-3</v>
      </c>
      <c r="E480">
        <f>LN('Daily Close'!E480/'Daily Close'!E479)</f>
        <v>3.4946915657305686E-3</v>
      </c>
      <c r="F480">
        <f>LN('Daily Close'!F480/'Daily Close'!F479)</f>
        <v>2.8328629839900455E-3</v>
      </c>
      <c r="G480">
        <f>LN('Daily Close'!G480/'Daily Close'!G479)</f>
        <v>1.3090044312060092E-3</v>
      </c>
      <c r="H480">
        <f>LN('Daily Close'!H480/'Daily Close'!H479)</f>
        <v>6.9943226421768454E-3</v>
      </c>
      <c r="I480">
        <f>LN('Daily Close'!I480/'Daily Close'!I479)</f>
        <v>3.2973267601452147E-3</v>
      </c>
      <c r="J480">
        <f>LN('Daily Close'!J480/'Daily Close'!J479)</f>
        <v>4.5039682840244339E-3</v>
      </c>
      <c r="K480">
        <f>LN('Daily Close'!K480/'Daily Close'!K479)</f>
        <v>8.1998223137730829E-3</v>
      </c>
      <c r="L480">
        <f>LN('Daily Close'!L480/'Daily Close'!L479)</f>
        <v>4.1830240189586225E-3</v>
      </c>
    </row>
    <row r="481" spans="1:12" x14ac:dyDescent="0.3">
      <c r="A481" s="1">
        <v>44189</v>
      </c>
      <c r="B481">
        <f>LN('Daily Close'!B481/'Daily Close'!B480)</f>
        <v>1.1834457647002798E-2</v>
      </c>
      <c r="C481">
        <f>LN('Daily Close'!C481/'Daily Close'!C480)</f>
        <v>5.3763869854672828E-3</v>
      </c>
      <c r="D481">
        <f>LN('Daily Close'!D481/'Daily Close'!D480)</f>
        <v>-2.7739268827252079E-3</v>
      </c>
      <c r="E481">
        <f>LN('Daily Close'!E481/'Daily Close'!E480)</f>
        <v>2.9608659972648489E-3</v>
      </c>
      <c r="F481">
        <f>LN('Daily Close'!F481/'Daily Close'!F480)</f>
        <v>-3.1875357894575363E-3</v>
      </c>
      <c r="G481">
        <f>LN('Daily Close'!G481/'Daily Close'!G480)</f>
        <v>-1.4961289773413244E-3</v>
      </c>
      <c r="H481">
        <f>LN('Daily Close'!H481/'Daily Close'!H480)</f>
        <v>2.5645736715899457E-3</v>
      </c>
      <c r="I481">
        <f>LN('Daily Close'!I481/'Daily Close'!I480)</f>
        <v>9.464964212492594E-3</v>
      </c>
      <c r="J481">
        <f>LN('Daily Close'!J481/'Daily Close'!J480)</f>
        <v>7.7677434145450707E-3</v>
      </c>
      <c r="K481">
        <f>LN('Daily Close'!K481/'Daily Close'!K480)</f>
        <v>5.9215569034372587E-3</v>
      </c>
      <c r="L481">
        <f>LN('Daily Close'!L481/'Daily Close'!L480)</f>
        <v>2.5049188072407448E-3</v>
      </c>
    </row>
    <row r="482" spans="1:12" x14ac:dyDescent="0.3">
      <c r="A482" s="1">
        <v>44194</v>
      </c>
      <c r="B482">
        <f>LN('Daily Close'!B482/'Daily Close'!B481)</f>
        <v>-6.6396407698988118E-3</v>
      </c>
      <c r="C482">
        <f>LN('Daily Close'!C482/'Daily Close'!C481)</f>
        <v>6.5321193288089725E-3</v>
      </c>
      <c r="D482">
        <f>LN('Daily Close'!D482/'Daily Close'!D481)</f>
        <v>1.3793322132335769E-2</v>
      </c>
      <c r="E482">
        <f>LN('Daily Close'!E482/'Daily Close'!E481)</f>
        <v>6.2413690277812392E-3</v>
      </c>
      <c r="F482">
        <f>LN('Daily Close'!F482/'Daily Close'!F481)</f>
        <v>1.7720720254485126E-3</v>
      </c>
      <c r="G482">
        <f>LN('Daily Close'!G482/'Daily Close'!G481)</f>
        <v>-1.8721572702726423E-4</v>
      </c>
      <c r="H482">
        <f>LN('Daily Close'!H482/'Daily Close'!H481)</f>
        <v>5.4734674141721281E-3</v>
      </c>
      <c r="I482">
        <f>LN('Daily Close'!I482/'Daily Close'!I481)</f>
        <v>-1.2762290972637919E-2</v>
      </c>
      <c r="J482">
        <f>LN('Daily Close'!J482/'Daily Close'!J481)</f>
        <v>1.1993339065183338E-2</v>
      </c>
      <c r="K482">
        <f>LN('Daily Close'!K482/'Daily Close'!K481)</f>
        <v>2.211574804840132E-3</v>
      </c>
      <c r="L482">
        <f>LN('Daily Close'!L482/'Daily Close'!L481)</f>
        <v>5.6974904037953526E-3</v>
      </c>
    </row>
    <row r="483" spans="1:12" x14ac:dyDescent="0.3">
      <c r="A483" s="1">
        <v>44195</v>
      </c>
      <c r="B483">
        <f>LN('Daily Close'!B483/'Daily Close'!B482)</f>
        <v>7.3991864271051437E-4</v>
      </c>
      <c r="C483">
        <f>LN('Daily Close'!C483/'Daily Close'!C482)</f>
        <v>-1.4607563364384936E-2</v>
      </c>
      <c r="D483">
        <f>LN('Daily Close'!D483/'Daily Close'!D482)</f>
        <v>-8.2531417567204141E-3</v>
      </c>
      <c r="E483">
        <f>LN('Daily Close'!E483/'Daily Close'!E482)</f>
        <v>-5.0247181433677119E-3</v>
      </c>
      <c r="F483">
        <f>LN('Daily Close'!F483/'Daily Close'!F482)</f>
        <v>-3.5417035964327849E-4</v>
      </c>
      <c r="G483">
        <f>LN('Daily Close'!G483/'Daily Close'!G482)</f>
        <v>3.7434027316244196E-4</v>
      </c>
      <c r="H483">
        <f>LN('Daily Close'!H483/'Daily Close'!H482)</f>
        <v>-7.2810343093029505E-4</v>
      </c>
      <c r="I483">
        <f>LN('Daily Close'!I483/'Daily Close'!I482)</f>
        <v>8.768825022995282E-3</v>
      </c>
      <c r="J483">
        <f>LN('Daily Close'!J483/'Daily Close'!J482)</f>
        <v>-5.457368085397883E-3</v>
      </c>
      <c r="K483">
        <f>LN('Daily Close'!K483/'Daily Close'!K482)</f>
        <v>-4.4280515157320201E-3</v>
      </c>
      <c r="L483">
        <f>LN('Daily Close'!L483/'Daily Close'!L482)</f>
        <v>-2.8778439586543705E-3</v>
      </c>
    </row>
    <row r="484" spans="1:12" x14ac:dyDescent="0.3">
      <c r="A484" s="1">
        <v>44196</v>
      </c>
      <c r="B484">
        <f>LN('Daily Close'!B484/'Daily Close'!B483)</f>
        <v>-6.6790600796717767E-3</v>
      </c>
      <c r="C484">
        <f>LN('Daily Close'!C484/'Daily Close'!C483)</f>
        <v>-1.2019533238787434E-3</v>
      </c>
      <c r="D484">
        <f>LN('Daily Close'!D484/'Daily Close'!D483)</f>
        <v>-4.6146828546724025E-3</v>
      </c>
      <c r="E484">
        <f>LN('Daily Close'!E484/'Daily Close'!E483)</f>
        <v>1.5683216753804793E-2</v>
      </c>
      <c r="F484">
        <f>LN('Daily Close'!F484/'Daily Close'!F483)</f>
        <v>-3.5433127659172293E-4</v>
      </c>
      <c r="G484">
        <f>LN('Daily Close'!G484/'Daily Close'!G483)</f>
        <v>1.3090044312060092E-3</v>
      </c>
      <c r="H484">
        <f>LN('Daily Close'!H484/'Daily Close'!H483)</f>
        <v>-1.3934915879144161E-2</v>
      </c>
      <c r="I484">
        <f>LN('Daily Close'!I484/'Daily Close'!I483)</f>
        <v>2.40801558556222E-2</v>
      </c>
      <c r="J484">
        <f>LN('Daily Close'!J484/'Daily Close'!J483)</f>
        <v>-5.2253809978193557E-3</v>
      </c>
      <c r="K484">
        <f>LN('Daily Close'!K484/'Daily Close'!K483)</f>
        <v>-5.1909645669699182E-3</v>
      </c>
      <c r="L484">
        <f>LN('Daily Close'!L484/'Daily Close'!L483)</f>
        <v>3.3468938756302719E-3</v>
      </c>
    </row>
    <row r="485" spans="1:12" x14ac:dyDescent="0.3">
      <c r="A485" s="1">
        <v>44200</v>
      </c>
      <c r="B485">
        <f>LN('Daily Close'!B485/'Daily Close'!B484)</f>
        <v>1.0370463311631583E-2</v>
      </c>
      <c r="C485">
        <f>LN('Daily Close'!C485/'Daily Close'!C484)</f>
        <v>5.9952520397571398E-3</v>
      </c>
      <c r="D485">
        <f>LN('Daily Close'!D485/'Daily Close'!D484)</f>
        <v>9.2464176721846305E-4</v>
      </c>
      <c r="E485">
        <f>LN('Daily Close'!E485/'Daily Close'!E484)</f>
        <v>-2.6511107989069502E-2</v>
      </c>
      <c r="F485">
        <f>LN('Daily Close'!F485/'Daily Close'!F484)</f>
        <v>-2.1283796989646081E-3</v>
      </c>
      <c r="G485">
        <f>LN('Daily Close'!G485/'Daily Close'!G484)</f>
        <v>-1.886492538523726E-2</v>
      </c>
      <c r="H485">
        <f>LN('Daily Close'!H485/'Daily Close'!H484)</f>
        <v>1.4299015659758555E-2</v>
      </c>
      <c r="I485">
        <f>LN('Daily Close'!I485/'Daily Close'!I484)</f>
        <v>6.7245209029317011E-3</v>
      </c>
      <c r="J485">
        <f>LN('Daily Close'!J485/'Daily Close'!J484)</f>
        <v>0</v>
      </c>
      <c r="K485">
        <f>LN('Daily Close'!K485/'Daily Close'!K484)</f>
        <v>-5.2180513477655599E-3</v>
      </c>
      <c r="L485">
        <f>LN('Daily Close'!L485/'Daily Close'!L484)</f>
        <v>-1.0215576691372751E-3</v>
      </c>
    </row>
    <row r="486" spans="1:12" x14ac:dyDescent="0.3">
      <c r="A486" s="1">
        <v>44201</v>
      </c>
      <c r="B486">
        <f>LN('Daily Close'!B486/'Daily Close'!B485)</f>
        <v>2.9433428165969323E-3</v>
      </c>
      <c r="C486">
        <f>LN('Daily Close'!C486/'Daily Close'!C485)</f>
        <v>-1.3843104205765785E-2</v>
      </c>
      <c r="D486">
        <f>LN('Daily Close'!D486/'Daily Close'!D485)</f>
        <v>-7.4211843376168164E-3</v>
      </c>
      <c r="E486">
        <f>LN('Daily Close'!E486/'Daily Close'!E485)</f>
        <v>-1.0946419040772105E-2</v>
      </c>
      <c r="F486">
        <f>LN('Daily Close'!F486/'Daily Close'!F485)</f>
        <v>3.1909263026082785E-3</v>
      </c>
      <c r="G486">
        <f>LN('Daily Close'!G486/'Daily Close'!G485)</f>
        <v>-7.6199280465410557E-4</v>
      </c>
      <c r="H486">
        <f>LN('Daily Close'!H486/'Daily Close'!H485)</f>
        <v>-7.2825931842124996E-4</v>
      </c>
      <c r="I486">
        <f>LN('Daily Close'!I486/'Daily Close'!I485)</f>
        <v>3.5269709872096165E-4</v>
      </c>
      <c r="J486">
        <f>LN('Daily Close'!J486/'Daily Close'!J485)</f>
        <v>3.9216259409643843E-3</v>
      </c>
      <c r="K486">
        <f>LN('Daily Close'!K486/'Daily Close'!K485)</f>
        <v>-2.2446698538239728E-3</v>
      </c>
      <c r="L486">
        <f>LN('Daily Close'!L486/'Daily Close'!L485)</f>
        <v>-4.4125932079463089E-3</v>
      </c>
    </row>
    <row r="487" spans="1:12" x14ac:dyDescent="0.3">
      <c r="A487" s="1">
        <v>44202</v>
      </c>
      <c r="B487">
        <f>LN('Daily Close'!B487/'Daily Close'!B486)</f>
        <v>-1.2569481568371219E-2</v>
      </c>
      <c r="C487">
        <f>LN('Daily Close'!C487/'Daily Close'!C486)</f>
        <v>-3.9472042132306373E-3</v>
      </c>
      <c r="D487">
        <f>LN('Daily Close'!D487/'Daily Close'!D486)</f>
        <v>-8.4151969252844721E-3</v>
      </c>
      <c r="E487">
        <f>LN('Daily Close'!E487/'Daily Close'!E486)</f>
        <v>-4.0915115336553664E-3</v>
      </c>
      <c r="F487">
        <f>LN('Daily Close'!F487/'Daily Close'!F486)</f>
        <v>-3.5461030067505889E-3</v>
      </c>
      <c r="G487">
        <f>LN('Daily Close'!G487/'Daily Close'!G486)</f>
        <v>1.9054787870354442E-4</v>
      </c>
      <c r="H487">
        <f>LN('Daily Close'!H487/'Daily Close'!H486)</f>
        <v>-1.4679236061498303E-2</v>
      </c>
      <c r="I487">
        <f>LN('Daily Close'!I487/'Daily Close'!I486)</f>
        <v>4.2224060162137141E-3</v>
      </c>
      <c r="J487">
        <f>LN('Daily Close'!J487/'Daily Close'!J486)</f>
        <v>-3.2669090599666429E-3</v>
      </c>
      <c r="K487">
        <f>LN('Daily Close'!K487/'Daily Close'!K486)</f>
        <v>-7.5188324140273398E-3</v>
      </c>
      <c r="L487">
        <f>LN('Daily Close'!L487/'Daily Close'!L486)</f>
        <v>-5.5944166266338833E-3</v>
      </c>
    </row>
    <row r="488" spans="1:12" x14ac:dyDescent="0.3">
      <c r="A488" s="1">
        <v>44203</v>
      </c>
      <c r="B488">
        <f>LN('Daily Close'!B488/'Daily Close'!B487)</f>
        <v>3.2213619983655059E-2</v>
      </c>
      <c r="C488">
        <f>LN('Daily Close'!C488/'Daily Close'!C487)</f>
        <v>2.4640670482813078E-2</v>
      </c>
      <c r="D488">
        <f>LN('Daily Close'!D488/'Daily Close'!D487)</f>
        <v>4.6838493124262163E-3</v>
      </c>
      <c r="E488">
        <f>LN('Daily Close'!E488/'Daily Close'!E487)</f>
        <v>1.5740072062757439E-2</v>
      </c>
      <c r="F488">
        <f>LN('Daily Close'!F488/'Daily Close'!F487)</f>
        <v>-1.7777782459991608E-3</v>
      </c>
      <c r="G488">
        <f>LN('Daily Close'!G488/'Daily Close'!G487)</f>
        <v>-2.4802455236819744E-3</v>
      </c>
      <c r="H488">
        <f>LN('Daily Close'!H488/'Daily Close'!H487)</f>
        <v>1.5771499030235402E-2</v>
      </c>
      <c r="I488">
        <f>LN('Daily Close'!I488/'Daily Close'!I487)</f>
        <v>5.6022008629264541E-3</v>
      </c>
      <c r="J488">
        <f>LN('Daily Close'!J488/'Daily Close'!J487)</f>
        <v>7.5629644762755409E-3</v>
      </c>
      <c r="K488">
        <f>LN('Daily Close'!K488/'Daily Close'!K487)</f>
        <v>3.1206098303626927E-2</v>
      </c>
      <c r="L488">
        <f>LN('Daily Close'!L488/'Daily Close'!L487)</f>
        <v>8.9570904869773482E-3</v>
      </c>
    </row>
    <row r="489" spans="1:12" x14ac:dyDescent="0.3">
      <c r="A489" s="1">
        <v>44204</v>
      </c>
      <c r="B489">
        <f>LN('Daily Close'!B489/'Daily Close'!B488)</f>
        <v>0</v>
      </c>
      <c r="C489">
        <f>LN('Daily Close'!C489/'Daily Close'!C488)</f>
        <v>1.5609269950661198E-2</v>
      </c>
      <c r="D489">
        <f>LN('Daily Close'!D489/'Daily Close'!D488)</f>
        <v>1.9436058377118974E-2</v>
      </c>
      <c r="E489">
        <f>LN('Daily Close'!E489/'Daily Close'!E488)</f>
        <v>7.6909659354215442E-3</v>
      </c>
      <c r="F489">
        <f>LN('Daily Close'!F489/'Daily Close'!F488)</f>
        <v>-1.7809800216193584E-3</v>
      </c>
      <c r="G489">
        <f>LN('Daily Close'!G489/'Daily Close'!G488)</f>
        <v>-1.3380294839042087E-3</v>
      </c>
      <c r="H489">
        <f>LN('Daily Close'!H489/'Daily Close'!H488)</f>
        <v>6.8903264446860827E-3</v>
      </c>
      <c r="I489">
        <f>LN('Daily Close'!I489/'Daily Close'!I488)</f>
        <v>3.4912642041683064E-4</v>
      </c>
      <c r="J489">
        <f>LN('Daily Close'!J489/'Daily Close'!J488)</f>
        <v>1.1751875266478005E-2</v>
      </c>
      <c r="K489">
        <f>LN('Daily Close'!K489/'Daily Close'!K488)</f>
        <v>-1.4641291048894242E-3</v>
      </c>
      <c r="L489">
        <f>LN('Daily Close'!L489/'Daily Close'!L488)</f>
        <v>1.0688708713435212E-2</v>
      </c>
    </row>
    <row r="490" spans="1:12" x14ac:dyDescent="0.3">
      <c r="A490" s="1">
        <v>44207</v>
      </c>
      <c r="B490">
        <f>LN('Daily Close'!B490/'Daily Close'!B489)</f>
        <v>-4.3321367391346817E-3</v>
      </c>
      <c r="C490">
        <f>LN('Daily Close'!C490/'Daily Close'!C489)</f>
        <v>0</v>
      </c>
      <c r="D490">
        <f>LN('Daily Close'!D490/'Daily Close'!D489)</f>
        <v>1.1845241003969775E-2</v>
      </c>
      <c r="E490">
        <f>LN('Daily Close'!E490/'Daily Close'!E489)</f>
        <v>1.2181329270996217E-3</v>
      </c>
      <c r="F490">
        <f>LN('Daily Close'!F490/'Daily Close'!F489)</f>
        <v>1.0689828395294915E-3</v>
      </c>
      <c r="G490">
        <f>LN('Daily Close'!G490/'Daily Close'!G489)</f>
        <v>-3.8264780596916002E-4</v>
      </c>
      <c r="H490">
        <f>LN('Daily Close'!H490/'Daily Close'!H489)</f>
        <v>-8.7114888493227821E-3</v>
      </c>
      <c r="I490">
        <f>LN('Daily Close'!I490/'Daily Close'!I489)</f>
        <v>6.2630646970792273E-3</v>
      </c>
      <c r="J490">
        <f>LN('Daily Close'!J490/'Daily Close'!J489)</f>
        <v>7.0364647321019833E-3</v>
      </c>
      <c r="K490">
        <f>LN('Daily Close'!K490/'Daily Close'!K489)</f>
        <v>-1.466275922527488E-3</v>
      </c>
      <c r="L490">
        <f>LN('Daily Close'!L490/'Daily Close'!L489)</f>
        <v>5.0487138994377168E-3</v>
      </c>
    </row>
    <row r="491" spans="1:12" x14ac:dyDescent="0.3">
      <c r="A491" s="1">
        <v>44208</v>
      </c>
      <c r="B491">
        <f>LN('Daily Close'!B491/'Daily Close'!B490)</f>
        <v>-2.8985527540114154E-3</v>
      </c>
      <c r="C491">
        <f>LN('Daily Close'!C491/'Daily Close'!C490)</f>
        <v>5.5369221226649525E-3</v>
      </c>
      <c r="D491">
        <f>LN('Daily Close'!D491/'Daily Close'!D490)</f>
        <v>-3.6297680505786127E-3</v>
      </c>
      <c r="E491">
        <f>LN('Daily Close'!E491/'Daily Close'!E490)</f>
        <v>-2.7864873480809719E-3</v>
      </c>
      <c r="F491">
        <f>LN('Daily Close'!F491/'Daily Close'!F490)</f>
        <v>-1.4254813278835228E-3</v>
      </c>
      <c r="G491">
        <f>LN('Daily Close'!G491/'Daily Close'!G490)</f>
        <v>-1.5319421136958814E-3</v>
      </c>
      <c r="H491">
        <f>LN('Daily Close'!H491/'Daily Close'!H490)</f>
        <v>-3.2864736537083017E-3</v>
      </c>
      <c r="I491">
        <f>LN('Daily Close'!I491/'Daily Close'!I490)</f>
        <v>-1.0810887820680638E-2</v>
      </c>
      <c r="J491">
        <f>LN('Daily Close'!J491/'Daily Close'!J490)</f>
        <v>-4.3439955878953034E-3</v>
      </c>
      <c r="K491">
        <f>LN('Daily Close'!K491/'Daily Close'!K490)</f>
        <v>1.4662759225274112E-3</v>
      </c>
      <c r="L491">
        <f>LN('Daily Close'!L491/'Daily Close'!L490)</f>
        <v>-4.9260924666498628E-3</v>
      </c>
    </row>
    <row r="492" spans="1:12" x14ac:dyDescent="0.3">
      <c r="A492" s="1">
        <v>44209</v>
      </c>
      <c r="B492">
        <f>LN('Daily Close'!B492/'Daily Close'!B491)</f>
        <v>-3.6350458056327436E-3</v>
      </c>
      <c r="C492">
        <f>LN('Daily Close'!C492/'Daily Close'!C491)</f>
        <v>8.7143071413604432E-4</v>
      </c>
      <c r="D492">
        <f>LN('Daily Close'!D492/'Daily Close'!D491)</f>
        <v>-1.8198367169859828E-3</v>
      </c>
      <c r="E492">
        <f>LN('Daily Close'!E492/'Daily Close'!E491)</f>
        <v>-2.4445445869542936E-3</v>
      </c>
      <c r="F492">
        <f>LN('Daily Close'!F492/'Daily Close'!F491)</f>
        <v>7.129412066686629E-4</v>
      </c>
      <c r="G492">
        <f>LN('Daily Close'!G492/'Daily Close'!G491)</f>
        <v>0</v>
      </c>
      <c r="H492">
        <f>LN('Daily Close'!H492/'Daily Close'!H491)</f>
        <v>1.461952041489255E-3</v>
      </c>
      <c r="I492">
        <f>LN('Daily Close'!I492/'Daily Close'!I491)</f>
        <v>4.8967569535203473E-3</v>
      </c>
      <c r="J492">
        <f>LN('Daily Close'!J492/'Daily Close'!J491)</f>
        <v>1.5353508743767845E-3</v>
      </c>
      <c r="K492">
        <f>LN('Daily Close'!K492/'Daily Close'!K491)</f>
        <v>1.464129104889448E-3</v>
      </c>
      <c r="L492">
        <f>LN('Daily Close'!L492/'Daily Close'!L491)</f>
        <v>2.3633652014573434E-4</v>
      </c>
    </row>
    <row r="493" spans="1:12" x14ac:dyDescent="0.3">
      <c r="A493" s="1">
        <v>44210</v>
      </c>
      <c r="B493">
        <f>LN('Daily Close'!B493/'Daily Close'!B492)</f>
        <v>-1.4577262056566255E-3</v>
      </c>
      <c r="C493">
        <f>LN('Daily Close'!C493/'Daily Close'!C492)</f>
        <v>1.7406735137890132E-3</v>
      </c>
      <c r="D493">
        <f>LN('Daily Close'!D493/'Daily Close'!D492)</f>
        <v>3.6363676433837124E-3</v>
      </c>
      <c r="E493">
        <f>LN('Daily Close'!E493/'Daily Close'!E492)</f>
        <v>3.6645883112758431E-3</v>
      </c>
      <c r="F493">
        <f>LN('Daily Close'!F493/'Daily Close'!F492)</f>
        <v>-1.4264981275346658E-3</v>
      </c>
      <c r="G493">
        <f>LN('Daily Close'!G493/'Daily Close'!G492)</f>
        <v>3.8323433709859116E-4</v>
      </c>
      <c r="H493">
        <f>LN('Daily Close'!H493/'Daily Close'!H492)</f>
        <v>4.0095188398615094E-3</v>
      </c>
      <c r="I493">
        <f>LN('Daily Close'!I493/'Daily Close'!I492)</f>
        <v>3.4895355577903493E-4</v>
      </c>
      <c r="J493">
        <f>LN('Daily Close'!J493/'Daily Close'!J492)</f>
        <v>1.7882237261308163E-3</v>
      </c>
      <c r="K493">
        <f>LN('Daily Close'!K493/'Daily Close'!K492)</f>
        <v>7.312614585461406E-4</v>
      </c>
      <c r="L493">
        <f>LN('Daily Close'!L493/'Daily Close'!L492)</f>
        <v>2.873045796270833E-3</v>
      </c>
    </row>
    <row r="494" spans="1:12" x14ac:dyDescent="0.3">
      <c r="A494" s="1">
        <v>44211</v>
      </c>
      <c r="B494">
        <f>LN('Daily Close'!B494/'Daily Close'!B493)</f>
        <v>-1.4598542738656281E-3</v>
      </c>
      <c r="C494">
        <f>LN('Daily Close'!C494/'Daily Close'!C493)</f>
        <v>-8.1490263505901613E-3</v>
      </c>
      <c r="D494">
        <f>LN('Daily Close'!D494/'Daily Close'!D493)</f>
        <v>-1.0949014489670358E-2</v>
      </c>
      <c r="E494">
        <f>LN('Daily Close'!E494/'Daily Close'!E493)</f>
        <v>-1.7416601081961713E-4</v>
      </c>
      <c r="F494">
        <f>LN('Daily Close'!F494/'Daily Close'!F493)</f>
        <v>2.8510354308393061E-3</v>
      </c>
      <c r="G494">
        <f>LN('Daily Close'!G494/'Daily Close'!G493)</f>
        <v>9.5737679923930431E-4</v>
      </c>
      <c r="H494">
        <f>LN('Daily Close'!H494/'Daily Close'!H493)</f>
        <v>3.637024953713289E-4</v>
      </c>
      <c r="I494">
        <f>LN('Daily Close'!I494/'Daily Close'!I493)</f>
        <v>-5.9472341464335259E-3</v>
      </c>
      <c r="J494">
        <f>LN('Daily Close'!J494/'Daily Close'!J493)</f>
        <v>-3.4516493863184878E-3</v>
      </c>
      <c r="K494">
        <f>LN('Daily Close'!K494/'Daily Close'!K493)</f>
        <v>5.103911918175821E-3</v>
      </c>
      <c r="L494">
        <f>LN('Daily Close'!L494/'Daily Close'!L493)</f>
        <v>-5.4702055239211466E-3</v>
      </c>
    </row>
    <row r="495" spans="1:12" x14ac:dyDescent="0.3">
      <c r="A495" s="1">
        <v>44214</v>
      </c>
      <c r="B495">
        <f>LN('Daily Close'!B495/'Daily Close'!B494)</f>
        <v>-9.5413567881078992E-3</v>
      </c>
      <c r="C495">
        <f>LN('Daily Close'!C495/'Daily Close'!C494)</f>
        <v>4.082828532939081E-3</v>
      </c>
      <c r="D495">
        <f>LN('Daily Close'!D495/'Daily Close'!D494)</f>
        <v>3.6630077587370201E-3</v>
      </c>
      <c r="E495">
        <f>LN('Daily Close'!E495/'Daily Close'!E494)</f>
        <v>-6.6422546841997544E-3</v>
      </c>
      <c r="F495">
        <f>LN('Daily Close'!F495/'Daily Close'!F494)</f>
        <v>1.7777782459991356E-3</v>
      </c>
      <c r="G495">
        <f>LN('Daily Close'!G495/'Daily Close'!G494)</f>
        <v>3.8270187991012582E-4</v>
      </c>
      <c r="H495">
        <f>LN('Daily Close'!H495/'Daily Close'!H494)</f>
        <v>-7.6656333088199894E-3</v>
      </c>
      <c r="I495">
        <f>LN('Daily Close'!I495/'Daily Close'!I494)</f>
        <v>-5.2770836375425276E-3</v>
      </c>
      <c r="J495">
        <f>LN('Daily Close'!J495/'Daily Close'!J494)</f>
        <v>0</v>
      </c>
      <c r="K495">
        <f>LN('Daily Close'!K495/'Daily Close'!K494)</f>
        <v>-1.1704595949527987E-2</v>
      </c>
      <c r="L495">
        <f>LN('Daily Close'!L495/'Daily Close'!L494)</f>
        <v>-2.1725755373111452E-3</v>
      </c>
    </row>
    <row r="496" spans="1:12" x14ac:dyDescent="0.3">
      <c r="A496" s="1">
        <v>44215</v>
      </c>
      <c r="B496">
        <f>LN('Daily Close'!B496/'Daily Close'!B495)</f>
        <v>6.6152391187191831E-3</v>
      </c>
      <c r="C496">
        <f>LN('Daily Close'!C496/'Daily Close'!C495)</f>
        <v>7.5383946433621937E-3</v>
      </c>
      <c r="D496">
        <f>LN('Daily Close'!D496/'Daily Close'!D495)</f>
        <v>7.2860067309333133E-3</v>
      </c>
      <c r="E496">
        <f>LN('Daily Close'!E496/'Daily Close'!E495)</f>
        <v>7.8610064355069953E-3</v>
      </c>
      <c r="F496">
        <f>LN('Daily Close'!F496/'Daily Close'!F495)</f>
        <v>-2.1337134695470681E-3</v>
      </c>
      <c r="G496">
        <f>LN('Daily Close'!G496/'Daily Close'!G495)</f>
        <v>-7.6555027662322285E-4</v>
      </c>
      <c r="H496">
        <f>LN('Daily Close'!H496/'Daily Close'!H495)</f>
        <v>1.2019812823087886E-2</v>
      </c>
      <c r="I496">
        <f>LN('Daily Close'!I496/'Daily Close'!I495)</f>
        <v>2.1141406574885658E-3</v>
      </c>
      <c r="J496">
        <f>LN('Daily Close'!J496/'Daily Close'!J495)</f>
        <v>9.3048153152229893E-3</v>
      </c>
      <c r="K496">
        <f>LN('Daily Close'!K496/'Daily Close'!K495)</f>
        <v>1.0977058631150994E-2</v>
      </c>
      <c r="L496">
        <f>LN('Daily Close'!L496/'Daily Close'!L495)</f>
        <v>7.2981838956486253E-3</v>
      </c>
    </row>
    <row r="497" spans="1:12" x14ac:dyDescent="0.3">
      <c r="A497" s="1">
        <v>44216</v>
      </c>
      <c r="B497">
        <f>LN('Daily Close'!B497/'Daily Close'!B496)</f>
        <v>5.1151006667704089E-3</v>
      </c>
      <c r="C497">
        <f>LN('Daily Close'!C497/'Daily Close'!C496)</f>
        <v>-7.247459096424237E-3</v>
      </c>
      <c r="D497">
        <f>LN('Daily Close'!D497/'Daily Close'!D496)</f>
        <v>2.7186242389934637E-3</v>
      </c>
      <c r="E497">
        <f>LN('Daily Close'!E497/'Daily Close'!E496)</f>
        <v>2.9536638622252457E-3</v>
      </c>
      <c r="F497">
        <f>LN('Daily Close'!F497/'Daily Close'!F496)</f>
        <v>2.488890173689405E-3</v>
      </c>
      <c r="G497">
        <f>LN('Daily Close'!G497/'Daily Close'!G496)</f>
        <v>9.5682718004003458E-4</v>
      </c>
      <c r="H497">
        <f>LN('Daily Close'!H497/'Daily Close'!H496)</f>
        <v>4.3352306998919732E-3</v>
      </c>
      <c r="I497">
        <f>LN('Daily Close'!I497/'Daily Close'!I496)</f>
        <v>-2.1141406574885563E-3</v>
      </c>
      <c r="J497">
        <f>LN('Daily Close'!J497/'Daily Close'!J496)</f>
        <v>2.5365978199338204E-4</v>
      </c>
      <c r="K497">
        <f>LN('Daily Close'!K497/'Daily Close'!K496)</f>
        <v>3.6324050110071527E-3</v>
      </c>
      <c r="L497">
        <f>LN('Daily Close'!L497/'Daily Close'!L496)</f>
        <v>1.8368365468502249E-3</v>
      </c>
    </row>
    <row r="498" spans="1:12" x14ac:dyDescent="0.3">
      <c r="A498" s="1">
        <v>44217</v>
      </c>
      <c r="B498">
        <f>LN('Daily Close'!B498/'Daily Close'!B497)</f>
        <v>6.5383451234615839E-3</v>
      </c>
      <c r="C498">
        <f>LN('Daily Close'!C498/'Daily Close'!C497)</f>
        <v>5.2234595035174011E-3</v>
      </c>
      <c r="D498">
        <f>LN('Daily Close'!D498/'Daily Close'!D497)</f>
        <v>8.1118065353761124E-3</v>
      </c>
      <c r="E498">
        <f>LN('Daily Close'!E498/'Daily Close'!E497)</f>
        <v>7.6046511695436287E-3</v>
      </c>
      <c r="F498">
        <f>LN('Daily Close'!F498/'Daily Close'!F497)</f>
        <v>2.8368813351995355E-3</v>
      </c>
      <c r="G498">
        <f>LN('Daily Close'!G498/'Daily Close'!G497)</f>
        <v>3.8248232217069346E-4</v>
      </c>
      <c r="H498">
        <f>LN('Daily Close'!H498/'Daily Close'!H497)</f>
        <v>6.8259650703998906E-3</v>
      </c>
      <c r="I498">
        <f>LN('Daily Close'!I498/'Daily Close'!I497)</f>
        <v>-2.5362989629152927E-2</v>
      </c>
      <c r="J498">
        <f>LN('Daily Close'!J498/'Daily Close'!J497)</f>
        <v>5.56544585935978E-3</v>
      </c>
      <c r="K498">
        <f>LN('Daily Close'!K498/'Daily Close'!K497)</f>
        <v>4.3415408281370126E-3</v>
      </c>
      <c r="L498">
        <f>LN('Daily Close'!L498/'Daily Close'!L497)</f>
        <v>1.0347435336024388E-3</v>
      </c>
    </row>
    <row r="499" spans="1:12" x14ac:dyDescent="0.3">
      <c r="A499" s="1">
        <v>44218</v>
      </c>
      <c r="B499">
        <f>LN('Daily Close'!B499/'Daily Close'!B498)</f>
        <v>-4.3541433086205028E-3</v>
      </c>
      <c r="C499">
        <f>LN('Daily Close'!C499/'Daily Close'!C498)</f>
        <v>-6.9706352537389563E-3</v>
      </c>
      <c r="D499">
        <f>LN('Daily Close'!D499/'Daily Close'!D498)</f>
        <v>-8.9806921168449289E-4</v>
      </c>
      <c r="E499">
        <f>LN('Daily Close'!E499/'Daily Close'!E498)</f>
        <v>-1.5507885747482505E-3</v>
      </c>
      <c r="F499">
        <f>LN('Daily Close'!F499/'Daily Close'!F498)</f>
        <v>-3.192058039341898E-3</v>
      </c>
      <c r="G499">
        <f>LN('Daily Close'!G499/'Daily Close'!G498)</f>
        <v>-2.2970722418357956E-3</v>
      </c>
      <c r="H499">
        <f>LN('Daily Close'!H499/'Daily Close'!H498)</f>
        <v>-3.5868044192859986E-3</v>
      </c>
      <c r="I499">
        <f>LN('Daily Close'!I499/'Daily Close'!I498)</f>
        <v>1.0795372335929219E-2</v>
      </c>
      <c r="J499">
        <f>LN('Daily Close'!J499/'Daily Close'!J498)</f>
        <v>-3.5380249411893811E-3</v>
      </c>
      <c r="K499">
        <f>LN('Daily Close'!K499/'Daily Close'!K498)</f>
        <v>-2.8922652121466858E-3</v>
      </c>
      <c r="L499">
        <f>LN('Daily Close'!L499/'Daily Close'!L498)</f>
        <v>5.758066183895866E-4</v>
      </c>
    </row>
    <row r="500" spans="1:12" x14ac:dyDescent="0.3">
      <c r="A500" s="1">
        <v>44221</v>
      </c>
      <c r="B500">
        <f>LN('Daily Close'!B500/'Daily Close'!B499)</f>
        <v>1.0130332653672207E-2</v>
      </c>
      <c r="C500">
        <f>LN('Daily Close'!C500/'Daily Close'!C499)</f>
        <v>1.4562402032835113E-3</v>
      </c>
      <c r="D500">
        <f>LN('Daily Close'!D500/'Daily Close'!D499)</f>
        <v>4.4823024394996056E-3</v>
      </c>
      <c r="E500">
        <f>LN('Daily Close'!E500/'Daily Close'!E499)</f>
        <v>1.2063594429920714E-3</v>
      </c>
      <c r="F500">
        <f>LN('Daily Close'!F500/'Daily Close'!F499)</f>
        <v>7.1022730258187309E-4</v>
      </c>
      <c r="G500">
        <f>LN('Daily Close'!G500/'Daily Close'!G499)</f>
        <v>3.8323433709859116E-4</v>
      </c>
      <c r="H500">
        <f>LN('Daily Close'!H500/'Daily Close'!H499)</f>
        <v>4.3026598414834414E-3</v>
      </c>
      <c r="I500">
        <f>LN('Daily Close'!I500/'Daily Close'!I499)</f>
        <v>-1.8422030651622474E-2</v>
      </c>
      <c r="J500">
        <f>LN('Daily Close'!J500/'Daily Close'!J499)</f>
        <v>5.4282781780193579E-3</v>
      </c>
      <c r="K500">
        <f>LN('Daily Close'!K500/'Daily Close'!K499)</f>
        <v>1.4471782554660718E-3</v>
      </c>
      <c r="L500">
        <f>LN('Daily Close'!L500/'Daily Close'!L499)</f>
        <v>-4.9474228300698097E-4</v>
      </c>
    </row>
    <row r="501" spans="1:12" x14ac:dyDescent="0.3">
      <c r="A501" s="1">
        <v>44223</v>
      </c>
      <c r="B501">
        <f>LN('Daily Close'!B501/'Daily Close'!B500)</f>
        <v>-1.3043663192029339E-2</v>
      </c>
      <c r="C501">
        <f>LN('Daily Close'!C501/'Daily Close'!C500)</f>
        <v>-1.524959148164038E-2</v>
      </c>
      <c r="D501">
        <f>LN('Daily Close'!D501/'Daily Close'!D500)</f>
        <v>-1.0791471632764319E-2</v>
      </c>
      <c r="E501">
        <f>LN('Daily Close'!E501/'Daily Close'!E500)</f>
        <v>1.7220356391298001E-4</v>
      </c>
      <c r="F501">
        <f>LN('Daily Close'!F501/'Daily Close'!F500)</f>
        <v>3.549245822527959E-4</v>
      </c>
      <c r="G501">
        <f>LN('Daily Close'!G501/'Daily Close'!G500)</f>
        <v>-1.9162755111810117E-4</v>
      </c>
      <c r="H501">
        <f>LN('Daily Close'!H501/'Daily Close'!H500)</f>
        <v>-6.8210997406790517E-3</v>
      </c>
      <c r="I501">
        <f>LN('Daily Close'!I501/'Daily Close'!I500)</f>
        <v>7.2647720814746101E-3</v>
      </c>
      <c r="J501">
        <f>LN('Daily Close'!J501/'Daily Close'!J500)</f>
        <v>-1.2542103819700211E-2</v>
      </c>
      <c r="K501">
        <f>LN('Daily Close'!K501/'Daily Close'!K500)</f>
        <v>-7.9855233789276076E-3</v>
      </c>
      <c r="L501">
        <f>LN('Daily Close'!L501/'Daily Close'!L500)</f>
        <v>-4.7870504281292284E-3</v>
      </c>
    </row>
    <row r="502" spans="1:12" x14ac:dyDescent="0.3">
      <c r="A502" s="1">
        <v>44224</v>
      </c>
      <c r="B502">
        <f>LN('Daily Close'!B502/'Daily Close'!B501)</f>
        <v>-1.9890158479219686E-2</v>
      </c>
      <c r="C502">
        <f>LN('Daily Close'!C502/'Daily Close'!C501)</f>
        <v>-2.3669242519741411E-3</v>
      </c>
      <c r="D502">
        <f>LN('Daily Close'!D502/'Daily Close'!D501)</f>
        <v>-1.6408754666392099E-2</v>
      </c>
      <c r="E502">
        <f>LN('Daily Close'!E502/'Daily Close'!E501)</f>
        <v>-2.0705376308101181E-2</v>
      </c>
      <c r="F502">
        <f>LN('Daily Close'!F502/'Daily Close'!F501)</f>
        <v>1.4184045182720731E-3</v>
      </c>
      <c r="G502">
        <f>LN('Daily Close'!G502/'Daily Close'!G501)</f>
        <v>2.6789721085476925E-3</v>
      </c>
      <c r="H502">
        <f>LN('Daily Close'!H502/'Daily Close'!H501)</f>
        <v>-1.8909654357292242E-2</v>
      </c>
      <c r="I502">
        <f>LN('Daily Close'!I502/'Daily Close'!I501)</f>
        <v>1.1515130305519466E-2</v>
      </c>
      <c r="J502">
        <f>LN('Daily Close'!J502/'Daily Close'!J501)</f>
        <v>-7.8070401570122039E-3</v>
      </c>
      <c r="K502">
        <f>LN('Daily Close'!K502/'Daily Close'!K501)</f>
        <v>-1.6905952078074663E-2</v>
      </c>
      <c r="L502">
        <f>LN('Daily Close'!L502/'Daily Close'!L501)</f>
        <v>-1.1354036112352677E-2</v>
      </c>
    </row>
    <row r="503" spans="1:12" x14ac:dyDescent="0.3">
      <c r="A503" s="1">
        <v>44225</v>
      </c>
      <c r="B503">
        <f>LN('Daily Close'!B503/'Daily Close'!B502)</f>
        <v>-6.7189502487449808E-3</v>
      </c>
      <c r="C503">
        <f>LN('Daily Close'!C503/'Daily Close'!C502)</f>
        <v>-1.4821109048674171E-3</v>
      </c>
      <c r="D503">
        <f>LN('Daily Close'!D503/'Daily Close'!D502)</f>
        <v>-2.7611614413281683E-3</v>
      </c>
      <c r="E503">
        <f>LN('Daily Close'!E503/'Daily Close'!E502)</f>
        <v>-7.0349984695730681E-4</v>
      </c>
      <c r="F503">
        <f>LN('Daily Close'!F503/'Daily Close'!F502)</f>
        <v>-3.1943240362770197E-3</v>
      </c>
      <c r="G503">
        <f>LN('Daily Close'!G503/'Daily Close'!G502)</f>
        <v>-3.2539409847131299E-3</v>
      </c>
      <c r="H503">
        <f>LN('Daily Close'!H503/'Daily Close'!H502)</f>
        <v>-6.6298954935851964E-3</v>
      </c>
      <c r="I503">
        <f>LN('Daily Close'!I503/'Daily Close'!I502)</f>
        <v>3.57132956907142E-3</v>
      </c>
      <c r="J503">
        <f>LN('Daily Close'!J503/'Daily Close'!J502)</f>
        <v>-8.257045796474103E-3</v>
      </c>
      <c r="K503">
        <f>LN('Daily Close'!K503/'Daily Close'!K502)</f>
        <v>-9.6835021111648916E-3</v>
      </c>
      <c r="L503">
        <f>LN('Daily Close'!L503/'Daily Close'!L502)</f>
        <v>-2.2347703873009076E-3</v>
      </c>
    </row>
    <row r="504" spans="1:12" x14ac:dyDescent="0.3">
      <c r="A504" s="1">
        <v>44228</v>
      </c>
      <c r="B504">
        <f>LN('Daily Close'!B504/'Daily Close'!B503)</f>
        <v>-6.010536502142387E-3</v>
      </c>
      <c r="C504">
        <f>LN('Daily Close'!C504/'Daily Close'!C503)</f>
        <v>-5.3539689270827194E-3</v>
      </c>
      <c r="D504">
        <f>LN('Daily Close'!D504/'Daily Close'!D503)</f>
        <v>-3.6934483353516095E-3</v>
      </c>
      <c r="E504">
        <f>LN('Daily Close'!E504/'Daily Close'!E503)</f>
        <v>-5.2919332768623269E-3</v>
      </c>
      <c r="F504">
        <f>LN('Daily Close'!F504/'Daily Close'!F503)</f>
        <v>-3.5611860997715921E-3</v>
      </c>
      <c r="G504">
        <f>LN('Daily Close'!G504/'Daily Close'!G503)</f>
        <v>3.8336209018483019E-4</v>
      </c>
      <c r="H504">
        <f>LN('Daily Close'!H504/'Daily Close'!H503)</f>
        <v>8.0972838444258542E-3</v>
      </c>
      <c r="I504">
        <f>LN('Daily Close'!I504/'Daily Close'!I503)</f>
        <v>1.1696062876697182E-2</v>
      </c>
      <c r="J504">
        <f>LN('Daily Close'!J504/'Daily Close'!J503)</f>
        <v>1.9412935876161747E-3</v>
      </c>
      <c r="K504">
        <f>LN('Daily Close'!K504/'Daily Close'!K503)</f>
        <v>8.1998223137730829E-3</v>
      </c>
      <c r="L504">
        <f>LN('Daily Close'!L504/'Daily Close'!L503)</f>
        <v>1.4834515248437164E-3</v>
      </c>
    </row>
    <row r="505" spans="1:12" x14ac:dyDescent="0.3">
      <c r="A505" s="1">
        <v>44229</v>
      </c>
      <c r="B505">
        <f>LN('Daily Close'!B505/'Daily Close'!B504)</f>
        <v>1.3473257703731865E-2</v>
      </c>
      <c r="C505">
        <f>LN('Daily Close'!C505/'Daily Close'!C504)</f>
        <v>1.7736261564253026E-2</v>
      </c>
      <c r="D505">
        <f>LN('Daily Close'!D505/'Daily Close'!D504)</f>
        <v>2.1958796312644965E-2</v>
      </c>
      <c r="E505">
        <f>LN('Daily Close'!E505/'Daily Close'!E504)</f>
        <v>1.9268383830220566E-2</v>
      </c>
      <c r="F505">
        <f>LN('Daily Close'!F505/'Daily Close'!F504)</f>
        <v>1.4259895210335081E-3</v>
      </c>
      <c r="G505">
        <f>LN('Daily Close'!G505/'Daily Close'!G504)</f>
        <v>0</v>
      </c>
      <c r="H505">
        <f>LN('Daily Close'!H505/'Daily Close'!H504)</f>
        <v>1.5639453154679361E-2</v>
      </c>
      <c r="I505">
        <f>LN('Daily Close'!I505/'Daily Close'!I504)</f>
        <v>3.8684725024489739E-3</v>
      </c>
      <c r="J505">
        <f>LN('Daily Close'!J505/'Daily Close'!J504)</f>
        <v>1.7050628459028959E-2</v>
      </c>
      <c r="K505">
        <f>LN('Daily Close'!K505/'Daily Close'!K504)</f>
        <v>1.5469921772131733E-2</v>
      </c>
      <c r="L505">
        <f>LN('Daily Close'!L505/'Daily Close'!L504)</f>
        <v>1.6385652025669991E-2</v>
      </c>
    </row>
    <row r="506" spans="1:12" x14ac:dyDescent="0.3">
      <c r="A506" s="1">
        <v>44230</v>
      </c>
      <c r="B506">
        <f>LN('Daily Close'!B506/'Daily Close'!B505)</f>
        <v>4.4510459242595229E-3</v>
      </c>
      <c r="C506">
        <f>LN('Daily Close'!C506/'Daily Close'!C505)</f>
        <v>7.2982368230294983E-3</v>
      </c>
      <c r="D506">
        <f>LN('Daily Close'!D506/'Daily Close'!D505)</f>
        <v>1.5267472130788381E-2</v>
      </c>
      <c r="E506">
        <f>LN('Daily Close'!E506/'Daily Close'!E505)</f>
        <v>9.4967477012369815E-3</v>
      </c>
      <c r="F506">
        <f>LN('Daily Close'!F506/'Daily Close'!F505)</f>
        <v>-2.8540868464290506E-3</v>
      </c>
      <c r="G506">
        <f>LN('Daily Close'!G506/'Daily Close'!G505)</f>
        <v>-2.4945038599005066E-3</v>
      </c>
      <c r="H506">
        <f>LN('Daily Close'!H506/'Daily Close'!H505)</f>
        <v>8.6239125924512956E-3</v>
      </c>
      <c r="I506">
        <f>LN('Daily Close'!I506/'Daily Close'!I505)</f>
        <v>9.4323964184682089E-3</v>
      </c>
      <c r="J506">
        <f>LN('Daily Close'!J506/'Daily Close'!J505)</f>
        <v>9.2365305235073743E-3</v>
      </c>
      <c r="K506">
        <f>LN('Daily Close'!K506/'Daily Close'!K505)</f>
        <v>1.0181906145119502E-2</v>
      </c>
      <c r="L506">
        <f>LN('Daily Close'!L506/'Daily Close'!L505)</f>
        <v>1.1435417390786856E-2</v>
      </c>
    </row>
    <row r="507" spans="1:12" x14ac:dyDescent="0.3">
      <c r="A507" s="1">
        <v>44231</v>
      </c>
      <c r="B507">
        <f>LN('Daily Close'!B507/'Daily Close'!B506)</f>
        <v>-6.6840204285717143E-3</v>
      </c>
      <c r="C507">
        <f>LN('Daily Close'!C507/'Daily Close'!C506)</f>
        <v>-5.8190282171814429E-4</v>
      </c>
      <c r="D507">
        <f>LN('Daily Close'!D507/'Daily Close'!D506)</f>
        <v>-7.1556655954122476E-3</v>
      </c>
      <c r="E507">
        <f>LN('Daily Close'!E507/'Daily Close'!E506)</f>
        <v>-6.205794729242934E-3</v>
      </c>
      <c r="F507">
        <f>LN('Daily Close'!F507/'Daily Close'!F506)</f>
        <v>-3.5733429002701624E-4</v>
      </c>
      <c r="G507">
        <f>LN('Daily Close'!G507/'Daily Close'!G506)</f>
        <v>-1.5381275864612056E-3</v>
      </c>
      <c r="H507">
        <f>LN('Daily Close'!H507/'Daily Close'!H506)</f>
        <v>-8.9847860849076918E-3</v>
      </c>
      <c r="I507">
        <f>LN('Daily Close'!I507/'Daily Close'!I506)</f>
        <v>-6.9559691246297436E-4</v>
      </c>
      <c r="J507">
        <f>LN('Daily Close'!J507/'Daily Close'!J506)</f>
        <v>-7.4585264539389993E-3</v>
      </c>
      <c r="K507">
        <f>LN('Daily Close'!K507/'Daily Close'!K506)</f>
        <v>-7.9913247653007249E-3</v>
      </c>
      <c r="L507">
        <f>LN('Daily Close'!L507/'Daily Close'!L506)</f>
        <v>-6.012341693397121E-3</v>
      </c>
    </row>
    <row r="508" spans="1:12" x14ac:dyDescent="0.3">
      <c r="A508" s="1">
        <v>44232</v>
      </c>
      <c r="B508">
        <f>LN('Daily Close'!B508/'Daily Close'!B507)</f>
        <v>7.4239390712822666E-3</v>
      </c>
      <c r="C508">
        <f>LN('Daily Close'!C508/'Daily Close'!C507)</f>
        <v>2.1592892442591379E-2</v>
      </c>
      <c r="D508">
        <f>LN('Daily Close'!D508/'Daily Close'!D507)</f>
        <v>2.2193542959952729E-2</v>
      </c>
      <c r="E508">
        <f>LN('Daily Close'!E508/'Daily Close'!E507)</f>
        <v>1.1348126894560997E-2</v>
      </c>
      <c r="F508">
        <f>LN('Daily Close'!F508/'Daily Close'!F507)</f>
        <v>7.1454093786885034E-4</v>
      </c>
      <c r="G508">
        <f>LN('Daily Close'!G508/'Daily Close'!G507)</f>
        <v>1.3460245980714061E-3</v>
      </c>
      <c r="H508">
        <f>LN('Daily Close'!H508/'Daily Close'!H507)</f>
        <v>1.1486091614485777E-2</v>
      </c>
      <c r="I508">
        <f>LN('Daily Close'!I508/'Daily Close'!I507)</f>
        <v>3.4784130753372011E-4</v>
      </c>
      <c r="J508">
        <f>LN('Daily Close'!J508/'Daily Close'!J507)</f>
        <v>1.2232966954723045E-2</v>
      </c>
      <c r="K508">
        <f>LN('Daily Close'!K508/'Daily Close'!K507)</f>
        <v>1.2323461504435381E-2</v>
      </c>
      <c r="L508">
        <f>LN('Daily Close'!L508/'Daily Close'!L507)</f>
        <v>1.3262491041988525E-2</v>
      </c>
    </row>
    <row r="509" spans="1:12" x14ac:dyDescent="0.3">
      <c r="A509" s="1">
        <v>44235</v>
      </c>
      <c r="B509">
        <f>LN('Daily Close'!B509/'Daily Close'!B508)</f>
        <v>5.899722127188322E-3</v>
      </c>
      <c r="C509">
        <f>LN('Daily Close'!C509/'Daily Close'!C508)</f>
        <v>-2.566691804548488E-3</v>
      </c>
      <c r="D509">
        <f>LN('Daily Close'!D509/'Daily Close'!D508)</f>
        <v>-7.0484873310617388E-3</v>
      </c>
      <c r="E509">
        <f>LN('Daily Close'!E509/'Daily Close'!E508)</f>
        <v>3.9245676874197248E-3</v>
      </c>
      <c r="F509">
        <f>LN('Daily Close'!F509/'Daily Close'!F508)</f>
        <v>-2.8612322810321234E-3</v>
      </c>
      <c r="G509">
        <f>LN('Daily Close'!G509/'Daily Close'!G508)</f>
        <v>-9.6124199573207833E-4</v>
      </c>
      <c r="H509">
        <f>LN('Daily Close'!H509/'Daily Close'!H508)</f>
        <v>5.6939655616731095E-3</v>
      </c>
      <c r="I509">
        <f>LN('Daily Close'!I509/'Daily Close'!I508)</f>
        <v>-1.7406296730114424E-3</v>
      </c>
      <c r="J509">
        <f>LN('Daily Close'!J509/'Daily Close'!J508)</f>
        <v>-6.2686980139632978E-4</v>
      </c>
      <c r="K509">
        <f>LN('Daily Close'!K509/'Daily Close'!K508)</f>
        <v>6.4632181902120637E-3</v>
      </c>
      <c r="L509">
        <f>LN('Daily Close'!L509/'Daily Close'!L508)</f>
        <v>-1.3689076023399459E-3</v>
      </c>
    </row>
    <row r="510" spans="1:12" x14ac:dyDescent="0.3">
      <c r="A510" s="1">
        <v>44236</v>
      </c>
      <c r="B510">
        <f>LN('Daily Close'!B510/'Daily Close'!B509)</f>
        <v>-2.9455102297568031E-3</v>
      </c>
      <c r="C510">
        <f>LN('Daily Close'!C510/'Daily Close'!C509)</f>
        <v>-1.428747186482315E-3</v>
      </c>
      <c r="D510">
        <f>LN('Daily Close'!D510/'Daily Close'!D509)</f>
        <v>-1.7699119664585806E-3</v>
      </c>
      <c r="E510">
        <f>LN('Daily Close'!E510/'Daily Close'!E509)</f>
        <v>-3.7536470984220484E-3</v>
      </c>
      <c r="F510">
        <f>LN('Daily Close'!F510/'Daily Close'!F509)</f>
        <v>1.0739574851109568E-3</v>
      </c>
      <c r="G510">
        <f>LN('Daily Close'!G510/'Daily Close'!G509)</f>
        <v>0</v>
      </c>
      <c r="H510">
        <f>LN('Daily Close'!H510/'Daily Close'!H509)</f>
        <v>-8.9111265134487125E-3</v>
      </c>
      <c r="I510">
        <f>LN('Daily Close'!I510/'Daily Close'!I509)</f>
        <v>5.2128962060382566E-3</v>
      </c>
      <c r="J510">
        <f>LN('Daily Close'!J510/'Daily Close'!J509)</f>
        <v>-4.5254632409544703E-3</v>
      </c>
      <c r="K510">
        <f>LN('Daily Close'!K510/'Daily Close'!K509)</f>
        <v>-9.3492230793470275E-3</v>
      </c>
      <c r="L510">
        <f>LN('Daily Close'!L510/'Daily Close'!L509)</f>
        <v>-2.1410098098429459E-3</v>
      </c>
    </row>
    <row r="511" spans="1:12" x14ac:dyDescent="0.3">
      <c r="A511" s="1">
        <v>44237</v>
      </c>
      <c r="B511">
        <f>LN('Daily Close'!B511/'Daily Close'!B510)</f>
        <v>1.4738396183005232E-3</v>
      </c>
      <c r="C511">
        <f>LN('Daily Close'!C511/'Daily Close'!C510)</f>
        <v>1.7142289912117079E-3</v>
      </c>
      <c r="D511">
        <f>LN('Daily Close'!D511/'Daily Close'!D510)</f>
        <v>5.3003657658411826E-3</v>
      </c>
      <c r="E511">
        <f>LN('Daily Close'!E511/'Daily Close'!E510)</f>
        <v>3.7536470984220107E-3</v>
      </c>
      <c r="F511">
        <f>LN('Daily Close'!F511/'Daily Close'!F510)</f>
        <v>1.4300681480793095E-3</v>
      </c>
      <c r="G511">
        <f>LN('Daily Close'!G511/'Daily Close'!G510)</f>
        <v>-7.6969407004557581E-4</v>
      </c>
      <c r="H511">
        <f>LN('Daily Close'!H511/'Daily Close'!H510)</f>
        <v>6.068196382614648E-3</v>
      </c>
      <c r="I511">
        <f>LN('Daily Close'!I511/'Daily Close'!I510)</f>
        <v>3.1146736709565825E-3</v>
      </c>
      <c r="J511">
        <f>LN('Daily Close'!J511/'Daily Close'!J510)</f>
        <v>9.0304514913365688E-3</v>
      </c>
      <c r="K511">
        <f>LN('Daily Close'!K511/'Daily Close'!K510)</f>
        <v>0</v>
      </c>
      <c r="L511">
        <f>LN('Daily Close'!L511/'Daily Close'!L510)</f>
        <v>5.0396419047753242E-3</v>
      </c>
    </row>
    <row r="512" spans="1:12" x14ac:dyDescent="0.3">
      <c r="A512" s="1">
        <v>44238</v>
      </c>
      <c r="B512">
        <f>LN('Daily Close'!B512/'Daily Close'!B511)</f>
        <v>-5.9084366861662831E-3</v>
      </c>
      <c r="C512">
        <f>LN('Daily Close'!C512/'Daily Close'!C511)</f>
        <v>3.1352456389174528E-3</v>
      </c>
      <c r="D512">
        <f>LN('Daily Close'!D512/'Daily Close'!D511)</f>
        <v>-2.6466711523747601E-3</v>
      </c>
      <c r="E512">
        <f>LN('Daily Close'!E512/'Daily Close'!E511)</f>
        <v>-2.8993283719259189E-3</v>
      </c>
      <c r="F512">
        <f>LN('Daily Close'!F512/'Daily Close'!F511)</f>
        <v>3.5663375887902142E-3</v>
      </c>
      <c r="G512">
        <f>LN('Daily Close'!G512/'Daily Close'!G511)</f>
        <v>3.8491146770637855E-4</v>
      </c>
      <c r="H512">
        <f>LN('Daily Close'!H512/'Daily Close'!H511)</f>
        <v>-1.7809800216193584E-3</v>
      </c>
      <c r="I512">
        <f>LN('Daily Close'!I512/'Daily Close'!I511)</f>
        <v>4.4820391217003383E-3</v>
      </c>
      <c r="J512">
        <f>LN('Daily Close'!J512/'Daily Close'!J511)</f>
        <v>-2.5002764150370786E-3</v>
      </c>
      <c r="K512">
        <f>LN('Daily Close'!K512/'Daily Close'!K511)</f>
        <v>2.1652841372167613E-3</v>
      </c>
      <c r="L512">
        <f>LN('Daily Close'!L512/'Daily Close'!L511)</f>
        <v>-1.1269342603679924E-3</v>
      </c>
    </row>
    <row r="513" spans="1:12" x14ac:dyDescent="0.3">
      <c r="A513" s="1">
        <v>44239</v>
      </c>
      <c r="B513">
        <f>LN('Daily Close'!B513/'Daily Close'!B512)</f>
        <v>-1.4825799602227248E-3</v>
      </c>
      <c r="C513">
        <f>LN('Daily Close'!C513/'Daily Close'!C512)</f>
        <v>-4.27769076256932E-3</v>
      </c>
      <c r="D513">
        <f>LN('Daily Close'!D513/'Daily Close'!D512)</f>
        <v>4.4072349874076057E-3</v>
      </c>
      <c r="E513">
        <f>LN('Daily Close'!E513/'Daily Close'!E512)</f>
        <v>-8.5431872649613654E-4</v>
      </c>
      <c r="F513">
        <f>LN('Daily Close'!F513/'Daily Close'!F512)</f>
        <v>-1.068602079756697E-3</v>
      </c>
      <c r="G513">
        <f>LN('Daily Close'!G513/'Daily Close'!G512)</f>
        <v>-3.8491146770627203E-4</v>
      </c>
      <c r="H513">
        <f>LN('Daily Close'!H513/'Daily Close'!H512)</f>
        <v>-6.0790462937639692E-3</v>
      </c>
      <c r="I513">
        <f>LN('Daily Close'!I513/'Daily Close'!I512)</f>
        <v>-4.4820391217004511E-3</v>
      </c>
      <c r="J513">
        <f>LN('Daily Close'!J513/'Daily Close'!J512)</f>
        <v>1.7508759069012512E-3</v>
      </c>
      <c r="K513">
        <f>LN('Daily Close'!K513/'Daily Close'!K512)</f>
        <v>-8.6894102141599205E-3</v>
      </c>
      <c r="L513">
        <f>LN('Daily Close'!L513/'Daily Close'!L512)</f>
        <v>-2.2763945887302898E-4</v>
      </c>
    </row>
    <row r="514" spans="1:12" x14ac:dyDescent="0.3">
      <c r="A514" s="1">
        <v>44242</v>
      </c>
      <c r="B514">
        <f>LN('Daily Close'!B514/'Daily Close'!B513)</f>
        <v>1.1066140224280404E-2</v>
      </c>
      <c r="C514">
        <f>LN('Daily Close'!C514/'Daily Close'!C513)</f>
        <v>7.970380709177393E-3</v>
      </c>
      <c r="D514">
        <f>LN('Daily Close'!D514/'Daily Close'!D513)</f>
        <v>6.1376781892071453E-3</v>
      </c>
      <c r="E514">
        <f>LN('Daily Close'!E514/'Daily Close'!E513)</f>
        <v>7.3235446120110534E-3</v>
      </c>
      <c r="F514">
        <f>LN('Daily Close'!F514/'Daily Close'!F513)</f>
        <v>-4.2856494165997485E-3</v>
      </c>
      <c r="G514">
        <f>LN('Daily Close'!G514/'Daily Close'!G513)</f>
        <v>-1.9268406917849975E-3</v>
      </c>
      <c r="H514">
        <f>LN('Daily Close'!H514/'Daily Close'!H513)</f>
        <v>9.2824661253228039E-3</v>
      </c>
      <c r="I514">
        <f>LN('Daily Close'!I514/'Daily Close'!I513)</f>
        <v>3.1051073565151921E-3</v>
      </c>
      <c r="J514">
        <f>LN('Daily Close'!J514/'Daily Close'!J513)</f>
        <v>6.4765949832899941E-3</v>
      </c>
      <c r="K514">
        <f>LN('Daily Close'!K514/'Daily Close'!K513)</f>
        <v>1.0850016024065844E-2</v>
      </c>
      <c r="L514">
        <f>LN('Daily Close'!L514/'Daily Close'!L513)</f>
        <v>6.2830801009615654E-3</v>
      </c>
    </row>
    <row r="515" spans="1:12" x14ac:dyDescent="0.3">
      <c r="A515" s="1">
        <v>44243</v>
      </c>
      <c r="B515">
        <f>LN('Daily Close'!B515/'Daily Close'!B514)</f>
        <v>-2.2034529664350204E-3</v>
      </c>
      <c r="C515">
        <f>LN('Daily Close'!C515/'Daily Close'!C514)</f>
        <v>-5.6721498968304431E-4</v>
      </c>
      <c r="D515">
        <f>LN('Daily Close'!D515/'Daily Close'!D514)</f>
        <v>8.7374404859677122E-4</v>
      </c>
      <c r="E515">
        <f>LN('Daily Close'!E515/'Daily Close'!E514)</f>
        <v>4.4022929580658813E-3</v>
      </c>
      <c r="F515">
        <f>LN('Daily Close'!F515/'Daily Close'!F514)</f>
        <v>3.5784575948709553E-4</v>
      </c>
      <c r="G515">
        <f>LN('Daily Close'!G515/'Daily Close'!G514)</f>
        <v>-2.3170120873057991E-3</v>
      </c>
      <c r="H515">
        <f>LN('Daily Close'!H515/'Daily Close'!H514)</f>
        <v>7.7877207752174767E-3</v>
      </c>
      <c r="I515">
        <f>LN('Daily Close'!I515/'Daily Close'!I514)</f>
        <v>3.78194876594394E-3</v>
      </c>
      <c r="J515">
        <f>LN('Daily Close'!J515/'Daily Close'!J514)</f>
        <v>6.1881383289427239E-3</v>
      </c>
      <c r="K515">
        <f>LN('Daily Close'!K515/'Daily Close'!K514)</f>
        <v>7.8825202122694681E-3</v>
      </c>
      <c r="L515">
        <f>LN('Daily Close'!L515/'Daily Close'!L514)</f>
        <v>3.6771237642899352E-3</v>
      </c>
    </row>
    <row r="516" spans="1:12" x14ac:dyDescent="0.3">
      <c r="A516" s="1">
        <v>44244</v>
      </c>
      <c r="B516">
        <f>LN('Daily Close'!B516/'Daily Close'!B515)</f>
        <v>-1.4716706114562507E-3</v>
      </c>
      <c r="C516">
        <f>LN('Daily Close'!C516/'Daily Close'!C515)</f>
        <v>8.5067353564112665E-4</v>
      </c>
      <c r="D516">
        <f>LN('Daily Close'!D516/'Daily Close'!D515)</f>
        <v>-2.6235257723844808E-3</v>
      </c>
      <c r="E516">
        <f>LN('Daily Close'!E516/'Daily Close'!E515)</f>
        <v>-3.8933608874580565E-3</v>
      </c>
      <c r="F516">
        <f>LN('Daily Close'!F516/'Daily Close'!F515)</f>
        <v>-2.8663580045512624E-3</v>
      </c>
      <c r="G516">
        <f>LN('Daily Close'!G516/'Daily Close'!G515)</f>
        <v>-1.5476497276083916E-3</v>
      </c>
      <c r="H516">
        <f>LN('Daily Close'!H516/'Daily Close'!H515)</f>
        <v>-3.532359668475604E-3</v>
      </c>
      <c r="I516">
        <f>LN('Daily Close'!I516/'Daily Close'!I515)</f>
        <v>3.083828605892788E-3</v>
      </c>
      <c r="J516">
        <f>LN('Daily Close'!J516/'Daily Close'!J515)</f>
        <v>-6.171305234344591E-4</v>
      </c>
      <c r="K516">
        <f>LN('Daily Close'!K516/'Daily Close'!K515)</f>
        <v>3.5625260336033114E-3</v>
      </c>
      <c r="L516">
        <f>LN('Daily Close'!L516/'Daily Close'!L515)</f>
        <v>-1.6885902528320658E-3</v>
      </c>
    </row>
    <row r="517" spans="1:12" x14ac:dyDescent="0.3">
      <c r="A517" s="1">
        <v>44245</v>
      </c>
      <c r="B517">
        <f>LN('Daily Close'!B517/'Daily Close'!B516)</f>
        <v>-9.6190160827020338E-3</v>
      </c>
      <c r="C517">
        <f>LN('Daily Close'!C517/'Daily Close'!C516)</f>
        <v>-3.4071299769427542E-3</v>
      </c>
      <c r="D517">
        <f>LN('Daily Close'!D517/'Daily Close'!D516)</f>
        <v>-1.0563478509569259E-2</v>
      </c>
      <c r="E517">
        <f>LN('Daily Close'!E517/'Daily Close'!E516)</f>
        <v>-1.1879509447621397E-3</v>
      </c>
      <c r="F517">
        <f>LN('Daily Close'!F517/'Daily Close'!F516)</f>
        <v>0</v>
      </c>
      <c r="G517">
        <f>LN('Daily Close'!G517/'Daily Close'!G516)</f>
        <v>1.1609327816955138E-3</v>
      </c>
      <c r="H517">
        <f>LN('Daily Close'!H517/'Daily Close'!H516)</f>
        <v>0</v>
      </c>
      <c r="I517">
        <f>LN('Daily Close'!I517/'Daily Close'!I516)</f>
        <v>1.325426140110692E-2</v>
      </c>
      <c r="J517">
        <f>LN('Daily Close'!J517/'Daily Close'!J516)</f>
        <v>-7.6838029741014236E-3</v>
      </c>
      <c r="K517">
        <f>LN('Daily Close'!K517/'Daily Close'!K516)</f>
        <v>0</v>
      </c>
      <c r="L517">
        <f>LN('Daily Close'!L517/'Daily Close'!L516)</f>
        <v>-2.1305204452967594E-3</v>
      </c>
    </row>
    <row r="518" spans="1:12" x14ac:dyDescent="0.3">
      <c r="A518" s="1">
        <v>44246</v>
      </c>
      <c r="B518">
        <f>LN('Daily Close'!B518/'Daily Close'!B517)</f>
        <v>-1.2719961999560294E-2</v>
      </c>
      <c r="C518">
        <f>LN('Daily Close'!C518/'Daily Close'!C517)</f>
        <v>-8.8559929992541413E-3</v>
      </c>
      <c r="D518">
        <f>LN('Daily Close'!D518/'Daily Close'!D517)</f>
        <v>-4.4345970678658642E-3</v>
      </c>
      <c r="E518">
        <f>LN('Daily Close'!E518/'Daily Close'!E517)</f>
        <v>-1.0583898820684702E-2</v>
      </c>
      <c r="F518">
        <f>LN('Daily Close'!F518/'Daily Close'!F517)</f>
        <v>3.5867264958508438E-4</v>
      </c>
      <c r="G518">
        <f>LN('Daily Close'!G518/'Daily Close'!G517)</f>
        <v>-1.9356955327852925E-3</v>
      </c>
      <c r="H518">
        <f>LN('Daily Close'!H518/'Daily Close'!H517)</f>
        <v>-1.2820688429061547E-2</v>
      </c>
      <c r="I518">
        <f>LN('Daily Close'!I518/'Daily Close'!I517)</f>
        <v>-1.7368103402054424E-2</v>
      </c>
      <c r="J518">
        <f>LN('Daily Close'!J518/'Daily Close'!J517)</f>
        <v>-1.0128214308893883E-2</v>
      </c>
      <c r="K518">
        <f>LN('Daily Close'!K518/'Daily Close'!K517)</f>
        <v>-1.5048653749171375E-2</v>
      </c>
      <c r="L518">
        <f>LN('Daily Close'!L518/'Daily Close'!L517)</f>
        <v>-1.001214114769703E-2</v>
      </c>
    </row>
    <row r="519" spans="1:12" x14ac:dyDescent="0.3">
      <c r="A519" s="1">
        <v>44249</v>
      </c>
      <c r="B519">
        <f>LN('Daily Close'!B519/'Daily Close'!B518)</f>
        <v>3.7579901423296655E-3</v>
      </c>
      <c r="C519">
        <f>LN('Daily Close'!C519/'Daily Close'!C518)</f>
        <v>-5.1783778075524933E-3</v>
      </c>
      <c r="D519">
        <f>LN('Daily Close'!D519/'Daily Close'!D518)</f>
        <v>-1.2522524998890549E-2</v>
      </c>
      <c r="E519">
        <f>LN('Daily Close'!E519/'Daily Close'!E518)</f>
        <v>-3.0938491505416695E-3</v>
      </c>
      <c r="F519">
        <f>LN('Daily Close'!F519/'Daily Close'!F518)</f>
        <v>-1.1544140163329856E-2</v>
      </c>
      <c r="G519">
        <f>LN('Daily Close'!G519/'Daily Close'!G518)</f>
        <v>-2.5220888087996232E-3</v>
      </c>
      <c r="H519">
        <f>LN('Daily Close'!H519/'Daily Close'!H518)</f>
        <v>-2.5121132895205463E-3</v>
      </c>
      <c r="I519">
        <f>LN('Daily Close'!I519/'Daily Close'!I518)</f>
        <v>-1.4533095342574293E-2</v>
      </c>
      <c r="J519">
        <f>LN('Daily Close'!J519/'Daily Close'!J518)</f>
        <v>-8.836171942268085E-3</v>
      </c>
      <c r="K519">
        <f>LN('Daily Close'!K519/'Daily Close'!K518)</f>
        <v>5.7595551583669077E-3</v>
      </c>
      <c r="L519">
        <f>LN('Daily Close'!L519/'Daily Close'!L518)</f>
        <v>-9.2573078407760176E-3</v>
      </c>
    </row>
    <row r="520" spans="1:12" x14ac:dyDescent="0.3">
      <c r="A520" s="1">
        <v>44250</v>
      </c>
      <c r="B520">
        <f>LN('Daily Close'!B520/'Daily Close'!B519)</f>
        <v>-3.7579901423295905E-3</v>
      </c>
      <c r="C520">
        <f>LN('Daily Close'!C520/'Daily Close'!C519)</f>
        <v>3.7426560346266137E-3</v>
      </c>
      <c r="D520">
        <f>LN('Daily Close'!D520/'Daily Close'!D519)</f>
        <v>-1.2681329364399627E-2</v>
      </c>
      <c r="E520">
        <f>LN('Daily Close'!E520/'Daily Close'!E519)</f>
        <v>-1.7212705263941453E-4</v>
      </c>
      <c r="F520">
        <f>LN('Daily Close'!F520/'Daily Close'!F519)</f>
        <v>-7.2588024965820983E-4</v>
      </c>
      <c r="G520">
        <f>LN('Daily Close'!G520/'Daily Close'!G519)</f>
        <v>3.8842494176462696E-4</v>
      </c>
      <c r="H520">
        <f>LN('Daily Close'!H520/'Daily Close'!H519)</f>
        <v>8.2304634985962636E-3</v>
      </c>
      <c r="I520">
        <f>LN('Daily Close'!I520/'Daily Close'!I519)</f>
        <v>2.1380034372961217E-2</v>
      </c>
      <c r="J520">
        <f>LN('Daily Close'!J520/'Daily Close'!J519)</f>
        <v>-4.5749347625495592E-3</v>
      </c>
      <c r="K520">
        <f>LN('Daily Close'!K520/'Daily Close'!K519)</f>
        <v>1.0000083334583399E-2</v>
      </c>
      <c r="L520">
        <f>LN('Daily Close'!L520/'Daily Close'!L519)</f>
        <v>5.7163308268019266E-4</v>
      </c>
    </row>
    <row r="521" spans="1:12" x14ac:dyDescent="0.3">
      <c r="A521" s="1">
        <v>44251</v>
      </c>
      <c r="B521">
        <f>LN('Daily Close'!B521/'Daily Close'!B520)</f>
        <v>-7.5329570417166116E-4</v>
      </c>
      <c r="C521">
        <f>LN('Daily Close'!C521/'Daily Close'!C520)</f>
        <v>-2.8776422735391914E-3</v>
      </c>
      <c r="D521">
        <f>LN('Daily Close'!D521/'Daily Close'!D520)</f>
        <v>-1.0077959781349601E-2</v>
      </c>
      <c r="E521">
        <f>LN('Daily Close'!E521/'Daily Close'!E520)</f>
        <v>-8.8198062640835549E-3</v>
      </c>
      <c r="F521">
        <f>LN('Daily Close'!F521/'Daily Close'!F520)</f>
        <v>-1.0899546748454937E-3</v>
      </c>
      <c r="G521">
        <f>LN('Daily Close'!G521/'Daily Close'!G520)</f>
        <v>-1.3601478828655783E-3</v>
      </c>
      <c r="H521">
        <f>LN('Daily Close'!H521/'Daily Close'!H520)</f>
        <v>-6.7941616616639241E-3</v>
      </c>
      <c r="I521">
        <f>LN('Daily Close'!I521/'Daily Close'!I520)</f>
        <v>-4.4451184743494535E-3</v>
      </c>
      <c r="J521">
        <f>LN('Daily Close'!J521/'Daily Close'!J520)</f>
        <v>-1.333525313259217E-2</v>
      </c>
      <c r="K521">
        <f>LN('Daily Close'!K521/'Daily Close'!K520)</f>
        <v>-5.7020824489078387E-3</v>
      </c>
      <c r="L521">
        <f>LN('Daily Close'!L521/'Daily Close'!L520)</f>
        <v>-8.4609899680718869E-3</v>
      </c>
    </row>
    <row r="522" spans="1:12" x14ac:dyDescent="0.3">
      <c r="A522" s="1">
        <v>44252</v>
      </c>
      <c r="B522">
        <f>LN('Daily Close'!B522/'Daily Close'!B521)</f>
        <v>1.2729486750887328E-2</v>
      </c>
      <c r="C522">
        <f>LN('Daily Close'!C522/'Daily Close'!C521)</f>
        <v>1.3169357045719308E-2</v>
      </c>
      <c r="D522">
        <f>LN('Daily Close'!D522/'Daily Close'!D521)</f>
        <v>9.165967014080182E-3</v>
      </c>
      <c r="E522">
        <f>LN('Daily Close'!E522/'Daily Close'!E521)</f>
        <v>8.8198062640836138E-3</v>
      </c>
      <c r="F522">
        <f>LN('Daily Close'!F522/'Daily Close'!F521)</f>
        <v>-5.4674456324265881E-3</v>
      </c>
      <c r="G522">
        <f>LN('Daily Close'!G522/'Daily Close'!G521)</f>
        <v>-1.751484343830358E-3</v>
      </c>
      <c r="H522">
        <f>LN('Daily Close'!H522/'Daily Close'!H521)</f>
        <v>9.6411387749079924E-3</v>
      </c>
      <c r="I522">
        <f>LN('Daily Close'!I522/'Daily Close'!I521)</f>
        <v>0</v>
      </c>
      <c r="J522">
        <f>LN('Daily Close'!J522/'Daily Close'!J521)</f>
        <v>6.4333725949205622E-3</v>
      </c>
      <c r="K522">
        <f>LN('Daily Close'!K522/'Daily Close'!K521)</f>
        <v>1.419470249456146E-2</v>
      </c>
      <c r="L522">
        <f>LN('Daily Close'!L522/'Daily Close'!L521)</f>
        <v>7.0687525371023524E-3</v>
      </c>
    </row>
    <row r="523" spans="1:12" x14ac:dyDescent="0.3">
      <c r="A523" s="1">
        <v>44253</v>
      </c>
      <c r="B523">
        <f>LN('Daily Close'!B523/'Daily Close'!B522)</f>
        <v>-2.409755157906053E-2</v>
      </c>
      <c r="C523">
        <f>LN('Daily Close'!C523/'Daily Close'!C522)</f>
        <v>-1.2305206060993537E-2</v>
      </c>
      <c r="D523">
        <f>LN('Daily Close'!D523/'Daily Close'!D522)</f>
        <v>-2.0277192439150851E-2</v>
      </c>
      <c r="E523">
        <f>LN('Daily Close'!E523/'Daily Close'!E522)</f>
        <v>-1.8770137117251583E-2</v>
      </c>
      <c r="F523">
        <f>LN('Daily Close'!F523/'Daily Close'!F522)</f>
        <v>-1.1025543516330333E-2</v>
      </c>
      <c r="G523">
        <f>LN('Daily Close'!G523/'Daily Close'!G522)</f>
        <v>-5.6646504209585885E-3</v>
      </c>
      <c r="H523">
        <f>LN('Daily Close'!H523/'Daily Close'!H522)</f>
        <v>-2.4825811764228167E-2</v>
      </c>
      <c r="I523">
        <f>LN('Daily Close'!I523/'Daily Close'!I522)</f>
        <v>-9.2959986148545073E-3</v>
      </c>
      <c r="J523">
        <f>LN('Daily Close'!J523/'Daily Close'!J522)</f>
        <v>-1.3038356783266213E-2</v>
      </c>
      <c r="K523">
        <f>LN('Daily Close'!K523/'Daily Close'!K522)</f>
        <v>-2.2088536093292723E-2</v>
      </c>
      <c r="L523">
        <f>LN('Daily Close'!L523/'Daily Close'!L522)</f>
        <v>-1.7844012761333915E-2</v>
      </c>
    </row>
    <row r="524" spans="1:12" x14ac:dyDescent="0.3">
      <c r="A524" s="1">
        <v>44256</v>
      </c>
      <c r="B524">
        <f>LN('Daily Close'!B524/'Daily Close'!B523)</f>
        <v>1.4377848891077431E-2</v>
      </c>
      <c r="C524">
        <f>LN('Daily Close'!C524/'Daily Close'!C523)</f>
        <v>1.4577991065683398E-2</v>
      </c>
      <c r="D524">
        <f>LN('Daily Close'!D524/'Daily Close'!D523)</f>
        <v>2.0277192439150878E-2</v>
      </c>
      <c r="E524">
        <f>LN('Daily Close'!E524/'Daily Close'!E523)</f>
        <v>1.5493372982222404E-2</v>
      </c>
      <c r="F524">
        <f>LN('Daily Close'!F524/'Daily Close'!F523)</f>
        <v>6.2627208979418574E-3</v>
      </c>
      <c r="G524">
        <f>LN('Daily Close'!G524/'Daily Close'!G523)</f>
        <v>5.8593724041373545E-3</v>
      </c>
      <c r="H524">
        <f>LN('Daily Close'!H524/'Daily Close'!H523)</f>
        <v>1.8766267075864321E-2</v>
      </c>
      <c r="I524">
        <f>LN('Daily Close'!I524/'Daily Close'!I523)</f>
        <v>2.291093460148556E-2</v>
      </c>
      <c r="J524">
        <f>LN('Daily Close'!J524/'Daily Close'!J523)</f>
        <v>1.2653532207639782E-2</v>
      </c>
      <c r="K524">
        <f>LN('Daily Close'!K524/'Daily Close'!K523)</f>
        <v>1.2884931303860299E-2</v>
      </c>
      <c r="L524">
        <f>LN('Daily Close'!L524/'Daily Close'!L523)</f>
        <v>1.9006776231942225E-2</v>
      </c>
    </row>
    <row r="525" spans="1:12" x14ac:dyDescent="0.3">
      <c r="A525" s="1">
        <v>44257</v>
      </c>
      <c r="B525">
        <f>LN('Daily Close'!B525/'Daily Close'!B524)</f>
        <v>-3.0097840629042037E-3</v>
      </c>
      <c r="C525">
        <f>LN('Daily Close'!C525/'Daily Close'!C524)</f>
        <v>9.6018806273761893E-3</v>
      </c>
      <c r="D525">
        <f>LN('Daily Close'!D525/'Daily Close'!D524)</f>
        <v>1.0889399799268097E-2</v>
      </c>
      <c r="E525">
        <f>LN('Daily Close'!E525/'Daily Close'!E524)</f>
        <v>1.2084593824308362E-3</v>
      </c>
      <c r="F525">
        <f>LN('Daily Close'!F525/'Daily Close'!F524)</f>
        <v>-3.6792168743935341E-3</v>
      </c>
      <c r="G525">
        <f>LN('Daily Close'!G525/'Daily Close'!G524)</f>
        <v>3.8942758638840297E-4</v>
      </c>
      <c r="H525">
        <f>LN('Daily Close'!H525/'Daily Close'!H524)</f>
        <v>-3.2229214369589075E-3</v>
      </c>
      <c r="I525">
        <f>LN('Daily Close'!I525/'Daily Close'!I524)</f>
        <v>8.0808240572993462E-3</v>
      </c>
      <c r="J525">
        <f>LN('Daily Close'!J525/'Daily Close'!J524)</f>
        <v>5.1309645452569691E-4</v>
      </c>
      <c r="K525">
        <f>LN('Daily Close'!K525/'Daily Close'!K524)</f>
        <v>-7.1149060276404924E-4</v>
      </c>
      <c r="L525">
        <f>LN('Daily Close'!L525/'Daily Close'!L524)</f>
        <v>5.3521694681352592E-3</v>
      </c>
    </row>
    <row r="526" spans="1:12" x14ac:dyDescent="0.3">
      <c r="A526" s="1">
        <v>44258</v>
      </c>
      <c r="B526">
        <f>LN('Daily Close'!B526/'Daily Close'!B525)</f>
        <v>6.0105365021423229E-3</v>
      </c>
      <c r="C526">
        <f>LN('Daily Close'!C526/'Daily Close'!C525)</f>
        <v>-5.9197635042006966E-3</v>
      </c>
      <c r="D526">
        <f>LN('Daily Close'!D526/'Daily Close'!D525)</f>
        <v>-9.9774070319987914E-3</v>
      </c>
      <c r="E526">
        <f>LN('Daily Close'!E526/'Daily Close'!E525)</f>
        <v>1.2070007708472621E-3</v>
      </c>
      <c r="F526">
        <f>LN('Daily Close'!F526/'Daily Close'!F525)</f>
        <v>-4.8032238069455665E-3</v>
      </c>
      <c r="G526">
        <f>LN('Daily Close'!G526/'Daily Close'!G525)</f>
        <v>-3.8942758638843501E-4</v>
      </c>
      <c r="H526">
        <f>LN('Daily Close'!H526/'Daily Close'!H525)</f>
        <v>8.215870468651779E-3</v>
      </c>
      <c r="I526">
        <f>LN('Daily Close'!I526/'Daily Close'!I525)</f>
        <v>-1.3422434043785622E-3</v>
      </c>
      <c r="J526">
        <f>LN('Daily Close'!J526/'Daily Close'!J525)</f>
        <v>2.689365689287542E-3</v>
      </c>
      <c r="K526">
        <f>LN('Daily Close'!K526/'Daily Close'!K525)</f>
        <v>9.9150953921964442E-3</v>
      </c>
      <c r="L526">
        <f>LN('Daily Close'!L526/'Daily Close'!L525)</f>
        <v>-2.1053932544321551E-3</v>
      </c>
    </row>
    <row r="527" spans="1:12" x14ac:dyDescent="0.3">
      <c r="A527" s="1">
        <v>44259</v>
      </c>
      <c r="B527">
        <f>LN('Daily Close'!B527/'Daily Close'!B526)</f>
        <v>-1.7378601330315574E-2</v>
      </c>
      <c r="C527">
        <f>LN('Daily Close'!C527/'Daily Close'!C526)</f>
        <v>-1.0230297104803951E-2</v>
      </c>
      <c r="D527">
        <f>LN('Daily Close'!D527/'Daily Close'!D526)</f>
        <v>-2.6791440755090164E-2</v>
      </c>
      <c r="E527">
        <f>LN('Daily Close'!E527/'Daily Close'!E526)</f>
        <v>-1.3532458535701739E-2</v>
      </c>
      <c r="F527">
        <f>LN('Daily Close'!F527/'Daily Close'!F526)</f>
        <v>-2.9673612278020007E-3</v>
      </c>
      <c r="G527">
        <f>LN('Daily Close'!G527/'Daily Close'!G526)</f>
        <v>-2.7300914791503349E-3</v>
      </c>
      <c r="H527">
        <f>LN('Daily Close'!H527/'Daily Close'!H526)</f>
        <v>-4.6354512556334515E-3</v>
      </c>
      <c r="I527">
        <f>LN('Daily Close'!I527/'Daily Close'!I526)</f>
        <v>1.4666878785443505E-2</v>
      </c>
      <c r="J527">
        <f>LN('Daily Close'!J527/'Daily Close'!J526)</f>
        <v>-8.7348016185990751E-3</v>
      </c>
      <c r="K527">
        <f>LN('Daily Close'!K527/'Daily Close'!K526)</f>
        <v>1.4084509370581421E-3</v>
      </c>
      <c r="L527">
        <f>LN('Daily Close'!L527/'Daily Close'!L526)</f>
        <v>-1.0518004743649343E-2</v>
      </c>
    </row>
    <row r="528" spans="1:12" x14ac:dyDescent="0.3">
      <c r="A528" s="1">
        <v>44260</v>
      </c>
      <c r="B528">
        <f>LN('Daily Close'!B528/'Daily Close'!B527)</f>
        <v>7.6190479876203079E-4</v>
      </c>
      <c r="C528">
        <f>LN('Daily Close'!C528/'Daily Close'!C527)</f>
        <v>1.4272301755833619E-3</v>
      </c>
      <c r="D528">
        <f>LN('Daily Close'!D528/'Daily Close'!D527)</f>
        <v>-9.4074071018953685E-3</v>
      </c>
      <c r="E528">
        <f>LN('Daily Close'!E528/'Daily Close'!E527)</f>
        <v>-1.7482171979044255E-3</v>
      </c>
      <c r="F528">
        <f>LN('Daily Close'!F528/'Daily Close'!F527)</f>
        <v>-1.1150716843004596E-3</v>
      </c>
      <c r="G528">
        <f>LN('Daily Close'!G528/'Daily Close'!G527)</f>
        <v>-1.3678556381473647E-3</v>
      </c>
      <c r="H528">
        <f>LN('Daily Close'!H528/'Daily Close'!H527)</f>
        <v>-8.9751096096484309E-3</v>
      </c>
      <c r="I528">
        <f>LN('Daily Close'!I528/'Daily Close'!I527)</f>
        <v>0</v>
      </c>
      <c r="J528">
        <f>LN('Daily Close'!J528/'Daily Close'!J527)</f>
        <v>5.159422107248561E-4</v>
      </c>
      <c r="K528">
        <f>LN('Daily Close'!K528/'Daily Close'!K527)</f>
        <v>-4.9382816405825663E-3</v>
      </c>
      <c r="L528">
        <f>LN('Daily Close'!L528/'Daily Close'!L527)</f>
        <v>-5.0433897020400985E-3</v>
      </c>
    </row>
    <row r="529" spans="1:12" x14ac:dyDescent="0.3">
      <c r="A529" s="1">
        <v>44263</v>
      </c>
      <c r="B529">
        <f>LN('Daily Close'!B529/'Daily Close'!B528)</f>
        <v>1.1359455733582916E-2</v>
      </c>
      <c r="C529">
        <f>LN('Daily Close'!C529/'Daily Close'!C528)</f>
        <v>2.1445488616944827E-2</v>
      </c>
      <c r="D529">
        <f>LN('Daily Close'!D529/'Daily Close'!D528)</f>
        <v>9.4074071018953268E-3</v>
      </c>
      <c r="E529">
        <f>LN('Daily Close'!E529/'Daily Close'!E528)</f>
        <v>7.4958946818673346E-3</v>
      </c>
      <c r="F529">
        <f>LN('Daily Close'!F529/'Daily Close'!F528)</f>
        <v>-2.6065552386941447E-3</v>
      </c>
      <c r="G529">
        <f>LN('Daily Close'!G529/'Daily Close'!G528)</f>
        <v>9.7723062555087601E-4</v>
      </c>
      <c r="H529">
        <f>LN('Daily Close'!H529/'Daily Close'!H528)</f>
        <v>5.3946903966301928E-3</v>
      </c>
      <c r="I529">
        <f>LN('Daily Close'!I529/'Daily Close'!I528)</f>
        <v>8.2386328942127621E-3</v>
      </c>
      <c r="J529">
        <f>LN('Daily Close'!J529/'Daily Close'!J528)</f>
        <v>5.1557304555473833E-4</v>
      </c>
      <c r="K529">
        <f>LN('Daily Close'!K529/'Daily Close'!K528)</f>
        <v>9.1517710203183906E-3</v>
      </c>
      <c r="L529">
        <f>LN('Daily Close'!L529/'Daily Close'!L528)</f>
        <v>7.3646831517429857E-3</v>
      </c>
    </row>
    <row r="530" spans="1:12" x14ac:dyDescent="0.3">
      <c r="A530" s="1">
        <v>44264</v>
      </c>
      <c r="B530">
        <f>LN('Daily Close'!B530/'Daily Close'!B529)</f>
        <v>7.527286768660667E-4</v>
      </c>
      <c r="C530">
        <f>LN('Daily Close'!C530/'Daily Close'!C529)</f>
        <v>2.2634115880787124E-2</v>
      </c>
      <c r="D530">
        <f>LN('Daily Close'!D530/'Daily Close'!D529)</f>
        <v>9.3197319488022273E-3</v>
      </c>
      <c r="E530">
        <f>LN('Daily Close'!E530/'Daily Close'!E529)</f>
        <v>3.8134384589816948E-3</v>
      </c>
      <c r="F530">
        <f>LN('Daily Close'!F530/'Daily Close'!F529)</f>
        <v>-2.2396425935046868E-3</v>
      </c>
      <c r="G530">
        <f>LN('Daily Close'!G530/'Daily Close'!G529)</f>
        <v>-1.7597228637115019E-3</v>
      </c>
      <c r="H530">
        <f>LN('Daily Close'!H530/'Daily Close'!H529)</f>
        <v>4.6520392477004428E-3</v>
      </c>
      <c r="I530">
        <f>LN('Daily Close'!I530/'Daily Close'!I529)</f>
        <v>3.6036034342197681E-3</v>
      </c>
      <c r="J530">
        <f>LN('Daily Close'!J530/'Daily Close'!J529)</f>
        <v>6.4234550988131753E-3</v>
      </c>
      <c r="K530">
        <f>LN('Daily Close'!K530/'Daily Close'!K529)</f>
        <v>4.8934036827293567E-3</v>
      </c>
      <c r="L530">
        <f>LN('Daily Close'!L530/'Daily Close'!L529)</f>
        <v>6.0835302841663929E-3</v>
      </c>
    </row>
    <row r="531" spans="1:12" x14ac:dyDescent="0.3">
      <c r="A531" s="1">
        <v>44265</v>
      </c>
      <c r="B531">
        <f>LN('Daily Close'!B531/'Daily Close'!B530)</f>
        <v>-1.2874089209211011E-2</v>
      </c>
      <c r="C531">
        <f>LN('Daily Close'!C531/'Daily Close'!C530)</f>
        <v>-1.0976976150937887E-2</v>
      </c>
      <c r="D531">
        <f>LN('Daily Close'!D531/'Daily Close'!D530)</f>
        <v>1.1987234364128399E-2</v>
      </c>
      <c r="E531">
        <f>LN('Daily Close'!E531/'Daily Close'!E530)</f>
        <v>6.3809651633920756E-3</v>
      </c>
      <c r="F531">
        <f>LN('Daily Close'!F531/'Daily Close'!F530)</f>
        <v>3.3575856948459474E-3</v>
      </c>
      <c r="G531">
        <f>LN('Daily Close'!G531/'Daily Close'!G530)</f>
        <v>1.7597228637114784E-3</v>
      </c>
      <c r="H531">
        <f>LN('Daily Close'!H531/'Daily Close'!H530)</f>
        <v>-7.8853095334385868E-3</v>
      </c>
      <c r="I531">
        <f>LN('Daily Close'!I531/'Daily Close'!I530)</f>
        <v>-3.9318727982674629E-3</v>
      </c>
      <c r="J531">
        <f>LN('Daily Close'!J531/'Daily Close'!J530)</f>
        <v>3.4516493863185442E-3</v>
      </c>
      <c r="K531">
        <f>LN('Daily Close'!K531/'Daily Close'!K530)</f>
        <v>-1.4045174703047527E-2</v>
      </c>
      <c r="L531">
        <f>LN('Daily Close'!L531/'Daily Close'!L530)</f>
        <v>3.6620056779815831E-3</v>
      </c>
    </row>
    <row r="532" spans="1:12" x14ac:dyDescent="0.3">
      <c r="A532" s="1">
        <v>44266</v>
      </c>
      <c r="B532">
        <f>LN('Daily Close'!B532/'Daily Close'!B531)</f>
        <v>-3.0534374868902317E-3</v>
      </c>
      <c r="C532">
        <f>LN('Daily Close'!C532/'Daily Close'!C531)</f>
        <v>6.6006288437157109E-3</v>
      </c>
      <c r="D532">
        <f>LN('Daily Close'!D532/'Daily Close'!D531)</f>
        <v>2.7459971488556223E-3</v>
      </c>
      <c r="E532">
        <f>LN('Daily Close'!E532/'Daily Close'!E531)</f>
        <v>-1.3761915362445504E-3</v>
      </c>
      <c r="F532">
        <f>LN('Daily Close'!F532/'Daily Close'!F531)</f>
        <v>4.0884279972437558E-3</v>
      </c>
      <c r="G532">
        <f>LN('Daily Close'!G532/'Daily Close'!G531)</f>
        <v>3.9062501259657788E-4</v>
      </c>
      <c r="H532">
        <f>LN('Daily Close'!H532/'Daily Close'!H531)</f>
        <v>7.193525490058624E-4</v>
      </c>
      <c r="I532">
        <f>LN('Daily Close'!I532/'Daily Close'!I531)</f>
        <v>1.9679020670487252E-3</v>
      </c>
      <c r="J532">
        <f>LN('Daily Close'!J532/'Daily Close'!J531)</f>
        <v>5.3455390112296776E-3</v>
      </c>
      <c r="K532">
        <f>LN('Daily Close'!K532/'Daily Close'!K531)</f>
        <v>-4.2523097385303915E-3</v>
      </c>
      <c r="L532">
        <f>LN('Daily Close'!L532/'Daily Close'!L531)</f>
        <v>1.7337247951908926E-3</v>
      </c>
    </row>
    <row r="533" spans="1:12" x14ac:dyDescent="0.3">
      <c r="A533" s="1">
        <v>44267</v>
      </c>
      <c r="B533">
        <f>LN('Daily Close'!B533/'Daily Close'!B532)</f>
        <v>1.3667638728663835E-2</v>
      </c>
      <c r="C533">
        <f>LN('Daily Close'!C533/'Daily Close'!C532)</f>
        <v>0</v>
      </c>
      <c r="D533">
        <f>LN('Daily Close'!D533/'Daily Close'!D532)</f>
        <v>8.1930362715758528E-3</v>
      </c>
      <c r="E533">
        <f>LN('Daily Close'!E533/'Daily Close'!E532)</f>
        <v>7.204113613511972E-3</v>
      </c>
      <c r="F533">
        <f>LN('Daily Close'!F533/'Daily Close'!F532)</f>
        <v>1.4826170522117077E-3</v>
      </c>
      <c r="G533">
        <f>LN('Daily Close'!G533/'Daily Close'!G532)</f>
        <v>-1.3678556381473647E-3</v>
      </c>
      <c r="H533">
        <f>LN('Daily Close'!H533/'Daily Close'!H532)</f>
        <v>7.1659569844327491E-3</v>
      </c>
      <c r="I533">
        <f>LN('Daily Close'!I533/'Daily Close'!I532)</f>
        <v>-5.9152287078661726E-3</v>
      </c>
      <c r="J533">
        <f>LN('Daily Close'!J533/'Daily Close'!J532)</f>
        <v>3.6743912336528058E-3</v>
      </c>
      <c r="K533">
        <f>LN('Daily Close'!K533/'Daily Close'!K532)</f>
        <v>9.1905913791129681E-3</v>
      </c>
      <c r="L533">
        <f>LN('Daily Close'!L533/'Daily Close'!L532)</f>
        <v>4.4891459513845848E-3</v>
      </c>
    </row>
    <row r="534" spans="1:12" x14ac:dyDescent="0.3">
      <c r="A534" s="1">
        <v>44270</v>
      </c>
      <c r="B534">
        <f>LN('Daily Close'!B534/'Daily Close'!B533)</f>
        <v>-3.7778662234823736E-3</v>
      </c>
      <c r="C534">
        <f>LN('Daily Close'!C534/'Daily Close'!C533)</f>
        <v>1.2530782494037239E-2</v>
      </c>
      <c r="D534">
        <f>LN('Daily Close'!D534/'Daily Close'!D533)</f>
        <v>3.6199134551343935E-3</v>
      </c>
      <c r="E534">
        <f>LN('Daily Close'!E534/'Daily Close'!E533)</f>
        <v>1.1957299229788337E-3</v>
      </c>
      <c r="F534">
        <f>LN('Daily Close'!F534/'Daily Close'!F533)</f>
        <v>-4.8264061607036918E-3</v>
      </c>
      <c r="G534">
        <f>LN('Daily Close'!G534/'Daily Close'!G533)</f>
        <v>-1.7614252868396573E-3</v>
      </c>
      <c r="H534">
        <f>LN('Daily Close'!H534/'Daily Close'!H533)</f>
        <v>1.7834497643783717E-3</v>
      </c>
      <c r="I534">
        <f>LN('Daily Close'!I534/'Daily Close'!I533)</f>
        <v>-2.7573513514773077E-3</v>
      </c>
      <c r="J534">
        <f>LN('Daily Close'!J534/'Daily Close'!J533)</f>
        <v>-1.5188333799186445E-3</v>
      </c>
      <c r="K534">
        <f>LN('Daily Close'!K534/'Daily Close'!K533)</f>
        <v>0</v>
      </c>
      <c r="L534">
        <f>LN('Daily Close'!L534/'Daily Close'!L533)</f>
        <v>1.0953267244038622E-3</v>
      </c>
    </row>
    <row r="535" spans="1:12" x14ac:dyDescent="0.3">
      <c r="A535" s="1">
        <v>44271</v>
      </c>
      <c r="B535">
        <f>LN('Daily Close'!B535/'Daily Close'!B534)</f>
        <v>3.7778662234823849E-3</v>
      </c>
      <c r="C535">
        <f>LN('Daily Close'!C535/'Daily Close'!C534)</f>
        <v>6.7449333478620203E-3</v>
      </c>
      <c r="D535">
        <f>LN('Daily Close'!D535/'Daily Close'!D534)</f>
        <v>8.0972102326193028E-3</v>
      </c>
      <c r="E535">
        <f>LN('Daily Close'!E535/'Daily Close'!E534)</f>
        <v>6.2962684059762178E-3</v>
      </c>
      <c r="F535">
        <f>LN('Daily Close'!F535/'Daily Close'!F534)</f>
        <v>4.085390935984411E-3</v>
      </c>
      <c r="G535">
        <f>LN('Daily Close'!G535/'Daily Close'!G534)</f>
        <v>1.1746673237949207E-3</v>
      </c>
      <c r="H535">
        <f>LN('Daily Close'!H535/'Daily Close'!H534)</f>
        <v>7.4561326691035172E-3</v>
      </c>
      <c r="I535">
        <f>LN('Daily Close'!I535/'Daily Close'!I534)</f>
        <v>3.3258748240011933E-4</v>
      </c>
      <c r="J535">
        <f>LN('Daily Close'!J535/'Daily Close'!J534)</f>
        <v>3.0353507751179373E-3</v>
      </c>
      <c r="K535">
        <f>LN('Daily Close'!K535/'Daily Close'!K534)</f>
        <v>6.3135951568523037E-3</v>
      </c>
      <c r="L535">
        <f>LN('Daily Close'!L535/'Daily Close'!L534)</f>
        <v>5.6041768457200805E-3</v>
      </c>
    </row>
    <row r="536" spans="1:12" x14ac:dyDescent="0.3">
      <c r="A536" s="1">
        <v>44272</v>
      </c>
      <c r="B536">
        <f>LN('Daily Close'!B536/'Daily Close'!B535)</f>
        <v>-6.0514556833552672E-3</v>
      </c>
      <c r="C536">
        <f>LN('Daily Close'!C536/'Daily Close'!C535)</f>
        <v>-8.9129016766730587E-3</v>
      </c>
      <c r="D536">
        <f>LN('Daily Close'!D536/'Daily Close'!D535)</f>
        <v>0</v>
      </c>
      <c r="E536">
        <f>LN('Daily Close'!E536/'Daily Close'!E535)</f>
        <v>-4.7611550981125073E-3</v>
      </c>
      <c r="F536">
        <f>LN('Daily Close'!F536/'Daily Close'!F535)</f>
        <v>-2.5978860407954362E-3</v>
      </c>
      <c r="G536">
        <f>LN('Daily Close'!G536/'Daily Close'!G535)</f>
        <v>-1.5665168662667411E-3</v>
      </c>
      <c r="H536">
        <f>LN('Daily Close'!H536/'Daily Close'!H535)</f>
        <v>-4.9645847529697917E-3</v>
      </c>
      <c r="I536">
        <f>LN('Daily Close'!I536/'Daily Close'!I535)</f>
        <v>-1.0362776568553646E-2</v>
      </c>
      <c r="J536">
        <f>LN('Daily Close'!J536/'Daily Close'!J535)</f>
        <v>-2.5263955678704668E-4</v>
      </c>
      <c r="K536">
        <f>LN('Daily Close'!K536/'Daily Close'!K535)</f>
        <v>-1.1251876797434919E-2</v>
      </c>
      <c r="L536">
        <f>LN('Daily Close'!L536/'Daily Close'!L535)</f>
        <v>-3.8230755844712175E-3</v>
      </c>
    </row>
    <row r="537" spans="1:12" x14ac:dyDescent="0.3">
      <c r="A537" s="1">
        <v>44273</v>
      </c>
      <c r="B537">
        <f>LN('Daily Close'!B537/'Daily Close'!B536)</f>
        <v>0</v>
      </c>
      <c r="C537">
        <f>LN('Daily Close'!C537/'Daily Close'!C536)</f>
        <v>-3.8053863859517285E-3</v>
      </c>
      <c r="D537">
        <f>LN('Daily Close'!D537/'Daily Close'!D536)</f>
        <v>-7.1942756340270851E-3</v>
      </c>
      <c r="E537">
        <f>LN('Daily Close'!E537/'Daily Close'!E536)</f>
        <v>-2.9017346109848669E-3</v>
      </c>
      <c r="F537">
        <f>LN('Daily Close'!F537/'Daily Close'!F536)</f>
        <v>-3.3500868852819744E-3</v>
      </c>
      <c r="G537">
        <f>LN('Daily Close'!G537/'Daily Close'!G536)</f>
        <v>-2.747254529048703E-3</v>
      </c>
      <c r="H537">
        <f>LN('Daily Close'!H537/'Daily Close'!H536)</f>
        <v>-7.1352069954438149E-3</v>
      </c>
      <c r="I537">
        <f>LN('Daily Close'!I537/'Daily Close'!I536)</f>
        <v>6.7186788541970406E-4</v>
      </c>
      <c r="J537">
        <f>LN('Daily Close'!J537/'Daily Close'!J536)</f>
        <v>2.526395567871642E-4</v>
      </c>
      <c r="K537">
        <f>LN('Daily Close'!K537/'Daily Close'!K536)</f>
        <v>-1.415428403330728E-3</v>
      </c>
      <c r="L537">
        <f>LN('Daily Close'!L537/'Daily Close'!L536)</f>
        <v>-4.1076499780303916E-3</v>
      </c>
    </row>
    <row r="538" spans="1:12" x14ac:dyDescent="0.3">
      <c r="A538" s="1">
        <v>44274</v>
      </c>
      <c r="B538">
        <f>LN('Daily Close'!B538/'Daily Close'!B537)</f>
        <v>-1.5186031771900162E-3</v>
      </c>
      <c r="C538">
        <f>LN('Daily Close'!C538/'Daily Close'!C537)</f>
        <v>1.0886500951158653E-3</v>
      </c>
      <c r="D538">
        <f>LN('Daily Close'!D538/'Daily Close'!D537)</f>
        <v>-9.0662452377531944E-3</v>
      </c>
      <c r="E538">
        <f>LN('Daily Close'!E538/'Daily Close'!E537)</f>
        <v>-3.767790069351901E-3</v>
      </c>
      <c r="F538">
        <f>LN('Daily Close'!F538/'Daily Close'!F537)</f>
        <v>1.1179431013412459E-3</v>
      </c>
      <c r="G538">
        <f>LN('Daily Close'!G538/'Daily Close'!G537)</f>
        <v>7.8571994599794788E-4</v>
      </c>
      <c r="H538">
        <f>LN('Daily Close'!H538/'Daily Close'!H537)</f>
        <v>-4.6653952317177155E-3</v>
      </c>
      <c r="I538">
        <f>LN('Daily Close'!I538/'Daily Close'!I537)</f>
        <v>1.2016129496190254E-2</v>
      </c>
      <c r="J538">
        <f>LN('Daily Close'!J538/'Daily Close'!J537)</f>
        <v>4.5357390178909227E-3</v>
      </c>
      <c r="K538">
        <f>LN('Daily Close'!K538/'Daily Close'!K537)</f>
        <v>-4.2583456825770801E-3</v>
      </c>
      <c r="L538">
        <f>LN('Daily Close'!L538/'Daily Close'!L537)</f>
        <v>-1.7922645216673066E-3</v>
      </c>
    </row>
    <row r="539" spans="1:12" x14ac:dyDescent="0.3">
      <c r="A539" s="1">
        <v>44277</v>
      </c>
      <c r="B539">
        <f>LN('Daily Close'!B539/'Daily Close'!B538)</f>
        <v>-1.5209128407066201E-3</v>
      </c>
      <c r="C539">
        <f>LN('Daily Close'!C539/'Daily Close'!C538)</f>
        <v>-2.7240006689619877E-3</v>
      </c>
      <c r="D539">
        <f>LN('Daily Close'!D539/'Daily Close'!D538)</f>
        <v>0</v>
      </c>
      <c r="E539">
        <f>LN('Daily Close'!E539/'Daily Close'!E538)</f>
        <v>1.7144183866635093E-3</v>
      </c>
      <c r="F539">
        <f>LN('Daily Close'!F539/'Daily Close'!F538)</f>
        <v>3.7175135058831223E-3</v>
      </c>
      <c r="G539">
        <f>LN('Daily Close'!G539/'Daily Close'!G538)</f>
        <v>2.1575177324974393E-3</v>
      </c>
      <c r="H539">
        <f>LN('Daily Close'!H539/'Daily Close'!H538)</f>
        <v>6.0964867359079846E-3</v>
      </c>
      <c r="I539">
        <f>LN('Daily Close'!I539/'Daily Close'!I538)</f>
        <v>1.8409490239737682E-2</v>
      </c>
      <c r="J539">
        <f>LN('Daily Close'!J539/'Daily Close'!J538)</f>
        <v>-4.2832516444063929E-3</v>
      </c>
      <c r="K539">
        <f>LN('Daily Close'!K539/'Daily Close'!K538)</f>
        <v>4.2583456825770246E-3</v>
      </c>
      <c r="L539">
        <f>LN('Daily Close'!L539/'Daily Close'!L538)</f>
        <v>4.7659172306246693E-3</v>
      </c>
    </row>
    <row r="540" spans="1:12" x14ac:dyDescent="0.3">
      <c r="A540" s="1">
        <v>44278</v>
      </c>
      <c r="B540">
        <f>LN('Daily Close'!B540/'Daily Close'!B539)</f>
        <v>7.6074556730913203E-4</v>
      </c>
      <c r="C540">
        <f>LN('Daily Close'!C540/'Daily Close'!C539)</f>
        <v>2.9960529016218279E-3</v>
      </c>
      <c r="D540">
        <f>LN('Daily Close'!D540/'Daily Close'!D539)</f>
        <v>9.9683652808911418E-3</v>
      </c>
      <c r="E540">
        <f>LN('Daily Close'!E540/'Daily Close'!E539)</f>
        <v>3.4254152563372017E-4</v>
      </c>
      <c r="F540">
        <f>LN('Daily Close'!F540/'Daily Close'!F539)</f>
        <v>2.9640628235291693E-3</v>
      </c>
      <c r="G540">
        <f>LN('Daily Close'!G540/'Daily Close'!G539)</f>
        <v>1.9586639302513042E-4</v>
      </c>
      <c r="H540">
        <f>LN('Daily Close'!H540/'Daily Close'!H539)</f>
        <v>-1.4310915041903121E-3</v>
      </c>
      <c r="I540">
        <f>LN('Daily Close'!I540/'Daily Close'!I539)</f>
        <v>-2.6092637207587627E-3</v>
      </c>
      <c r="J540">
        <f>LN('Daily Close'!J540/'Daily Close'!J539)</f>
        <v>-5.1895059166208101E-3</v>
      </c>
      <c r="K540">
        <f>LN('Daily Close'!K540/'Daily Close'!K539)</f>
        <v>-1.4174346809733935E-3</v>
      </c>
      <c r="L540">
        <f>LN('Daily Close'!L540/'Daily Close'!L539)</f>
        <v>2.3906422801503839E-3</v>
      </c>
    </row>
    <row r="541" spans="1:12" x14ac:dyDescent="0.3">
      <c r="A541" s="1">
        <v>44279</v>
      </c>
      <c r="B541">
        <f>LN('Daily Close'!B541/'Daily Close'!B540)</f>
        <v>6.065219503090722E-3</v>
      </c>
      <c r="C541">
        <f>LN('Daily Close'!C541/'Daily Close'!C540)</f>
        <v>1.9019160739255556E-3</v>
      </c>
      <c r="D541">
        <f>LN('Daily Close'!D541/'Daily Close'!D540)</f>
        <v>7.1878117188336156E-3</v>
      </c>
      <c r="E541">
        <f>LN('Daily Close'!E541/'Daily Close'!E540)</f>
        <v>2.3943742653202752E-3</v>
      </c>
      <c r="F541">
        <f>LN('Daily Close'!F541/'Daily Close'!F540)</f>
        <v>4.0612202764527417E-3</v>
      </c>
      <c r="G541">
        <f>LN('Daily Close'!G541/'Daily Close'!G540)</f>
        <v>1.3702654854281064E-3</v>
      </c>
      <c r="H541">
        <f>LN('Daily Close'!H541/'Daily Close'!H540)</f>
        <v>5.0000104167058392E-3</v>
      </c>
      <c r="I541">
        <f>LN('Daily Close'!I541/'Daily Close'!I540)</f>
        <v>-1.6342621599378655E-3</v>
      </c>
      <c r="J541">
        <f>LN('Daily Close'!J541/'Daily Close'!J540)</f>
        <v>3.1675666712458195E-3</v>
      </c>
      <c r="K541">
        <f>LN('Daily Close'!K541/'Daily Close'!K540)</f>
        <v>3.5398267051239868E-3</v>
      </c>
      <c r="L541">
        <f>LN('Daily Close'!L541/'Daily Close'!L540)</f>
        <v>3.7524749154526716E-3</v>
      </c>
    </row>
    <row r="542" spans="1:12" x14ac:dyDescent="0.3">
      <c r="A542" s="1">
        <v>44280</v>
      </c>
      <c r="B542">
        <f>LN('Daily Close'!B542/'Daily Close'!B541)</f>
        <v>-7.5614370332406525E-4</v>
      </c>
      <c r="C542">
        <f>LN('Daily Close'!C542/'Daily Close'!C541)</f>
        <v>8.1397373662487477E-4</v>
      </c>
      <c r="D542">
        <f>LN('Daily Close'!D542/'Daily Close'!D541)</f>
        <v>-6.2865047628209488E-3</v>
      </c>
      <c r="E542">
        <f>LN('Daily Close'!E542/'Daily Close'!E541)</f>
        <v>-2.9082562624653109E-3</v>
      </c>
      <c r="F542">
        <f>LN('Daily Close'!F542/'Daily Close'!F541)</f>
        <v>-1.8439614637348228E-3</v>
      </c>
      <c r="G542">
        <f>LN('Daily Close'!G542/'Daily Close'!G541)</f>
        <v>9.7759322413429523E-4</v>
      </c>
      <c r="H542">
        <f>LN('Daily Close'!H542/'Daily Close'!H541)</f>
        <v>0</v>
      </c>
      <c r="I542">
        <f>LN('Daily Close'!I542/'Daily Close'!I541)</f>
        <v>-4.2616101609615521E-3</v>
      </c>
      <c r="J542">
        <f>LN('Daily Close'!J542/'Daily Close'!J541)</f>
        <v>-3.6753224416191583E-3</v>
      </c>
      <c r="K542">
        <f>LN('Daily Close'!K542/'Daily Close'!K541)</f>
        <v>-7.0696362081989442E-4</v>
      </c>
      <c r="L542">
        <f>LN('Daily Close'!L542/'Daily Close'!L541)</f>
        <v>-4.0168320877468234E-3</v>
      </c>
    </row>
    <row r="543" spans="1:12" x14ac:dyDescent="0.3">
      <c r="A543" s="1">
        <v>44281</v>
      </c>
      <c r="B543">
        <f>LN('Daily Close'!B543/'Daily Close'!B542)</f>
        <v>1.2030220276542282E-2</v>
      </c>
      <c r="C543">
        <f>LN('Daily Close'!C543/'Daily Close'!C542)</f>
        <v>1.239916137897207E-2</v>
      </c>
      <c r="D543">
        <f>LN('Daily Close'!D543/'Daily Close'!D542)</f>
        <v>4.4943895878392674E-3</v>
      </c>
      <c r="E543">
        <f>LN('Daily Close'!E543/'Daily Close'!E542)</f>
        <v>5.9783592526216362E-3</v>
      </c>
      <c r="F543">
        <f>LN('Daily Close'!F543/'Daily Close'!F542)</f>
        <v>3.6907178865161082E-4</v>
      </c>
      <c r="G543">
        <f>LN('Daily Close'!G543/'Daily Close'!G542)</f>
        <v>5.8616784511375628E-4</v>
      </c>
      <c r="H543">
        <f>LN('Daily Close'!H543/'Daily Close'!H542)</f>
        <v>9.2199234686340861E-3</v>
      </c>
      <c r="I543">
        <f>LN('Daily Close'!I543/'Daily Close'!I542)</f>
        <v>6.5487774958094252E-3</v>
      </c>
      <c r="J543">
        <f>LN('Daily Close'!J543/'Daily Close'!J542)</f>
        <v>5.9497736770697269E-3</v>
      </c>
      <c r="K543">
        <f>LN('Daily Close'!K543/'Daily Close'!K542)</f>
        <v>8.4507545177230307E-3</v>
      </c>
      <c r="L543">
        <f>LN('Daily Close'!L543/'Daily Close'!L542)</f>
        <v>6.0762439124013752E-3</v>
      </c>
    </row>
    <row r="544" spans="1:12" x14ac:dyDescent="0.3">
      <c r="A544" s="1">
        <v>44284</v>
      </c>
      <c r="B544">
        <f>LN('Daily Close'!B544/'Daily Close'!B543)</f>
        <v>1.493652256783372E-3</v>
      </c>
      <c r="C544">
        <f>LN('Daily Close'!C544/'Daily Close'!C543)</f>
        <v>6.4085130831743244E-3</v>
      </c>
      <c r="D544">
        <f>LN('Daily Close'!D544/'Daily Close'!D543)</f>
        <v>8.9286307443013982E-3</v>
      </c>
      <c r="E544">
        <f>LN('Daily Close'!E544/'Daily Close'!E543)</f>
        <v>1.5315241395426236E-3</v>
      </c>
      <c r="F544">
        <f>LN('Daily Close'!F544/'Daily Close'!F543)</f>
        <v>-1.8467595617421462E-3</v>
      </c>
      <c r="G544">
        <f>LN('Daily Close'!G544/'Daily Close'!G543)</f>
        <v>-9.7702007839289081E-4</v>
      </c>
      <c r="H544">
        <f>LN('Daily Close'!H544/'Daily Close'!H543)</f>
        <v>-7.0847268898959117E-3</v>
      </c>
      <c r="I544">
        <f>LN('Daily Close'!I544/'Daily Close'!I543)</f>
        <v>7.8023787513272795E-3</v>
      </c>
      <c r="J544">
        <f>LN('Daily Close'!J544/'Daily Close'!J543)</f>
        <v>1.135250810000075E-3</v>
      </c>
      <c r="K544">
        <f>LN('Daily Close'!K544/'Daily Close'!K543)</f>
        <v>-2.1060028843888075E-3</v>
      </c>
      <c r="L544">
        <f>LN('Daily Close'!L544/'Daily Close'!L543)</f>
        <v>4.1148273735971113E-3</v>
      </c>
    </row>
    <row r="545" spans="1:12" x14ac:dyDescent="0.3">
      <c r="A545" s="1">
        <v>44285</v>
      </c>
      <c r="B545">
        <f>LN('Daily Close'!B545/'Daily Close'!B544)</f>
        <v>-1.352387253332543E-2</v>
      </c>
      <c r="C545">
        <f>LN('Daily Close'!C545/'Daily Close'!C544)</f>
        <v>-1.8649266095124429E-3</v>
      </c>
      <c r="D545">
        <f>LN('Daily Close'!D545/'Daily Close'!D544)</f>
        <v>8.8849406111523492E-4</v>
      </c>
      <c r="E545">
        <f>LN('Daily Close'!E545/'Daily Close'!E544)</f>
        <v>-4.0893053740844376E-3</v>
      </c>
      <c r="F545">
        <f>LN('Daily Close'!F545/'Daily Close'!F544)</f>
        <v>-6.6765084802877257E-3</v>
      </c>
      <c r="G545">
        <f>LN('Daily Close'!G545/'Daily Close'!G544)</f>
        <v>-2.5448187846535777E-3</v>
      </c>
      <c r="H545">
        <f>LN('Daily Close'!H545/'Daily Close'!H544)</f>
        <v>-7.851539404298372E-3</v>
      </c>
      <c r="I545">
        <f>LN('Daily Close'!I545/'Daily Close'!I544)</f>
        <v>-1.6204911083134996E-3</v>
      </c>
      <c r="J545">
        <f>LN('Daily Close'!J545/'Daily Close'!J544)</f>
        <v>2.5182209703647433E-3</v>
      </c>
      <c r="K545">
        <f>LN('Daily Close'!K545/'Daily Close'!K544)</f>
        <v>-9.1776147176384527E-3</v>
      </c>
      <c r="L545">
        <f>LN('Daily Close'!L545/'Daily Close'!L544)</f>
        <v>-1.773726221207281E-3</v>
      </c>
    </row>
    <row r="546" spans="1:12" x14ac:dyDescent="0.3">
      <c r="A546" s="1">
        <v>44286</v>
      </c>
      <c r="B546">
        <f>LN('Daily Close'!B546/'Daily Close'!B545)</f>
        <v>1.3523872533325369E-2</v>
      </c>
      <c r="C546">
        <f>LN('Daily Close'!C546/'Daily Close'!C545)</f>
        <v>8.4971302539462532E-3</v>
      </c>
      <c r="D546">
        <f>LN('Daily Close'!D546/'Daily Close'!D545)</f>
        <v>8.8770534014059183E-4</v>
      </c>
      <c r="E546">
        <f>LN('Daily Close'!E546/'Daily Close'!E545)</f>
        <v>6.975783285439228E-3</v>
      </c>
      <c r="F546">
        <f>LN('Daily Close'!F546/'Daily Close'!F545)</f>
        <v>-1.1171477401443199E-3</v>
      </c>
      <c r="G546">
        <f>LN('Daily Close'!G546/'Daily Close'!G545)</f>
        <v>-2.7477740277108403E-3</v>
      </c>
      <c r="H546">
        <f>LN('Daily Close'!H546/'Daily Close'!H545)</f>
        <v>6.7845287914693421E-3</v>
      </c>
      <c r="I546">
        <f>LN('Daily Close'!I546/'Daily Close'!I545)</f>
        <v>-3.2438743566756651E-4</v>
      </c>
      <c r="J546">
        <f>LN('Daily Close'!J546/'Daily Close'!J545)</f>
        <v>7.5430550876499219E-4</v>
      </c>
      <c r="K546">
        <f>LN('Daily Close'!K546/'Daily Close'!K545)</f>
        <v>1.0582109330537008E-2</v>
      </c>
      <c r="L546">
        <f>LN('Daily Close'!L546/'Daily Close'!L545)</f>
        <v>2.6579894455065773E-3</v>
      </c>
    </row>
    <row r="547" spans="1:12" x14ac:dyDescent="0.3">
      <c r="A547" s="1">
        <v>44287</v>
      </c>
      <c r="B547">
        <f>LN('Daily Close'!B547/'Daily Close'!B546)</f>
        <v>-3.7383221106072153E-3</v>
      </c>
      <c r="C547">
        <f>LN('Daily Close'!C547/'Daily Close'!C546)</f>
        <v>6.0629947961740038E-3</v>
      </c>
      <c r="D547">
        <f>LN('Daily Close'!D547/'Daily Close'!D546)</f>
        <v>1.8462062839735571E-2</v>
      </c>
      <c r="E547">
        <f>LN('Daily Close'!E547/'Daily Close'!E546)</f>
        <v>-2.9770760952781156E-2</v>
      </c>
      <c r="F547">
        <f>LN('Daily Close'!F547/'Daily Close'!F546)</f>
        <v>-2.2379344991558118E-3</v>
      </c>
      <c r="G547">
        <f>LN('Daily Close'!G547/'Daily Close'!G546)</f>
        <v>-5.5356527103774929E-2</v>
      </c>
      <c r="H547">
        <f>LN('Daily Close'!H547/'Daily Close'!H546)</f>
        <v>6.7388443219546105E-3</v>
      </c>
      <c r="I547">
        <f>LN('Daily Close'!I547/'Daily Close'!I546)</f>
        <v>-1.2987012051931656E-3</v>
      </c>
      <c r="J547">
        <f>LN('Daily Close'!J547/'Daily Close'!J546)</f>
        <v>8.3839318794003172E-3</v>
      </c>
      <c r="K547">
        <f>LN('Daily Close'!K547/'Daily Close'!K546)</f>
        <v>1.4025247740854319E-3</v>
      </c>
      <c r="L547">
        <f>LN('Daily Close'!L547/'Daily Close'!L546)</f>
        <v>2.8829536874413015E-3</v>
      </c>
    </row>
    <row r="548" spans="1:12" x14ac:dyDescent="0.3">
      <c r="A548" s="1">
        <v>44292</v>
      </c>
      <c r="B548">
        <f>LN('Daily Close'!B548/'Daily Close'!B547)</f>
        <v>1.0432285373406047E-2</v>
      </c>
      <c r="C548">
        <f>LN('Daily Close'!C548/'Daily Close'!C547)</f>
        <v>5.5038537117045646E-3</v>
      </c>
      <c r="D548">
        <f>LN('Daily Close'!D548/'Daily Close'!D547)</f>
        <v>8.6730812534288639E-3</v>
      </c>
      <c r="E548">
        <f>LN('Daily Close'!E548/'Daily Close'!E547)</f>
        <v>1.4737987000107918E-2</v>
      </c>
      <c r="F548">
        <f>LN('Daily Close'!F548/'Daily Close'!F547)</f>
        <v>2.982850720847495E-3</v>
      </c>
      <c r="G548">
        <f>LN('Daily Close'!G548/'Daily Close'!G547)</f>
        <v>2.0751822961193379E-3</v>
      </c>
      <c r="H548">
        <f>LN('Daily Close'!H548/'Daily Close'!H547)</f>
        <v>8.0971748844404067E-3</v>
      </c>
      <c r="I548">
        <f>LN('Daily Close'!I548/'Daily Close'!I547)</f>
        <v>4.2146675689430689E-3</v>
      </c>
      <c r="J548">
        <f>LN('Daily Close'!J548/'Daily Close'!J547)</f>
        <v>4.4759616907929217E-3</v>
      </c>
      <c r="K548">
        <f>LN('Daily Close'!K548/'Daily Close'!K547)</f>
        <v>5.5905107168849671E-3</v>
      </c>
      <c r="L548">
        <f>LN('Daily Close'!L548/'Daily Close'!L547)</f>
        <v>8.3586557647778621E-3</v>
      </c>
    </row>
    <row r="549" spans="1:12" x14ac:dyDescent="0.3">
      <c r="A549" s="1">
        <v>44293</v>
      </c>
      <c r="B549">
        <f>LN('Daily Close'!B549/'Daily Close'!B548)</f>
        <v>-1.6442821875548432E-2</v>
      </c>
      <c r="C549">
        <f>LN('Daily Close'!C549/'Daily Close'!C548)</f>
        <v>2.3495639238349563E-3</v>
      </c>
      <c r="D549">
        <f>LN('Daily Close'!D549/'Daily Close'!D548)</f>
        <v>-3.4602110648957311E-3</v>
      </c>
      <c r="E549">
        <f>LN('Daily Close'!E549/'Daily Close'!E548)</f>
        <v>-2.0675059409476326E-3</v>
      </c>
      <c r="F549">
        <f>LN('Daily Close'!F549/'Daily Close'!F548)</f>
        <v>4.0868717482301807E-3</v>
      </c>
      <c r="G549">
        <f>LN('Daily Close'!G549/'Daily Close'!G548)</f>
        <v>2.4844525465392794E-3</v>
      </c>
      <c r="H549">
        <f>LN('Daily Close'!H549/'Daily Close'!H548)</f>
        <v>-2.8089554493116809E-3</v>
      </c>
      <c r="I549">
        <f>LN('Daily Close'!I549/'Daily Close'!I548)</f>
        <v>3.234104897143396E-4</v>
      </c>
      <c r="J549">
        <f>LN('Daily Close'!J549/'Daily Close'!J548)</f>
        <v>-2.4820099844910493E-4</v>
      </c>
      <c r="K549">
        <f>LN('Daily Close'!K549/'Daily Close'!K548)</f>
        <v>2.7835786936463991E-3</v>
      </c>
      <c r="L549">
        <f>LN('Daily Close'!L549/'Daily Close'!L548)</f>
        <v>-2.034827904981155E-3</v>
      </c>
    </row>
    <row r="550" spans="1:12" x14ac:dyDescent="0.3">
      <c r="A550" s="1">
        <v>44294</v>
      </c>
      <c r="B550">
        <f>LN('Daily Close'!B550/'Daily Close'!B549)</f>
        <v>1.198516219103014E-2</v>
      </c>
      <c r="C550">
        <f>LN('Daily Close'!C550/'Daily Close'!C549)</f>
        <v>2.6042462974296679E-3</v>
      </c>
      <c r="D550">
        <f>LN('Daily Close'!D550/'Daily Close'!D549)</f>
        <v>1.034491984239295E-2</v>
      </c>
      <c r="E550">
        <f>LN('Daily Close'!E550/'Daily Close'!E549)</f>
        <v>4.8175937089080106E-3</v>
      </c>
      <c r="F550">
        <f>LN('Daily Close'!F550/'Daily Close'!F549)</f>
        <v>2.2222972108831645E-3</v>
      </c>
      <c r="G550">
        <f>LN('Daily Close'!G550/'Daily Close'!G549)</f>
        <v>-4.1367114950110909E-4</v>
      </c>
      <c r="H550">
        <f>LN('Daily Close'!H550/'Daily Close'!H549)</f>
        <v>9.1005175119968952E-3</v>
      </c>
      <c r="I550">
        <f>LN('Daily Close'!I550/'Daily Close'!I549)</f>
        <v>-4.2132037131388644E-3</v>
      </c>
      <c r="J550">
        <f>LN('Daily Close'!J550/'Daily Close'!J549)</f>
        <v>6.0618235483254528E-3</v>
      </c>
      <c r="K550">
        <f>LN('Daily Close'!K550/'Daily Close'!K549)</f>
        <v>9.6819566829149401E-3</v>
      </c>
      <c r="L550">
        <f>LN('Daily Close'!L550/'Daily Close'!L549)</f>
        <v>5.7592527998720847E-3</v>
      </c>
    </row>
    <row r="551" spans="1:12" x14ac:dyDescent="0.3">
      <c r="A551" s="1">
        <v>44295</v>
      </c>
      <c r="B551">
        <f>LN('Daily Close'!B551/'Daily Close'!B550)</f>
        <v>-2.9828508320650245E-3</v>
      </c>
      <c r="C551">
        <f>LN('Daily Close'!C551/'Daily Close'!C550)</f>
        <v>7.7990383805061217E-4</v>
      </c>
      <c r="D551">
        <f>LN('Daily Close'!D551/'Daily Close'!D550)</f>
        <v>4.2789966872797836E-3</v>
      </c>
      <c r="E551">
        <f>LN('Daily Close'!E551/'Daily Close'!E550)</f>
        <v>2.742545522325866E-3</v>
      </c>
      <c r="F551">
        <f>LN('Daily Close'!F551/'Daily Close'!F550)</f>
        <v>-7.4022947976173361E-4</v>
      </c>
      <c r="G551">
        <f>LN('Daily Close'!G551/'Daily Close'!G550)</f>
        <v>1.6535349293288111E-3</v>
      </c>
      <c r="H551">
        <f>LN('Daily Close'!H551/'Daily Close'!H550)</f>
        <v>3.4830169312217112E-4</v>
      </c>
      <c r="I551">
        <f>LN('Daily Close'!I551/'Daily Close'!I550)</f>
        <v>3.5661803214617803E-3</v>
      </c>
      <c r="J551">
        <f>LN('Daily Close'!J551/'Daily Close'!J550)</f>
        <v>2.4659020965997795E-4</v>
      </c>
      <c r="K551">
        <f>LN('Daily Close'!K551/'Daily Close'!K550)</f>
        <v>-1.3774106860950602E-3</v>
      </c>
      <c r="L551">
        <f>LN('Daily Close'!L551/'Daily Close'!L550)</f>
        <v>2.8791694626102383E-3</v>
      </c>
    </row>
    <row r="552" spans="1:12" x14ac:dyDescent="0.3">
      <c r="A552" s="1">
        <v>44298</v>
      </c>
      <c r="B552">
        <f>LN('Daily Close'!B552/'Daily Close'!B551)</f>
        <v>-5.241494590838067E-3</v>
      </c>
      <c r="C552">
        <f>LN('Daily Close'!C552/'Daily Close'!C551)</f>
        <v>3.8905767673005206E-3</v>
      </c>
      <c r="D552">
        <f>LN('Daily Close'!D552/'Daily Close'!D551)</f>
        <v>5.1107436625593312E-3</v>
      </c>
      <c r="E552">
        <f>LN('Daily Close'!E552/'Daily Close'!E551)</f>
        <v>-1.0275219351345247E-3</v>
      </c>
      <c r="F552">
        <f>LN('Daily Close'!F552/'Daily Close'!F551)</f>
        <v>7.402294797616124E-4</v>
      </c>
      <c r="G552">
        <f>LN('Daily Close'!G552/'Daily Close'!G551)</f>
        <v>-1.2398637798277207E-3</v>
      </c>
      <c r="H552">
        <f>LN('Daily Close'!H552/'Daily Close'!H551)</f>
        <v>-3.1396502329974789E-3</v>
      </c>
      <c r="I552">
        <f>LN('Daily Close'!I552/'Daily Close'!I551)</f>
        <v>4.198301783513568E-3</v>
      </c>
      <c r="J552">
        <f>LN('Daily Close'!J552/'Daily Close'!J551)</f>
        <v>1.2322737613643341E-3</v>
      </c>
      <c r="K552">
        <f>LN('Daily Close'!K552/'Daily Close'!K551)</f>
        <v>-3.4518501654777871E-3</v>
      </c>
      <c r="L552">
        <f>LN('Daily Close'!L552/'Daily Close'!L551)</f>
        <v>2.1888318383580627E-3</v>
      </c>
    </row>
    <row r="553" spans="1:12" x14ac:dyDescent="0.3">
      <c r="A553" s="1">
        <v>44299</v>
      </c>
      <c r="B553">
        <f>LN('Daily Close'!B553/'Daily Close'!B552)</f>
        <v>-1.5026298845350185E-3</v>
      </c>
      <c r="C553">
        <f>LN('Daily Close'!C553/'Daily Close'!C552)</f>
        <v>4.3910182912253971E-3</v>
      </c>
      <c r="D553">
        <f>LN('Daily Close'!D553/'Daily Close'!D552)</f>
        <v>4.2390907057669415E-3</v>
      </c>
      <c r="E553">
        <f>LN('Daily Close'!E553/'Daily Close'!E552)</f>
        <v>1.7130129400252345E-4</v>
      </c>
      <c r="F553">
        <f>LN('Daily Close'!F553/'Daily Close'!F552)</f>
        <v>0</v>
      </c>
      <c r="G553">
        <f>LN('Daily Close'!G553/'Daily Close'!G552)</f>
        <v>-2.8991529335304317E-3</v>
      </c>
      <c r="H553">
        <f>LN('Daily Close'!H553/'Daily Close'!H552)</f>
        <v>-3.4946705407314798E-4</v>
      </c>
      <c r="I553">
        <f>LN('Daily Close'!I553/'Daily Close'!I552)</f>
        <v>6.104427228485418E-3</v>
      </c>
      <c r="J553">
        <f>LN('Daily Close'!J553/'Daily Close'!J552)</f>
        <v>-1.3556105932612955E-3</v>
      </c>
      <c r="K553">
        <f>LN('Daily Close'!K553/'Daily Close'!K552)</f>
        <v>0</v>
      </c>
      <c r="L553">
        <f>LN('Daily Close'!L553/'Daily Close'!L552)</f>
        <v>2.6901759332272446E-3</v>
      </c>
    </row>
    <row r="554" spans="1:12" x14ac:dyDescent="0.3">
      <c r="A554" s="1">
        <v>44300</v>
      </c>
      <c r="B554">
        <f>LN('Daily Close'!B554/'Daily Close'!B553)</f>
        <v>8.2366620658790683E-3</v>
      </c>
      <c r="C554">
        <f>LN('Daily Close'!C554/'Daily Close'!C553)</f>
        <v>-9.5818162792789818E-3</v>
      </c>
      <c r="D554">
        <f>LN('Daily Close'!D554/'Daily Close'!D553)</f>
        <v>3.3783815916271906E-3</v>
      </c>
      <c r="E554">
        <f>LN('Daily Close'!E554/'Daily Close'!E553)</f>
        <v>2.2247121541996442E-3</v>
      </c>
      <c r="F554">
        <f>LN('Daily Close'!F554/'Daily Close'!F553)</f>
        <v>2.9553031130452496E-3</v>
      </c>
      <c r="G554">
        <f>LN('Daily Close'!G554/'Daily Close'!G553)</f>
        <v>2.0716601352517134E-3</v>
      </c>
      <c r="H554">
        <f>LN('Daily Close'!H554/'Daily Close'!H553)</f>
        <v>6.9661723714345503E-3</v>
      </c>
      <c r="I554">
        <f>LN('Daily Close'!I554/'Daily Close'!I553)</f>
        <v>-3.8510627079121331E-3</v>
      </c>
      <c r="J554">
        <f>LN('Daily Close'!J554/'Daily Close'!J553)</f>
        <v>-7.4015549703180389E-4</v>
      </c>
      <c r="K554">
        <f>LN('Daily Close'!K554/'Daily Close'!K553)</f>
        <v>4.8292608515728905E-3</v>
      </c>
      <c r="L554">
        <f>LN('Daily Close'!L554/'Daily Close'!L553)</f>
        <v>1.873547247080759E-3</v>
      </c>
    </row>
    <row r="555" spans="1:12" x14ac:dyDescent="0.3">
      <c r="A555" s="1">
        <v>44301</v>
      </c>
      <c r="B555">
        <f>LN('Daily Close'!B555/'Daily Close'!B554)</f>
        <v>5.2064081905737504E-3</v>
      </c>
      <c r="C555">
        <f>LN('Daily Close'!C555/'Daily Close'!C554)</f>
        <v>-3.1274197613500557E-3</v>
      </c>
      <c r="D555">
        <f>LN('Daily Close'!D555/'Daily Close'!D554)</f>
        <v>-9.3181529794113746E-3</v>
      </c>
      <c r="E555">
        <f>LN('Daily Close'!E555/'Daily Close'!E554)</f>
        <v>1.5372793188863979E-3</v>
      </c>
      <c r="F555">
        <f>LN('Daily Close'!F555/'Daily Close'!F554)</f>
        <v>-3.6897251167588338E-4</v>
      </c>
      <c r="G555">
        <f>LN('Daily Close'!G555/'Daily Close'!G554)</f>
        <v>4.1382164877743345E-4</v>
      </c>
      <c r="H555">
        <f>LN('Daily Close'!H555/'Daily Close'!H554)</f>
        <v>5.8834225062698127E-3</v>
      </c>
      <c r="I555">
        <f>LN('Daily Close'!I555/'Daily Close'!I554)</f>
        <v>-6.1280534021241556E-3</v>
      </c>
      <c r="J555">
        <f>LN('Daily Close'!J555/'Daily Close'!J554)</f>
        <v>-1.7292494641320052E-3</v>
      </c>
      <c r="K555">
        <f>LN('Daily Close'!K555/'Daily Close'!K554)</f>
        <v>4.806051132099174E-3</v>
      </c>
      <c r="L555">
        <f>LN('Daily Close'!L555/'Daily Close'!L554)</f>
        <v>-3.6621041312232803E-3</v>
      </c>
    </row>
    <row r="556" spans="1:12" x14ac:dyDescent="0.3">
      <c r="A556" s="1">
        <v>44302</v>
      </c>
      <c r="B556">
        <f>LN('Daily Close'!B556/'Daily Close'!B555)</f>
        <v>3.7023366985355194E-3</v>
      </c>
      <c r="C556">
        <f>LN('Daily Close'!C556/'Daily Close'!C555)</f>
        <v>1.5648933814306164E-3</v>
      </c>
      <c r="D556">
        <f>LN('Daily Close'!D556/'Daily Close'!D555)</f>
        <v>6.7854374001273627E-3</v>
      </c>
      <c r="E556">
        <f>LN('Daily Close'!E556/'Daily Close'!E555)</f>
        <v>0</v>
      </c>
      <c r="F556">
        <f>LN('Daily Close'!F556/'Daily Close'!F555)</f>
        <v>3.3155675369505658E-3</v>
      </c>
      <c r="G556">
        <f>LN('Daily Close'!G556/'Daily Close'!G555)</f>
        <v>2.4793194774668285E-3</v>
      </c>
      <c r="H556">
        <f>LN('Daily Close'!H556/'Daily Close'!H555)</f>
        <v>6.8989309393764674E-4</v>
      </c>
      <c r="I556">
        <f>LN('Daily Close'!I556/'Daily Close'!I555)</f>
        <v>9.6587493048922862E-3</v>
      </c>
      <c r="J556">
        <f>LN('Daily Close'!J556/'Daily Close'!J555)</f>
        <v>0</v>
      </c>
      <c r="K556">
        <f>LN('Daily Close'!K556/'Daily Close'!K555)</f>
        <v>-1.3708021337786036E-3</v>
      </c>
      <c r="L556">
        <f>LN('Daily Close'!L556/'Daily Close'!L555)</f>
        <v>4.6092806427219073E-3</v>
      </c>
    </row>
    <row r="557" spans="1:12" x14ac:dyDescent="0.3">
      <c r="A557" s="1">
        <v>44305</v>
      </c>
      <c r="B557">
        <f>LN('Daily Close'!B557/'Daily Close'!B556)</f>
        <v>2.2148403295528213E-3</v>
      </c>
      <c r="C557">
        <f>LN('Daily Close'!C557/'Daily Close'!C556)</f>
        <v>3.1226410603687202E-3</v>
      </c>
      <c r="D557">
        <f>LN('Daily Close'!D557/'Daily Close'!D556)</f>
        <v>0</v>
      </c>
      <c r="E557">
        <f>LN('Daily Close'!E557/'Daily Close'!E556)</f>
        <v>3.4077558671614964E-3</v>
      </c>
      <c r="F557">
        <f>LN('Daily Close'!F557/'Daily Close'!F556)</f>
        <v>7.352206213539316E-4</v>
      </c>
      <c r="G557">
        <f>LN('Daily Close'!G557/'Daily Close'!G556)</f>
        <v>-1.4455346130034916E-3</v>
      </c>
      <c r="H557">
        <f>LN('Daily Close'!H557/'Daily Close'!H556)</f>
        <v>-6.8989309393773066E-4</v>
      </c>
      <c r="I557">
        <f>LN('Daily Close'!I557/'Daily Close'!I556)</f>
        <v>-1.0306079868030388E-2</v>
      </c>
      <c r="J557">
        <f>LN('Daily Close'!J557/'Daily Close'!J556)</f>
        <v>8.0035149876331382E-3</v>
      </c>
      <c r="K557">
        <f>LN('Daily Close'!K557/'Daily Close'!K556)</f>
        <v>1.3708021337786216E-3</v>
      </c>
      <c r="L557">
        <f>LN('Daily Close'!L557/'Daily Close'!L556)</f>
        <v>-9.1928142492688674E-4</v>
      </c>
    </row>
    <row r="558" spans="1:12" x14ac:dyDescent="0.3">
      <c r="A558" s="1">
        <v>44306</v>
      </c>
      <c r="B558">
        <f>LN('Daily Close'!B558/'Daily Close'!B557)</f>
        <v>-4.4345970678657531E-3</v>
      </c>
      <c r="C558">
        <f>LN('Daily Close'!C558/'Daily Close'!C557)</f>
        <v>-7.562977466662151E-3</v>
      </c>
      <c r="D558">
        <f>LN('Daily Close'!D558/'Daily Close'!D557)</f>
        <v>-1.1049836186585046E-2</v>
      </c>
      <c r="E558">
        <f>LN('Daily Close'!E558/'Daily Close'!E557)</f>
        <v>-6.9984068687365493E-3</v>
      </c>
      <c r="F558">
        <f>LN('Daily Close'!F558/'Daily Close'!F557)</f>
        <v>-3.3130160986094078E-3</v>
      </c>
      <c r="G558">
        <f>LN('Daily Close'!G558/'Daily Close'!G557)</f>
        <v>-6.2011371496214335E-4</v>
      </c>
      <c r="H558">
        <f>LN('Daily Close'!H558/'Daily Close'!H557)</f>
        <v>-5.5363463211602513E-3</v>
      </c>
      <c r="I558">
        <f>LN('Daily Close'!I558/'Daily Close'!I557)</f>
        <v>7.739508557184336E-3</v>
      </c>
      <c r="J558">
        <f>LN('Daily Close'!J558/'Daily Close'!J557)</f>
        <v>-1.1098917732762042E-2</v>
      </c>
      <c r="K558">
        <f>LN('Daily Close'!K558/'Daily Close'!K557)</f>
        <v>-8.2531417567204141E-3</v>
      </c>
      <c r="L558">
        <f>LN('Daily Close'!L558/'Daily Close'!L557)</f>
        <v>-5.5814818322311409E-3</v>
      </c>
    </row>
    <row r="559" spans="1:12" x14ac:dyDescent="0.3">
      <c r="A559" s="1">
        <v>44307</v>
      </c>
      <c r="B559">
        <f>LN('Daily Close'!B559/'Daily Close'!B558)</f>
        <v>0</v>
      </c>
      <c r="C559">
        <f>LN('Daily Close'!C559/'Daily Close'!C558)</f>
        <v>1.5693699476505537E-3</v>
      </c>
      <c r="D559">
        <f>LN('Daily Close'!D559/'Daily Close'!D558)</f>
        <v>-2.5673955052458097E-3</v>
      </c>
      <c r="E559">
        <f>LN('Daily Close'!E559/'Daily Close'!E558)</f>
        <v>-4.6355992593663693E-3</v>
      </c>
      <c r="F559">
        <f>LN('Daily Close'!F559/'Daily Close'!F558)</f>
        <v>1.4738027451448909E-3</v>
      </c>
      <c r="G559">
        <f>LN('Daily Close'!G559/'Daily Close'!G558)</f>
        <v>1.859312551771684E-3</v>
      </c>
      <c r="H559">
        <f>LN('Daily Close'!H559/'Daily Close'!H558)</f>
        <v>-4.1724329625956336E-3</v>
      </c>
      <c r="I559">
        <f>LN('Daily Close'!I559/'Daily Close'!I558)</f>
        <v>-2.2511905973394354E-3</v>
      </c>
      <c r="J559">
        <f>LN('Daily Close'!J559/'Daily Close'!J558)</f>
        <v>-7.9681572483831387E-3</v>
      </c>
      <c r="K559">
        <f>LN('Daily Close'!K559/'Daily Close'!K558)</f>
        <v>-4.1522551007673074E-3</v>
      </c>
      <c r="L559">
        <f>LN('Daily Close'!L559/'Daily Close'!L558)</f>
        <v>-3.5988197493455531E-3</v>
      </c>
    </row>
    <row r="560" spans="1:12" x14ac:dyDescent="0.3">
      <c r="A560" s="1">
        <v>44308</v>
      </c>
      <c r="B560">
        <f>LN('Daily Close'!B560/'Daily Close'!B559)</f>
        <v>6.6445427186685108E-3</v>
      </c>
      <c r="C560">
        <f>LN('Daily Close'!C560/'Daily Close'!C559)</f>
        <v>8.8473129191221703E-3</v>
      </c>
      <c r="D560">
        <f>LN('Daily Close'!D560/'Daily Close'!D559)</f>
        <v>7.6824961720162108E-3</v>
      </c>
      <c r="E560">
        <f>LN('Daily Close'!E560/'Daily Close'!E559)</f>
        <v>6.1760359946107261E-3</v>
      </c>
      <c r="F560">
        <f>LN('Daily Close'!F560/'Daily Close'!F559)</f>
        <v>2.5740039951728426E-3</v>
      </c>
      <c r="G560">
        <f>LN('Daily Close'!G560/'Daily Close'!G559)</f>
        <v>1.0314389668275572E-3</v>
      </c>
      <c r="H560">
        <f>LN('Daily Close'!H560/'Daily Close'!H559)</f>
        <v>8.6730809525375416E-3</v>
      </c>
      <c r="I560">
        <f>LN('Daily Close'!I560/'Daily Close'!I559)</f>
        <v>1.6085981200332387E-3</v>
      </c>
      <c r="J560">
        <f>LN('Daily Close'!J560/'Daily Close'!J559)</f>
        <v>7.3478880285874765E-3</v>
      </c>
      <c r="K560">
        <f>LN('Daily Close'!K560/'Daily Close'!K559)</f>
        <v>5.5325175697256979E-3</v>
      </c>
      <c r="L560">
        <f>LN('Daily Close'!L560/'Daily Close'!L559)</f>
        <v>6.2798796633400334E-3</v>
      </c>
    </row>
    <row r="561" spans="1:12" x14ac:dyDescent="0.3">
      <c r="A561" s="1">
        <v>44309</v>
      </c>
      <c r="B561">
        <f>LN('Daily Close'!B561/'Daily Close'!B560)</f>
        <v>-7.3610603250220464E-4</v>
      </c>
      <c r="C561">
        <f>LN('Daily Close'!C561/'Daily Close'!C560)</f>
        <v>-2.3343287650585179E-3</v>
      </c>
      <c r="D561">
        <f>LN('Daily Close'!D561/'Daily Close'!D560)</f>
        <v>-1.7021280705304183E-3</v>
      </c>
      <c r="E561">
        <f>LN('Daily Close'!E561/'Daily Close'!E560)</f>
        <v>5.1293494744409729E-4</v>
      </c>
      <c r="F561">
        <f>LN('Daily Close'!F561/'Daily Close'!F560)</f>
        <v>-2.5740039951728773E-3</v>
      </c>
      <c r="G561">
        <f>LN('Daily Close'!G561/'Daily Close'!G560)</f>
        <v>-4.1245618237858815E-4</v>
      </c>
      <c r="H561">
        <f>LN('Daily Close'!H561/'Daily Close'!H560)</f>
        <v>6.9053870147321381E-4</v>
      </c>
      <c r="I561">
        <f>LN('Daily Close'!I561/'Daily Close'!I560)</f>
        <v>3.2133167215686874E-4</v>
      </c>
      <c r="J561">
        <f>LN('Daily Close'!J561/'Daily Close'!J560)</f>
        <v>3.5920149177581804E-3</v>
      </c>
      <c r="K561">
        <f>LN('Daily Close'!K561/'Daily Close'!K560)</f>
        <v>1.3783599701213596E-3</v>
      </c>
      <c r="L561">
        <f>LN('Daily Close'!L561/'Daily Close'!L560)</f>
        <v>-4.3408590637211044E-5</v>
      </c>
    </row>
    <row r="562" spans="1:12" x14ac:dyDescent="0.3">
      <c r="A562" s="1">
        <v>44312</v>
      </c>
      <c r="B562">
        <f>LN('Daily Close'!B562/'Daily Close'!B561)</f>
        <v>2.9411785908162289E-3</v>
      </c>
      <c r="C562">
        <f>LN('Daily Close'!C562/'Daily Close'!C561)</f>
        <v>3.3700875721459399E-3</v>
      </c>
      <c r="D562">
        <f>LN('Daily Close'!D562/'Daily Close'!D561)</f>
        <v>4.2499001493291168E-3</v>
      </c>
      <c r="E562">
        <f>LN('Daily Close'!E562/'Daily Close'!E561)</f>
        <v>3.0721990369700588E-3</v>
      </c>
      <c r="F562">
        <f>LN('Daily Close'!F562/'Daily Close'!F561)</f>
        <v>0</v>
      </c>
      <c r="G562">
        <f>LN('Daily Close'!G562/'Daily Close'!G561)</f>
        <v>-1.2384315563931272E-3</v>
      </c>
      <c r="H562">
        <f>LN('Daily Close'!H562/'Daily Close'!H561)</f>
        <v>-2.4191821444047271E-3</v>
      </c>
      <c r="I562">
        <f>LN('Daily Close'!I562/'Daily Close'!I561)</f>
        <v>1.0866147849793237E-2</v>
      </c>
      <c r="J562">
        <f>LN('Daily Close'!J562/'Daily Close'!J561)</f>
        <v>1.3591279462641986E-3</v>
      </c>
      <c r="K562">
        <f>LN('Daily Close'!K562/'Daily Close'!K561)</f>
        <v>6.8846818554148454E-4</v>
      </c>
      <c r="L562">
        <f>LN('Daily Close'!L562/'Daily Close'!L561)</f>
        <v>4.1099510312950071E-3</v>
      </c>
    </row>
    <row r="563" spans="1:12" x14ac:dyDescent="0.3">
      <c r="A563" s="1">
        <v>44313</v>
      </c>
      <c r="B563">
        <f>LN('Daily Close'!B563/'Daily Close'!B562)</f>
        <v>-1.4695079793599947E-3</v>
      </c>
      <c r="C563">
        <f>LN('Daily Close'!C563/'Daily Close'!C562)</f>
        <v>0</v>
      </c>
      <c r="D563">
        <f>LN('Daily Close'!D563/'Daily Close'!D562)</f>
        <v>8.4781692233958019E-4</v>
      </c>
      <c r="E563">
        <f>LN('Daily Close'!E563/'Daily Close'!E562)</f>
        <v>-5.1134407470034959E-4</v>
      </c>
      <c r="F563">
        <f>LN('Daily Close'!F563/'Daily Close'!F562)</f>
        <v>-3.6825631055104296E-4</v>
      </c>
      <c r="G563">
        <f>LN('Daily Close'!G563/'Daily Close'!G562)</f>
        <v>2.0654621047186406E-4</v>
      </c>
      <c r="H563">
        <f>LN('Daily Close'!H563/'Daily Close'!H562)</f>
        <v>-3.4611525429647578E-4</v>
      </c>
      <c r="I563">
        <f>LN('Daily Close'!I563/'Daily Close'!I562)</f>
        <v>-7.0175230587288927E-3</v>
      </c>
      <c r="J563">
        <f>LN('Daily Close'!J563/'Daily Close'!J562)</f>
        <v>-4.4549140765563896E-3</v>
      </c>
      <c r="K563">
        <f>LN('Daily Close'!K563/'Daily Close'!K562)</f>
        <v>-6.8846818554145137E-4</v>
      </c>
      <c r="L563">
        <f>LN('Daily Close'!L563/'Daily Close'!L562)</f>
        <v>-1.6854116019406828E-3</v>
      </c>
    </row>
    <row r="564" spans="1:12" x14ac:dyDescent="0.3">
      <c r="A564" s="1">
        <v>44314</v>
      </c>
      <c r="B564">
        <f>LN('Daily Close'!B564/'Daily Close'!B563)</f>
        <v>-7.3556457895397837E-4</v>
      </c>
      <c r="C564">
        <f>LN('Daily Close'!C564/'Daily Close'!C563)</f>
        <v>7.2202224659416118E-3</v>
      </c>
      <c r="D564">
        <f>LN('Daily Close'!D564/'Daily Close'!D563)</f>
        <v>3.3840979842404942E-3</v>
      </c>
      <c r="E564">
        <f>LN('Daily Close'!E564/'Daily Close'!E563)</f>
        <v>3.5741505947123747E-3</v>
      </c>
      <c r="F564">
        <f>LN('Daily Close'!F564/'Daily Close'!F563)</f>
        <v>-1.8433184942891127E-3</v>
      </c>
      <c r="G564">
        <f>LN('Daily Close'!G564/'Daily Close'!G563)</f>
        <v>-3.1020808983176595E-3</v>
      </c>
      <c r="H564">
        <f>LN('Daily Close'!H564/'Daily Close'!H563)</f>
        <v>3.1104570284464839E-3</v>
      </c>
      <c r="I564">
        <f>LN('Daily Close'!I564/'Daily Close'!I563)</f>
        <v>1.0824697372694637E-2</v>
      </c>
      <c r="J564">
        <f>LN('Daily Close'!J564/'Daily Close'!J563)</f>
        <v>6.3052939639884221E-3</v>
      </c>
      <c r="K564">
        <f>LN('Daily Close'!K564/'Daily Close'!K563)</f>
        <v>6.1792163659581184E-3</v>
      </c>
      <c r="L564">
        <f>LN('Daily Close'!L564/'Daily Close'!L563)</f>
        <v>5.18064360475328E-3</v>
      </c>
    </row>
    <row r="565" spans="1:12" x14ac:dyDescent="0.3">
      <c r="A565" s="1">
        <v>44315</v>
      </c>
      <c r="B565">
        <f>LN('Daily Close'!B565/'Daily Close'!B564)</f>
        <v>7.3556457895391071E-4</v>
      </c>
      <c r="C565">
        <f>LN('Daily Close'!C565/'Daily Close'!C564)</f>
        <v>-5.668580054812411E-3</v>
      </c>
      <c r="D565">
        <f>LN('Daily Close'!D565/'Daily Close'!D564)</f>
        <v>-4.2319149065801189E-3</v>
      </c>
      <c r="E565">
        <f>LN('Daily Close'!E565/'Daily Close'!E564)</f>
        <v>1.0187978553046295E-3</v>
      </c>
      <c r="F565">
        <f>LN('Daily Close'!F565/'Daily Close'!F564)</f>
        <v>1.843318494289093E-3</v>
      </c>
      <c r="G565">
        <f>LN('Daily Close'!G565/'Daily Close'!G564)</f>
        <v>2.0691503347591085E-3</v>
      </c>
      <c r="H565">
        <f>LN('Daily Close'!H565/'Daily Close'!H564)</f>
        <v>3.1007776782481854E-3</v>
      </c>
      <c r="I565">
        <f>LN('Daily Close'!I565/'Daily Close'!I564)</f>
        <v>3.1615414676060137E-3</v>
      </c>
      <c r="J565">
        <f>LN('Daily Close'!J565/'Daily Close'!J564)</f>
        <v>1.9700080002097425E-3</v>
      </c>
      <c r="K565">
        <f>LN('Daily Close'!K565/'Daily Close'!K564)</f>
        <v>1.3679892694248104E-3</v>
      </c>
      <c r="L565">
        <f>LN('Daily Close'!L565/'Daily Close'!L564)</f>
        <v>-5.2754770660892222E-5</v>
      </c>
    </row>
    <row r="566" spans="1:12" x14ac:dyDescent="0.3">
      <c r="A566" s="1">
        <v>44316</v>
      </c>
      <c r="B566">
        <f>LN('Daily Close'!B566/'Daily Close'!B565)</f>
        <v>-7.3801072976225337E-3</v>
      </c>
      <c r="C566">
        <f>LN('Daily Close'!C566/'Daily Close'!C565)</f>
        <v>2.322881356186557E-3</v>
      </c>
      <c r="D566">
        <f>LN('Daily Close'!D566/'Daily Close'!D565)</f>
        <v>-7.6628727455691371E-3</v>
      </c>
      <c r="E566">
        <f>LN('Daily Close'!E566/'Daily Close'!E565)</f>
        <v>-5.2752100998251497E-3</v>
      </c>
      <c r="F566">
        <f>LN('Daily Close'!F566/'Daily Close'!F565)</f>
        <v>-1.8433184942891127E-3</v>
      </c>
      <c r="G566">
        <f>LN('Daily Close'!G566/'Daily Close'!G565)</f>
        <v>-2.0691503347590886E-3</v>
      </c>
      <c r="H566">
        <f>LN('Daily Close'!H566/'Daily Close'!H565)</f>
        <v>1.4683548774989511E-2</v>
      </c>
      <c r="I566">
        <f>LN('Daily Close'!I566/'Daily Close'!I565)</f>
        <v>6.2932539869259051E-3</v>
      </c>
      <c r="J566">
        <f>LN('Daily Close'!J566/'Daily Close'!J565)</f>
        <v>-8.6474287554467281E-3</v>
      </c>
      <c r="K566">
        <f>LN('Daily Close'!K566/'Daily Close'!K565)</f>
        <v>-8.9255656055042387E-3</v>
      </c>
      <c r="L566">
        <f>LN('Daily Close'!L566/'Daily Close'!L565)</f>
        <v>-8.4372082048155754E-4</v>
      </c>
    </row>
    <row r="567" spans="1:12" x14ac:dyDescent="0.3">
      <c r="A567" s="1">
        <v>44319</v>
      </c>
      <c r="B567">
        <f>LN('Daily Close'!B567/'Daily Close'!B566)</f>
        <v>-4.4543503493803087E-3</v>
      </c>
      <c r="C567">
        <f>LN('Daily Close'!C567/'Daily Close'!C566)</f>
        <v>7.192401835263755E-3</v>
      </c>
      <c r="D567">
        <f>LN('Daily Close'!D567/'Daily Close'!D566)</f>
        <v>6.8143364197301879E-3</v>
      </c>
      <c r="E567">
        <f>LN('Daily Close'!E567/'Daily Close'!E566)</f>
        <v>1.5343963195533228E-3</v>
      </c>
      <c r="F567">
        <f>LN('Daily Close'!F567/'Daily Close'!F566)</f>
        <v>-6.2928210621477016E-3</v>
      </c>
      <c r="G567">
        <f>LN('Daily Close'!G567/'Daily Close'!G566)</f>
        <v>2.0714507685131613E-4</v>
      </c>
      <c r="H567">
        <f>LN('Daily Close'!H567/'Daily Close'!H566)</f>
        <v>-2.1933675350015301E-2</v>
      </c>
      <c r="I567">
        <f>LN('Daily Close'!I567/'Daily Close'!I566)</f>
        <v>9.987659302068623E-3</v>
      </c>
      <c r="J567">
        <f>LN('Daily Close'!J567/'Daily Close'!J566)</f>
        <v>-2.4812011543106109E-4</v>
      </c>
      <c r="K567">
        <f>LN('Daily Close'!K567/'Daily Close'!K566)</f>
        <v>4.8159707805846899E-3</v>
      </c>
      <c r="L567">
        <f>LN('Daily Close'!L567/'Daily Close'!L566)</f>
        <v>1.3872267710376782E-3</v>
      </c>
    </row>
    <row r="568" spans="1:12" x14ac:dyDescent="0.3">
      <c r="A568" s="1">
        <v>44320</v>
      </c>
      <c r="B568">
        <f>LN('Daily Close'!B568/'Daily Close'!B567)</f>
        <v>6.6741070876932176E-3</v>
      </c>
      <c r="C568">
        <f>LN('Daily Close'!C568/'Daily Close'!C567)</f>
        <v>-4.3606070286981817E-3</v>
      </c>
      <c r="D568">
        <f>LN('Daily Close'!D568/'Daily Close'!D567)</f>
        <v>-5.1063940745740277E-3</v>
      </c>
      <c r="E568">
        <f>LN('Daily Close'!E568/'Daily Close'!E567)</f>
        <v>0</v>
      </c>
      <c r="F568">
        <f>LN('Daily Close'!F568/'Daily Close'!F567)</f>
        <v>3.7130127823444361E-4</v>
      </c>
      <c r="G568">
        <f>LN('Daily Close'!G568/'Daily Close'!G567)</f>
        <v>1.0348546816656948E-3</v>
      </c>
      <c r="H568">
        <f>LN('Daily Close'!H568/'Daily Close'!H567)</f>
        <v>4.8392419907150605E-3</v>
      </c>
      <c r="I568">
        <f>LN('Daily Close'!I568/'Daily Close'!I567)</f>
        <v>6.1919997889659604E-3</v>
      </c>
      <c r="J568">
        <f>LN('Daily Close'!J568/'Daily Close'!J567)</f>
        <v>3.0977039057855896E-3</v>
      </c>
      <c r="K568">
        <f>LN('Daily Close'!K568/'Daily Close'!K567)</f>
        <v>5.4757152559627631E-3</v>
      </c>
      <c r="L568">
        <f>LN('Daily Close'!L568/'Daily Close'!L567)</f>
        <v>4.8410746604390578E-4</v>
      </c>
    </row>
    <row r="569" spans="1:12" x14ac:dyDescent="0.3">
      <c r="A569" s="1">
        <v>44321</v>
      </c>
      <c r="B569">
        <f>LN('Daily Close'!B569/'Daily Close'!B568)</f>
        <v>5.160350559309611E-3</v>
      </c>
      <c r="C569">
        <f>LN('Daily Close'!C569/'Daily Close'!C568)</f>
        <v>7.1721104781135485E-3</v>
      </c>
      <c r="D569">
        <f>LN('Daily Close'!D569/'Daily Close'!D568)</f>
        <v>-5.1326032265203141E-3</v>
      </c>
      <c r="E569">
        <f>LN('Daily Close'!E569/'Daily Close'!E568)</f>
        <v>-5.1125502103003542E-4</v>
      </c>
      <c r="F569">
        <f>LN('Daily Close'!F569/'Daily Close'!F568)</f>
        <v>3.7112635901488097E-4</v>
      </c>
      <c r="G569">
        <f>LN('Daily Close'!G569/'Daily Close'!G568)</f>
        <v>8.2715057624213042E-4</v>
      </c>
      <c r="H569">
        <f>LN('Daily Close'!H569/'Daily Close'!H568)</f>
        <v>3.4423441909729197E-3</v>
      </c>
      <c r="I569">
        <f>LN('Daily Close'!I569/'Daily Close'!I568)</f>
        <v>6.170156704079716E-4</v>
      </c>
      <c r="J569">
        <f>LN('Daily Close'!J569/'Daily Close'!J568)</f>
        <v>-4.7123723408919243E-3</v>
      </c>
      <c r="K569">
        <f>LN('Daily Close'!K569/'Daily Close'!K568)</f>
        <v>3.4071583216141346E-3</v>
      </c>
      <c r="L569">
        <f>LN('Daily Close'!L569/'Daily Close'!L568)</f>
        <v>-1.695520680495092E-3</v>
      </c>
    </row>
    <row r="570" spans="1:12" x14ac:dyDescent="0.3">
      <c r="A570" s="1">
        <v>44322</v>
      </c>
      <c r="B570">
        <f>LN('Daily Close'!B570/'Daily Close'!B569)</f>
        <v>-2.9455102297568031E-3</v>
      </c>
      <c r="C570">
        <f>LN('Daily Close'!C570/'Daily Close'!C569)</f>
        <v>-5.1059485408513764E-4</v>
      </c>
      <c r="D570">
        <f>LN('Daily Close'!D570/'Daily Close'!D569)</f>
        <v>-1.7167386190544741E-3</v>
      </c>
      <c r="E570">
        <f>LN('Daily Close'!E570/'Daily Close'!E569)</f>
        <v>-1.3644552920984005E-3</v>
      </c>
      <c r="F570">
        <f>LN('Daily Close'!F570/'Daily Close'!F569)</f>
        <v>1.1125163188530406E-3</v>
      </c>
      <c r="G570">
        <f>LN('Daily Close'!G570/'Daily Close'!G569)</f>
        <v>6.1987810002371818E-4</v>
      </c>
      <c r="H570">
        <f>LN('Daily Close'!H570/'Daily Close'!H569)</f>
        <v>-3.787231243882801E-3</v>
      </c>
      <c r="I570">
        <f>LN('Daily Close'!I570/'Daily Close'!I569)</f>
        <v>-1.1790313125038055E-2</v>
      </c>
      <c r="J570">
        <f>LN('Daily Close'!J570/'Daily Close'!J569)</f>
        <v>6.1958069155807708E-3</v>
      </c>
      <c r="K570">
        <f>LN('Daily Close'!K570/'Daily Close'!K569)</f>
        <v>-3.7485135049937879E-3</v>
      </c>
      <c r="L570">
        <f>LN('Daily Close'!L570/'Daily Close'!L569)</f>
        <v>-3.4386818608557316E-3</v>
      </c>
    </row>
    <row r="571" spans="1:12" x14ac:dyDescent="0.3">
      <c r="A571" s="1">
        <v>44323</v>
      </c>
      <c r="B571">
        <f>LN('Daily Close'!B571/'Daily Close'!B570)</f>
        <v>2.9455102297567446E-3</v>
      </c>
      <c r="C571">
        <f>LN('Daily Close'!C571/'Daily Close'!C570)</f>
        <v>7.6576903251684601E-4</v>
      </c>
      <c r="D571">
        <f>LN('Daily Close'!D571/'Daily Close'!D570)</f>
        <v>8.5873770841780449E-4</v>
      </c>
      <c r="E571">
        <f>LN('Daily Close'!E571/'Daily Close'!E570)</f>
        <v>3.4077558671614964E-3</v>
      </c>
      <c r="F571">
        <f>LN('Daily Close'!F571/'Daily Close'!F570)</f>
        <v>1.8515465046762068E-3</v>
      </c>
      <c r="G571">
        <f>LN('Daily Close'!G571/'Daily Close'!G570)</f>
        <v>6.1949408919269398E-4</v>
      </c>
      <c r="H571">
        <f>LN('Daily Close'!H571/'Daily Close'!H570)</f>
        <v>2.0675059409476456E-3</v>
      </c>
      <c r="I571">
        <f>LN('Daily Close'!I571/'Daily Close'!I570)</f>
        <v>-1.5094685745702807E-2</v>
      </c>
      <c r="J571">
        <f>LN('Daily Close'!J571/'Daily Close'!J570)</f>
        <v>1.4813359358858802E-3</v>
      </c>
      <c r="K571">
        <f>LN('Daily Close'!K571/'Daily Close'!K570)</f>
        <v>5.1081330210333451E-3</v>
      </c>
      <c r="L571">
        <f>LN('Daily Close'!L571/'Daily Close'!L570)</f>
        <v>-1.8119949689878575E-3</v>
      </c>
    </row>
    <row r="572" spans="1:12" x14ac:dyDescent="0.3">
      <c r="A572" s="1">
        <v>44326</v>
      </c>
      <c r="B572">
        <f>LN('Daily Close'!B572/'Daily Close'!B571)</f>
        <v>1.6047025597517459E-2</v>
      </c>
      <c r="C572">
        <f>LN('Daily Close'!C572/'Daily Close'!C571)</f>
        <v>5.1020410571571591E-4</v>
      </c>
      <c r="D572">
        <f>LN('Daily Close'!D572/'Daily Close'!D571)</f>
        <v>0</v>
      </c>
      <c r="E572">
        <f>LN('Daily Close'!E572/'Daily Close'!E571)</f>
        <v>4.2434078060272903E-3</v>
      </c>
      <c r="F572">
        <f>LN('Daily Close'!F572/'Daily Close'!F571)</f>
        <v>-1.8515465046761612E-3</v>
      </c>
      <c r="G572">
        <f>LN('Daily Close'!G572/'Daily Close'!G571)</f>
        <v>-1.2393721892163308E-3</v>
      </c>
      <c r="H572">
        <f>LN('Daily Close'!H572/'Daily Close'!H571)</f>
        <v>1.2656266298779778E-2</v>
      </c>
      <c r="I572">
        <f>LN('Daily Close'!I572/'Daily Close'!I571)</f>
        <v>1.5094685745702748E-2</v>
      </c>
      <c r="J572">
        <f>LN('Daily Close'!J572/'Daily Close'!J571)</f>
        <v>2.3409361723201851E-3</v>
      </c>
      <c r="K572">
        <f>LN('Daily Close'!K572/'Daily Close'!K571)</f>
        <v>1.0138647171333393E-2</v>
      </c>
      <c r="L572">
        <f>LN('Daily Close'!L572/'Daily Close'!L571)</f>
        <v>6.1570020579641647E-3</v>
      </c>
    </row>
    <row r="573" spans="1:12" x14ac:dyDescent="0.3">
      <c r="A573" s="1">
        <v>44327</v>
      </c>
      <c r="B573">
        <f>LN('Daily Close'!B573/'Daily Close'!B572)</f>
        <v>-4.3509858343262573E-3</v>
      </c>
      <c r="C573">
        <f>LN('Daily Close'!C573/'Daily Close'!C572)</f>
        <v>-6.139645789159728E-3</v>
      </c>
      <c r="D573">
        <f>LN('Daily Close'!D573/'Daily Close'!D572)</f>
        <v>-2.0816016137725341E-2</v>
      </c>
      <c r="E573">
        <f>LN('Daily Close'!E573/'Daily Close'!E572)</f>
        <v>-7.6511636731889602E-3</v>
      </c>
      <c r="F573">
        <f>LN('Daily Close'!F573/'Daily Close'!F572)</f>
        <v>-1.1125163188529616E-3</v>
      </c>
      <c r="G573">
        <f>LN('Daily Close'!G573/'Daily Close'!G572)</f>
        <v>-2.0691503347590886E-3</v>
      </c>
      <c r="H573">
        <f>LN('Daily Close'!H573/'Daily Close'!H572)</f>
        <v>-8.8768080328341589E-3</v>
      </c>
      <c r="I573">
        <f>LN('Daily Close'!I573/'Daily Close'!I572)</f>
        <v>1.0555776421326738E-2</v>
      </c>
      <c r="J573">
        <f>LN('Daily Close'!J573/'Daily Close'!J572)</f>
        <v>-1.425321246207437E-2</v>
      </c>
      <c r="K573">
        <f>LN('Daily Close'!K573/'Daily Close'!K572)</f>
        <v>-6.0708449520079687E-3</v>
      </c>
      <c r="L573">
        <f>LN('Daily Close'!L573/'Daily Close'!L572)</f>
        <v>-9.2774573945772175E-3</v>
      </c>
    </row>
    <row r="574" spans="1:12" x14ac:dyDescent="0.3">
      <c r="A574" s="1">
        <v>44328</v>
      </c>
      <c r="B574">
        <f>LN('Daily Close'!B574/'Daily Close'!B573)</f>
        <v>-1.0961015841822975E-2</v>
      </c>
      <c r="C574">
        <f>LN('Daily Close'!C574/'Daily Close'!C573)</f>
        <v>-6.4358567765599598E-3</v>
      </c>
      <c r="D574">
        <f>LN('Daily Close'!D574/'Daily Close'!D573)</f>
        <v>-2.6327351757993141E-3</v>
      </c>
      <c r="E574">
        <f>LN('Daily Close'!E574/'Daily Close'!E573)</f>
        <v>-8.5705015522561188E-3</v>
      </c>
      <c r="F574">
        <f>LN('Daily Close'!F574/'Daily Close'!F573)</f>
        <v>-1.1138296842298065E-3</v>
      </c>
      <c r="G574">
        <f>LN('Daily Close'!G574/'Daily Close'!G573)</f>
        <v>-8.2878163852117658E-4</v>
      </c>
      <c r="H574">
        <f>LN('Daily Close'!H574/'Daily Close'!H573)</f>
        <v>-7.2276685791394426E-3</v>
      </c>
      <c r="I574">
        <f>LN('Daily Close'!I574/'Daily Close'!I573)</f>
        <v>6.1752103330330011E-4</v>
      </c>
      <c r="J574">
        <f>LN('Daily Close'!J574/'Daily Close'!J573)</f>
        <v>-7.2664063146890574E-3</v>
      </c>
      <c r="K574">
        <f>LN('Daily Close'!K574/'Daily Close'!K573)</f>
        <v>-8.1522190615502706E-3</v>
      </c>
      <c r="L574">
        <f>LN('Daily Close'!L574/'Daily Close'!L573)</f>
        <v>-4.1236870294504785E-3</v>
      </c>
    </row>
    <row r="575" spans="1:12" x14ac:dyDescent="0.3">
      <c r="A575" s="1">
        <v>44329</v>
      </c>
      <c r="B575">
        <f>LN('Daily Close'!B575/'Daily Close'!B574)</f>
        <v>-5.8953744806780062E-3</v>
      </c>
      <c r="C575">
        <f>LN('Daily Close'!C575/'Daily Close'!C574)</f>
        <v>-7.2577301472990336E-3</v>
      </c>
      <c r="D575">
        <f>LN('Daily Close'!D575/'Daily Close'!D574)</f>
        <v>-7.940050536614323E-3</v>
      </c>
      <c r="E575">
        <f>LN('Daily Close'!E575/'Daily Close'!E574)</f>
        <v>-8.2973509020520773E-3</v>
      </c>
      <c r="F575">
        <f>LN('Daily Close'!F575/'Daily Close'!F574)</f>
        <v>-2.603683821653352E-3</v>
      </c>
      <c r="G575">
        <f>LN('Daily Close'!G575/'Daily Close'!G574)</f>
        <v>-2.698517381237376E-3</v>
      </c>
      <c r="H575">
        <f>LN('Daily Close'!H575/'Daily Close'!H574)</f>
        <v>-7.2803579104392044E-3</v>
      </c>
      <c r="I575">
        <f>LN('Daily Close'!I575/'Daily Close'!I574)</f>
        <v>-9.925637009236106E-3</v>
      </c>
      <c r="J575">
        <f>LN('Daily Close'!J575/'Daily Close'!J574)</f>
        <v>0</v>
      </c>
      <c r="K575">
        <f>LN('Daily Close'!K575/'Daily Close'!K574)</f>
        <v>-3.4164706958974113E-3</v>
      </c>
      <c r="L575">
        <f>LN('Daily Close'!L575/'Daily Close'!L574)</f>
        <v>-7.6328805143457005E-3</v>
      </c>
    </row>
    <row r="576" spans="1:12" x14ac:dyDescent="0.3">
      <c r="A576" s="1">
        <v>44330</v>
      </c>
      <c r="B576">
        <f>LN('Daily Close'!B576/'Daily Close'!B575)</f>
        <v>5.8953744806779845E-3</v>
      </c>
      <c r="C576">
        <f>LN('Daily Close'!C576/'Daily Close'!C575)</f>
        <v>1.574429258997681E-2</v>
      </c>
      <c r="D576">
        <f>LN('Daily Close'!D576/'Daily Close'!D575)</f>
        <v>1.2324099645148693E-2</v>
      </c>
      <c r="E576">
        <f>LN('Daily Close'!E576/'Daily Close'!E575)</f>
        <v>9.3297322560928209E-3</v>
      </c>
      <c r="F576">
        <f>LN('Daily Close'!F576/'Daily Close'!F575)</f>
        <v>-3.7250885139270565E-4</v>
      </c>
      <c r="G576">
        <f>LN('Daily Close'!G576/'Daily Close'!G575)</f>
        <v>8.3110328393610014E-4</v>
      </c>
      <c r="H576">
        <f>LN('Daily Close'!H576/'Daily Close'!H575)</f>
        <v>4.5131476619968379E-3</v>
      </c>
      <c r="I576">
        <f>LN('Daily Close'!I576/'Daily Close'!I575)</f>
        <v>-5.6268189724890342E-3</v>
      </c>
      <c r="J576">
        <f>LN('Daily Close'!J576/'Daily Close'!J575)</f>
        <v>9.3862150765623605E-3</v>
      </c>
      <c r="K576">
        <f>LN('Daily Close'!K576/'Daily Close'!K575)</f>
        <v>5.4607644231777558E-3</v>
      </c>
      <c r="L576">
        <f>LN('Daily Close'!L576/'Daily Close'!L575)</f>
        <v>6.4276364238475313E-3</v>
      </c>
    </row>
    <row r="577" spans="1:12" x14ac:dyDescent="0.3">
      <c r="A577" s="1">
        <v>44333</v>
      </c>
      <c r="B577">
        <f>LN('Daily Close'!B577/'Daily Close'!B576)</f>
        <v>2.2018357519414931E-3</v>
      </c>
      <c r="C577">
        <f>LN('Daily Close'!C577/'Daily Close'!C576)</f>
        <v>3.3235618388946183E-3</v>
      </c>
      <c r="D577">
        <f>LN('Daily Close'!D577/'Daily Close'!D576)</f>
        <v>7.8431774610258787E-3</v>
      </c>
      <c r="E577">
        <f>LN('Daily Close'!E577/'Daily Close'!E576)</f>
        <v>4.4611946937360624E-3</v>
      </c>
      <c r="F577">
        <f>LN('Daily Close'!F577/'Daily Close'!F576)</f>
        <v>4.0900223572757858E-3</v>
      </c>
      <c r="G577">
        <f>LN('Daily Close'!G577/'Daily Close'!G576)</f>
        <v>8.3033012005039584E-4</v>
      </c>
      <c r="H577">
        <f>LN('Daily Close'!H577/'Daily Close'!H576)</f>
        <v>2.7672102484422763E-3</v>
      </c>
      <c r="I577">
        <f>LN('Daily Close'!I577/'Daily Close'!I576)</f>
        <v>5.0031676241819893E-3</v>
      </c>
      <c r="J577">
        <f>LN('Daily Close'!J577/'Daily Close'!J576)</f>
        <v>4.9702016142764011E-3</v>
      </c>
      <c r="K577">
        <f>LN('Daily Close'!K577/'Daily Close'!K576)</f>
        <v>1.3605444275603007E-3</v>
      </c>
      <c r="L577">
        <f>LN('Daily Close'!L577/'Daily Close'!L576)</f>
        <v>5.5754919349795713E-3</v>
      </c>
    </row>
    <row r="578" spans="1:12" x14ac:dyDescent="0.3">
      <c r="A578" s="1">
        <v>44334</v>
      </c>
      <c r="B578">
        <f>LN('Daily Close'!B578/'Daily Close'!B577)</f>
        <v>7.3286921565269766E-4</v>
      </c>
      <c r="C578">
        <f>LN('Daily Close'!C578/'Daily Close'!C577)</f>
        <v>1.2753477050664154E-3</v>
      </c>
      <c r="D578">
        <f>LN('Daily Close'!D578/'Daily Close'!D577)</f>
        <v>-8.684325339539295E-4</v>
      </c>
      <c r="E578">
        <f>LN('Daily Close'!E578/'Daily Close'!E577)</f>
        <v>3.9299324729718966E-3</v>
      </c>
      <c r="F578">
        <f>LN('Daily Close'!F578/'Daily Close'!F577)</f>
        <v>-2.2289013685301774E-3</v>
      </c>
      <c r="G578">
        <f>LN('Daily Close'!G578/'Daily Close'!G577)</f>
        <v>-1.6614334039864269E-3</v>
      </c>
      <c r="H578">
        <f>LN('Daily Close'!H578/'Daily Close'!H577)</f>
        <v>5.1679356161289831E-3</v>
      </c>
      <c r="I578">
        <f>LN('Daily Close'!I578/'Daily Close'!I577)</f>
        <v>3.1142180048937241E-3</v>
      </c>
      <c r="J578">
        <f>LN('Daily Close'!J578/'Daily Close'!J577)</f>
        <v>6.6708214843788092E-3</v>
      </c>
      <c r="K578">
        <f>LN('Daily Close'!K578/'Daily Close'!K577)</f>
        <v>6.7750936663613058E-3</v>
      </c>
      <c r="L578">
        <f>LN('Daily Close'!L578/'Daily Close'!L577)</f>
        <v>2.4611946887053184E-3</v>
      </c>
    </row>
    <row r="579" spans="1:12" x14ac:dyDescent="0.3">
      <c r="A579" s="1">
        <v>44335</v>
      </c>
      <c r="B579">
        <f>LN('Daily Close'!B579/'Daily Close'!B578)</f>
        <v>-1.9978466930886275E-2</v>
      </c>
      <c r="C579">
        <f>LN('Daily Close'!C579/'Daily Close'!C578)</f>
        <v>-1.6189535564148833E-2</v>
      </c>
      <c r="D579">
        <f>LN('Daily Close'!D579/'Daily Close'!D578)</f>
        <v>-1.2237914971346665E-2</v>
      </c>
      <c r="E579">
        <f>LN('Daily Close'!E579/'Daily Close'!E578)</f>
        <v>-1.3563621457674363E-2</v>
      </c>
      <c r="F579">
        <f>LN('Daily Close'!F579/'Daily Close'!F578)</f>
        <v>2.2289013685301445E-3</v>
      </c>
      <c r="G579">
        <f>LN('Daily Close'!G579/'Daily Close'!G578)</f>
        <v>1.2463026254490499E-3</v>
      </c>
      <c r="H579">
        <f>LN('Daily Close'!H579/'Daily Close'!H578)</f>
        <v>-1.9781973901215229E-2</v>
      </c>
      <c r="I579">
        <f>LN('Daily Close'!I579/'Daily Close'!I578)</f>
        <v>3.4146469425706612E-3</v>
      </c>
      <c r="J579">
        <f>LN('Daily Close'!J579/'Daily Close'!J578)</f>
        <v>-6.0512440025598758E-3</v>
      </c>
      <c r="K579">
        <f>LN('Daily Close'!K579/'Daily Close'!K578)</f>
        <v>-2.1843871947116438E-2</v>
      </c>
      <c r="L579">
        <f>LN('Daily Close'!L579/'Daily Close'!L578)</f>
        <v>-9.7446918064930423E-3</v>
      </c>
    </row>
    <row r="580" spans="1:12" x14ac:dyDescent="0.3">
      <c r="A580" s="1">
        <v>44336</v>
      </c>
      <c r="B580">
        <f>LN('Daily Close'!B580/'Daily Close'!B579)</f>
        <v>4.4742803949211069E-3</v>
      </c>
      <c r="C580">
        <f>LN('Daily Close'!C580/'Daily Close'!C579)</f>
        <v>4.1365107656647975E-3</v>
      </c>
      <c r="D580">
        <f>LN('Daily Close'!D580/'Daily Close'!D579)</f>
        <v>7.0114222378040826E-3</v>
      </c>
      <c r="E580">
        <f>LN('Daily Close'!E580/'Daily Close'!E579)</f>
        <v>6.2037250369495582E-3</v>
      </c>
      <c r="F580">
        <f>LN('Daily Close'!F580/'Daily Close'!F579)</f>
        <v>1.1125163188530406E-3</v>
      </c>
      <c r="G580">
        <f>LN('Daily Close'!G580/'Daily Close'!G579)</f>
        <v>-1.454243590837528E-3</v>
      </c>
      <c r="H580">
        <f>LN('Daily Close'!H580/'Daily Close'!H579)</f>
        <v>1.3577197014332335E-2</v>
      </c>
      <c r="I580">
        <f>LN('Daily Close'!I580/'Daily Close'!I579)</f>
        <v>-8.0897285249267453E-3</v>
      </c>
      <c r="J580">
        <f>LN('Daily Close'!J580/'Daily Close'!J579)</f>
        <v>2.1035582184943504E-3</v>
      </c>
      <c r="K580">
        <f>LN('Daily Close'!K580/'Daily Close'!K579)</f>
        <v>1.4388737452099452E-2</v>
      </c>
      <c r="L580">
        <f>LN('Daily Close'!L580/'Daily Close'!L579)</f>
        <v>4.2145917357813414E-3</v>
      </c>
    </row>
    <row r="581" spans="1:12" x14ac:dyDescent="0.3">
      <c r="A581" s="1">
        <v>44337</v>
      </c>
      <c r="B581">
        <f>LN('Daily Close'!B581/'Daily Close'!B580)</f>
        <v>2.2296553272692899E-3</v>
      </c>
      <c r="C581">
        <f>LN('Daily Close'!C581/'Daily Close'!C580)</f>
        <v>7.1980517366684905E-3</v>
      </c>
      <c r="D581">
        <f>LN('Daily Close'!D581/'Daily Close'!D580)</f>
        <v>1.5598236530324525E-2</v>
      </c>
      <c r="E581">
        <f>LN('Daily Close'!E581/'Daily Close'!E580)</f>
        <v>6.1654759972258012E-3</v>
      </c>
      <c r="F581">
        <f>LN('Daily Close'!F581/'Daily Close'!F580)</f>
        <v>1.8515465046762068E-3</v>
      </c>
      <c r="G581">
        <f>LN('Daily Close'!G581/'Daily Close'!G580)</f>
        <v>1.6618616550523704E-3</v>
      </c>
      <c r="H581">
        <f>LN('Daily Close'!H581/'Daily Close'!H580)</f>
        <v>1.3821356965643804E-3</v>
      </c>
      <c r="I581">
        <f>LN('Daily Close'!I581/'Daily Close'!I580)</f>
        <v>1.8727064636942172E-3</v>
      </c>
      <c r="J581">
        <f>LN('Daily Close'!J581/'Daily Close'!J580)</f>
        <v>9.8401163599257709E-3</v>
      </c>
      <c r="K581">
        <f>LN('Daily Close'!K581/'Daily Close'!K580)</f>
        <v>-6.8050359890461508E-4</v>
      </c>
      <c r="L581">
        <f>LN('Daily Close'!L581/'Daily Close'!L580)</f>
        <v>8.2336963169070028E-3</v>
      </c>
    </row>
    <row r="582" spans="1:12" x14ac:dyDescent="0.3">
      <c r="A582" s="1">
        <v>44340</v>
      </c>
      <c r="B582">
        <f>LN('Daily Close'!B582/'Daily Close'!B581)</f>
        <v>-3.7188588787368903E-3</v>
      </c>
      <c r="C582">
        <f>LN('Daily Close'!C582/'Daily Close'!C581)</f>
        <v>5.36465706877212E-3</v>
      </c>
      <c r="D582">
        <f>LN('Daily Close'!D582/'Daily Close'!D581)</f>
        <v>6.0008752731373384E-3</v>
      </c>
      <c r="E582">
        <f>LN('Daily Close'!E582/'Daily Close'!E581)</f>
        <v>1.5354434476139937E-3</v>
      </c>
      <c r="F582">
        <f>LN('Daily Close'!F582/'Daily Close'!F581)</f>
        <v>3.6989087272519251E-4</v>
      </c>
      <c r="G582">
        <f>LN('Daily Close'!G582/'Daily Close'!G581)</f>
        <v>6.224504882208653E-4</v>
      </c>
      <c r="H582">
        <f>LN('Daily Close'!H582/'Daily Close'!H581)</f>
        <v>2.4142794965331996E-3</v>
      </c>
      <c r="I582">
        <f>LN('Daily Close'!I582/'Daily Close'!I581)</f>
        <v>3.1132485194769913E-3</v>
      </c>
      <c r="J582">
        <f>LN('Daily Close'!J582/'Daily Close'!J581)</f>
        <v>2.078694885564935E-3</v>
      </c>
      <c r="K582">
        <f>LN('Daily Close'!K582/'Daily Close'!K581)</f>
        <v>6.8050359890461378E-4</v>
      </c>
      <c r="L582">
        <f>LN('Daily Close'!L582/'Daily Close'!L581)</f>
        <v>3.6818647603087443E-3</v>
      </c>
    </row>
    <row r="583" spans="1:12" x14ac:dyDescent="0.3">
      <c r="A583" s="1">
        <v>44341</v>
      </c>
      <c r="B583">
        <f>LN('Daily Close'!B583/'Daily Close'!B582)</f>
        <v>8.9021359405932511E-3</v>
      </c>
      <c r="C583">
        <f>LN('Daily Close'!C583/'Daily Close'!C582)</f>
        <v>2.290368732495661E-3</v>
      </c>
      <c r="D583">
        <f>LN('Daily Close'!D583/'Daily Close'!D582)</f>
        <v>6.8143364197301879E-3</v>
      </c>
      <c r="E583">
        <f>LN('Daily Close'!E583/'Daily Close'!E582)</f>
        <v>7.3036418082784707E-3</v>
      </c>
      <c r="F583">
        <f>LN('Daily Close'!F583/'Daily Close'!F582)</f>
        <v>3.6968016690200025E-4</v>
      </c>
      <c r="G583">
        <f>LN('Daily Close'!G583/'Daily Close'!G582)</f>
        <v>1.6580729187252016E-3</v>
      </c>
      <c r="H583">
        <f>LN('Daily Close'!H583/'Daily Close'!H582)</f>
        <v>9.257669409666703E-3</v>
      </c>
      <c r="I583">
        <f>LN('Daily Close'!I583/'Daily Close'!I582)</f>
        <v>6.2148831342197914E-4</v>
      </c>
      <c r="J583">
        <f>LN('Daily Close'!J583/'Daily Close'!J582)</f>
        <v>7.0593525881037433E-3</v>
      </c>
      <c r="K583">
        <f>LN('Daily Close'!K583/'Daily Close'!K582)</f>
        <v>7.4551344950169593E-3</v>
      </c>
      <c r="L583">
        <f>LN('Daily Close'!L583/'Daily Close'!L582)</f>
        <v>5.994347249074875E-3</v>
      </c>
    </row>
    <row r="584" spans="1:12" x14ac:dyDescent="0.3">
      <c r="A584" s="1">
        <v>44342</v>
      </c>
      <c r="B584">
        <f>LN('Daily Close'!B584/'Daily Close'!B583)</f>
        <v>-2.2181155120213785E-3</v>
      </c>
      <c r="C584">
        <f>LN('Daily Close'!C584/'Daily Close'!C583)</f>
        <v>-7.9112573897068238E-3</v>
      </c>
      <c r="D584">
        <f>LN('Daily Close'!D584/'Daily Close'!D583)</f>
        <v>-1.6992357529598016E-3</v>
      </c>
      <c r="E584">
        <f>LN('Daily Close'!E584/'Daily Close'!E583)</f>
        <v>-8.465081276970986E-4</v>
      </c>
      <c r="F584">
        <f>LN('Daily Close'!F584/'Daily Close'!F583)</f>
        <v>3.3216492368255625E-3</v>
      </c>
      <c r="G584">
        <f>LN('Daily Close'!G584/'Daily Close'!G583)</f>
        <v>1.862005257907691E-3</v>
      </c>
      <c r="H584">
        <f>LN('Daily Close'!H584/'Daily Close'!H583)</f>
        <v>-3.0763997285302462E-3</v>
      </c>
      <c r="I584">
        <f>LN('Daily Close'!I584/'Daily Close'!I583)</f>
        <v>2.7920366782098931E-3</v>
      </c>
      <c r="J584">
        <f>LN('Daily Close'!J584/'Daily Close'!J583)</f>
        <v>2.3018000907864297E-3</v>
      </c>
      <c r="K584">
        <f>LN('Daily Close'!K584/'Daily Close'!K583)</f>
        <v>2.6972369690011593E-3</v>
      </c>
      <c r="L584">
        <f>LN('Daily Close'!L584/'Daily Close'!L583)</f>
        <v>-4.5762196731078043E-4</v>
      </c>
    </row>
    <row r="585" spans="1:12" x14ac:dyDescent="0.3">
      <c r="A585" s="1">
        <v>44343</v>
      </c>
      <c r="B585">
        <f>LN('Daily Close'!B585/'Daily Close'!B584)</f>
        <v>2.9563953536025232E-3</v>
      </c>
      <c r="C585">
        <f>LN('Daily Close'!C585/'Daily Close'!C584)</f>
        <v>5.8755823346725976E-3</v>
      </c>
      <c r="D585">
        <f>LN('Daily Close'!D585/'Daily Close'!D584)</f>
        <v>-8.5070188031292253E-4</v>
      </c>
      <c r="E585">
        <f>LN('Daily Close'!E585/'Daily Close'!E584)</f>
        <v>5.0798408925769093E-4</v>
      </c>
      <c r="F585">
        <f>LN('Daily Close'!F585/'Daily Close'!F584)</f>
        <v>1.8406778618674225E-3</v>
      </c>
      <c r="G585">
        <f>LN('Daily Close'!G585/'Daily Close'!G584)</f>
        <v>-8.2715057624219829E-4</v>
      </c>
      <c r="H585">
        <f>LN('Daily Close'!H585/'Daily Close'!H584)</f>
        <v>6.8449695835672627E-4</v>
      </c>
      <c r="I585">
        <f>LN('Daily Close'!I585/'Daily Close'!I584)</f>
        <v>2.4753416980327096E-3</v>
      </c>
      <c r="J585">
        <f>LN('Daily Close'!J585/'Daily Close'!J584)</f>
        <v>-4.60882559527426E-3</v>
      </c>
      <c r="K585">
        <f>LN('Daily Close'!K585/'Daily Close'!K584)</f>
        <v>-6.73627509474165E-4</v>
      </c>
      <c r="L585">
        <f>LN('Daily Close'!L585/'Daily Close'!L584)</f>
        <v>4.7205622278827714E-6</v>
      </c>
    </row>
    <row r="586" spans="1:12" x14ac:dyDescent="0.3">
      <c r="A586" s="1">
        <v>44344</v>
      </c>
      <c r="B586">
        <f>LN('Daily Close'!B586/'Daily Close'!B585)</f>
        <v>1.1009285508369175E-2</v>
      </c>
      <c r="C586">
        <f>LN('Daily Close'!C586/'Daily Close'!C585)</f>
        <v>9.3802945298735903E-3</v>
      </c>
      <c r="D586">
        <f>LN('Daily Close'!D586/'Daily Close'!D585)</f>
        <v>6.7854374001273627E-3</v>
      </c>
      <c r="E586">
        <f>LN('Daily Close'!E586/'Daily Close'!E585)</f>
        <v>8.5967995343032687E-3</v>
      </c>
      <c r="F586">
        <f>LN('Daily Close'!F586/'Daily Close'!F585)</f>
        <v>-1.1039927321105491E-3</v>
      </c>
      <c r="G586">
        <f>LN('Daily Close'!G586/'Daily Close'!G585)</f>
        <v>-8.2783532074401237E-4</v>
      </c>
      <c r="H586">
        <f>LN('Daily Close'!H586/'Daily Close'!H585)</f>
        <v>1.1226483127346547E-2</v>
      </c>
      <c r="I586">
        <f>LN('Daily Close'!I586/'Daily Close'!I585)</f>
        <v>1.5438390717876795E-3</v>
      </c>
      <c r="J586">
        <f>LN('Daily Close'!J586/'Daily Close'!J585)</f>
        <v>9.4374443445366489E-3</v>
      </c>
      <c r="K586">
        <f>LN('Daily Close'!K586/'Daily Close'!K585)</f>
        <v>1.2721966025648596E-2</v>
      </c>
      <c r="L586">
        <f>LN('Daily Close'!L586/'Daily Close'!L585)</f>
        <v>6.9314507727152854E-3</v>
      </c>
    </row>
    <row r="587" spans="1:12" x14ac:dyDescent="0.3">
      <c r="A587" s="1">
        <v>44347</v>
      </c>
      <c r="B587">
        <f>LN('Daily Close'!B587/'Daily Close'!B586)</f>
        <v>-2.1921820982210472E-3</v>
      </c>
      <c r="C587">
        <f>LN('Daily Close'!C587/'Daily Close'!C586)</f>
        <v>1.260849980919654E-3</v>
      </c>
      <c r="D587">
        <f>LN('Daily Close'!D587/'Daily Close'!D586)</f>
        <v>2.5327155792838393E-3</v>
      </c>
      <c r="E587">
        <f>LN('Daily Close'!E587/'Daily Close'!E586)</f>
        <v>-8.3961048640163465E-4</v>
      </c>
      <c r="F587">
        <f>LN('Daily Close'!F587/'Daily Close'!F586)</f>
        <v>-2.2115748048401542E-3</v>
      </c>
      <c r="G587">
        <f>LN('Daily Close'!G587/'Daily Close'!G586)</f>
        <v>8.2783532074404349E-4</v>
      </c>
      <c r="H587">
        <f>LN('Daily Close'!H587/'Daily Close'!H586)</f>
        <v>-1.6928732956530521E-3</v>
      </c>
      <c r="I587">
        <f>LN('Daily Close'!I587/'Daily Close'!I586)</f>
        <v>4.0030915994722083E-3</v>
      </c>
      <c r="J587">
        <f>LN('Daily Close'!J587/'Daily Close'!J586)</f>
        <v>1.4440796298914869E-3</v>
      </c>
      <c r="K587">
        <f>LN('Daily Close'!K587/'Daily Close'!K586)</f>
        <v>-4.6682312185518382E-3</v>
      </c>
      <c r="L587">
        <f>LN('Daily Close'!L587/'Daily Close'!L586)</f>
        <v>1.4815220279551275E-3</v>
      </c>
    </row>
    <row r="588" spans="1:12" x14ac:dyDescent="0.3">
      <c r="A588" s="1">
        <v>44348</v>
      </c>
      <c r="B588">
        <f>LN('Daily Close'!B588/'Daily Close'!B587)</f>
        <v>1.4619885644991885E-3</v>
      </c>
      <c r="C588">
        <f>LN('Daily Close'!C588/'Daily Close'!C587)</f>
        <v>-2.2707212986327295E-3</v>
      </c>
      <c r="D588">
        <f>LN('Daily Close'!D588/'Daily Close'!D587)</f>
        <v>-2.5327155792839403E-3</v>
      </c>
      <c r="E588">
        <f>LN('Daily Close'!E588/'Daily Close'!E587)</f>
        <v>-6.7210554813625317E-4</v>
      </c>
      <c r="F588">
        <f>LN('Daily Close'!F588/'Daily Close'!F587)</f>
        <v>-7.4074412778619165E-3</v>
      </c>
      <c r="G588">
        <f>LN('Daily Close'!G588/'Daily Close'!G587)</f>
        <v>2.0680525891894277E-4</v>
      </c>
      <c r="H588">
        <f>LN('Daily Close'!H588/'Daily Close'!H587)</f>
        <v>-2.3748611267819489E-3</v>
      </c>
      <c r="I588">
        <f>LN('Daily Close'!I588/'Daily Close'!I587)</f>
        <v>-2.7695727289111273E-3</v>
      </c>
      <c r="J588">
        <f>LN('Daily Close'!J588/'Daily Close'!J587)</f>
        <v>3.2414458241240441E-3</v>
      </c>
      <c r="K588">
        <f>LN('Daily Close'!K588/'Daily Close'!K587)</f>
        <v>-1.3377928416600535E-3</v>
      </c>
      <c r="L588">
        <f>LN('Daily Close'!L588/'Daily Close'!L587)</f>
        <v>-1.7135434078453145E-3</v>
      </c>
    </row>
    <row r="589" spans="1:12" x14ac:dyDescent="0.3">
      <c r="A589" s="1">
        <v>44349</v>
      </c>
      <c r="B589">
        <f>LN('Daily Close'!B589/'Daily Close'!B588)</f>
        <v>1.1619593332990022E-2</v>
      </c>
      <c r="C589">
        <f>LN('Daily Close'!C589/'Daily Close'!C588)</f>
        <v>2.2707212986326176E-3</v>
      </c>
      <c r="D589">
        <f>LN('Daily Close'!D589/'Daily Close'!D588)</f>
        <v>-8.4566601234325805E-4</v>
      </c>
      <c r="E589">
        <f>LN('Daily Close'!E589/'Daily Close'!E588)</f>
        <v>3.5237723300656832E-3</v>
      </c>
      <c r="F589">
        <f>LN('Daily Close'!F589/'Daily Close'!F588)</f>
        <v>7.4321816873365771E-4</v>
      </c>
      <c r="G589">
        <f>LN('Daily Close'!G589/'Daily Close'!G588)</f>
        <v>2.0686589058229596E-4</v>
      </c>
      <c r="H589">
        <f>LN('Daily Close'!H589/'Daily Close'!H588)</f>
        <v>9.1293279877488007E-3</v>
      </c>
      <c r="I589">
        <f>LN('Daily Close'!I589/'Daily Close'!I588)</f>
        <v>-1.8507560779394011E-3</v>
      </c>
      <c r="J589">
        <f>LN('Daily Close'!J589/'Daily Close'!J588)</f>
        <v>2.8725094900937703E-3</v>
      </c>
      <c r="K589">
        <f>LN('Daily Close'!K589/'Daily Close'!K588)</f>
        <v>8.6638329337329501E-3</v>
      </c>
      <c r="L589">
        <f>LN('Daily Close'!L589/'Daily Close'!L588)</f>
        <v>1.6281778489653925E-3</v>
      </c>
    </row>
    <row r="590" spans="1:12" x14ac:dyDescent="0.3">
      <c r="A590" s="1">
        <v>44350</v>
      </c>
      <c r="B590">
        <f>LN('Daily Close'!B590/'Daily Close'!B589)</f>
        <v>4.3227733020040965E-3</v>
      </c>
      <c r="C590">
        <f>LN('Daily Close'!C590/'Daily Close'!C589)</f>
        <v>3.7731649902866564E-3</v>
      </c>
      <c r="D590">
        <f>LN('Daily Close'!D590/'Daily Close'!D589)</f>
        <v>7.5853713892565641E-3</v>
      </c>
      <c r="E590">
        <f>LN('Daily Close'!E590/'Daily Close'!E589)</f>
        <v>4.3456194076367111E-3</v>
      </c>
      <c r="F590">
        <f>LN('Daily Close'!F590/'Daily Close'!F589)</f>
        <v>5.5565988496827402E-3</v>
      </c>
      <c r="G590">
        <f>LN('Daily Close'!G590/'Daily Close'!G589)</f>
        <v>6.2011371496213143E-4</v>
      </c>
      <c r="H590">
        <f>LN('Daily Close'!H590/'Daily Close'!H589)</f>
        <v>6.3748245808258512E-3</v>
      </c>
      <c r="I590">
        <f>LN('Daily Close'!I590/'Daily Close'!I589)</f>
        <v>-3.4019435624419647E-3</v>
      </c>
      <c r="J590">
        <f>LN('Daily Close'!J590/'Daily Close'!J589)</f>
        <v>4.8882839514879668E-3</v>
      </c>
      <c r="K590">
        <f>LN('Daily Close'!K590/'Daily Close'!K589)</f>
        <v>7.9313039692773275E-3</v>
      </c>
      <c r="L590">
        <f>LN('Daily Close'!L590/'Daily Close'!L589)</f>
        <v>4.2642800511249312E-3</v>
      </c>
    </row>
    <row r="591" spans="1:12" x14ac:dyDescent="0.3">
      <c r="A591" s="1">
        <v>44351</v>
      </c>
      <c r="B591">
        <f>LN('Daily Close'!B591/'Daily Close'!B590)</f>
        <v>-7.1916579870548534E-4</v>
      </c>
      <c r="C591">
        <f>LN('Daily Close'!C591/'Daily Close'!C590)</f>
        <v>7.2544907615514718E-3</v>
      </c>
      <c r="D591">
        <f>LN('Daily Close'!D591/'Daily Close'!D590)</f>
        <v>2.5157245972471489E-3</v>
      </c>
      <c r="E591">
        <f>LN('Daily Close'!E591/'Daily Close'!E590)</f>
        <v>2.6648916947620356E-3</v>
      </c>
      <c r="F591">
        <f>LN('Daily Close'!F591/'Daily Close'!F590)</f>
        <v>-5.1851968027022645E-3</v>
      </c>
      <c r="G591">
        <f>LN('Daily Close'!G591/'Daily Close'!G590)</f>
        <v>-1.4476065132407502E-3</v>
      </c>
      <c r="H591">
        <f>LN('Daily Close'!H591/'Daily Close'!H590)</f>
        <v>5.004147306705206E-3</v>
      </c>
      <c r="I591">
        <f>LN('Daily Close'!I591/'Daily Close'!I590)</f>
        <v>1.5478804462371923E-3</v>
      </c>
      <c r="J591">
        <f>LN('Daily Close'!J591/'Daily Close'!J590)</f>
        <v>2.0198188769060439E-3</v>
      </c>
      <c r="K591">
        <f>LN('Daily Close'!K591/'Daily Close'!K590)</f>
        <v>7.8688930619108637E-3</v>
      </c>
      <c r="L591">
        <f>LN('Daily Close'!L591/'Daily Close'!L590)</f>
        <v>2.6916142201682059E-3</v>
      </c>
    </row>
    <row r="592" spans="1:12" x14ac:dyDescent="0.3">
      <c r="A592" s="1">
        <v>44354</v>
      </c>
      <c r="B592">
        <f>LN('Daily Close'!B592/'Daily Close'!B591)</f>
        <v>1.4378147696274175E-3</v>
      </c>
      <c r="C592">
        <f>LN('Daily Close'!C592/'Daily Close'!C591)</f>
        <v>-5.9999679996471872E-3</v>
      </c>
      <c r="D592">
        <f>LN('Daily Close'!D592/'Daily Close'!D591)</f>
        <v>1.6736405580296937E-3</v>
      </c>
      <c r="E592">
        <f>LN('Daily Close'!E592/'Daily Close'!E591)</f>
        <v>-1.3315248305497478E-3</v>
      </c>
      <c r="F592">
        <f>LN('Daily Close'!F592/'Daily Close'!F591)</f>
        <v>4.8156789642188058E-3</v>
      </c>
      <c r="G592">
        <f>LN('Daily Close'!G592/'Daily Close'!G591)</f>
        <v>2.0673565781063209E-3</v>
      </c>
      <c r="H592">
        <f>LN('Daily Close'!H592/'Daily Close'!H591)</f>
        <v>-1.6652460411904E-3</v>
      </c>
      <c r="I592">
        <f>LN('Daily Close'!I592/'Daily Close'!I591)</f>
        <v>9.2746125179567619E-4</v>
      </c>
      <c r="J592">
        <f>LN('Daily Close'!J592/'Daily Close'!J591)</f>
        <v>-1.4253833288484943E-3</v>
      </c>
      <c r="K592">
        <f>LN('Daily Close'!K592/'Daily Close'!K591)</f>
        <v>-1.961425931218062E-3</v>
      </c>
      <c r="L592">
        <f>LN('Daily Close'!L592/'Daily Close'!L591)</f>
        <v>1.7450655124776765E-4</v>
      </c>
    </row>
    <row r="593" spans="1:12" x14ac:dyDescent="0.3">
      <c r="A593" s="1">
        <v>44355</v>
      </c>
      <c r="B593">
        <f>LN('Daily Close'!B593/'Daily Close'!B592)</f>
        <v>-2.8776998276150581E-3</v>
      </c>
      <c r="C593">
        <f>LN('Daily Close'!C593/'Daily Close'!C592)</f>
        <v>-3.0136386823017185E-3</v>
      </c>
      <c r="D593">
        <f>LN('Daily Close'!D593/'Daily Close'!D592)</f>
        <v>8.3577104739615711E-4</v>
      </c>
      <c r="E593">
        <f>LN('Daily Close'!E593/'Daily Close'!E592)</f>
        <v>1.8304522500712393E-3</v>
      </c>
      <c r="F593">
        <f>LN('Daily Close'!F593/'Daily Close'!F592)</f>
        <v>1.8461146096047602E-3</v>
      </c>
      <c r="G593">
        <f>LN('Daily Close'!G593/'Daily Close'!G592)</f>
        <v>-1.2398637798277207E-3</v>
      </c>
      <c r="H593">
        <f>LN('Daily Close'!H593/'Daily Close'!H592)</f>
        <v>1.3324785227260816E-3</v>
      </c>
      <c r="I593">
        <f>LN('Daily Close'!I593/'Daily Close'!I592)</f>
        <v>-4.9566695267966041E-3</v>
      </c>
      <c r="J593">
        <f>LN('Daily Close'!J593/'Daily Close'!J592)</f>
        <v>-1.5463870603089811E-3</v>
      </c>
      <c r="K593">
        <f>LN('Daily Close'!K593/'Daily Close'!K592)</f>
        <v>-6.5466450783338841E-4</v>
      </c>
      <c r="L593">
        <f>LN('Daily Close'!L593/'Daily Close'!L592)</f>
        <v>-3.3149934893776677E-4</v>
      </c>
    </row>
    <row r="594" spans="1:12" x14ac:dyDescent="0.3">
      <c r="A594" s="1">
        <v>44356</v>
      </c>
      <c r="B594">
        <f>LN('Daily Close'!B594/'Daily Close'!B593)</f>
        <v>-3.608809401991609E-3</v>
      </c>
      <c r="C594">
        <f>LN('Daily Close'!C594/'Daily Close'!C593)</f>
        <v>3.0136386823017298E-3</v>
      </c>
      <c r="D594">
        <f>LN('Daily Close'!D594/'Daily Close'!D593)</f>
        <v>1.6694494695409857E-3</v>
      </c>
      <c r="E594">
        <f>LN('Daily Close'!E594/'Daily Close'!E593)</f>
        <v>0</v>
      </c>
      <c r="F594">
        <f>LN('Daily Close'!F594/'Daily Close'!F593)</f>
        <v>3.3143096693256614E-3</v>
      </c>
      <c r="G594">
        <f>LN('Daily Close'!G594/'Daily Close'!G593)</f>
        <v>2.6845859380394983E-3</v>
      </c>
      <c r="H594">
        <f>LN('Daily Close'!H594/'Daily Close'!H593)</f>
        <v>-2.6667349137004847E-3</v>
      </c>
      <c r="I594">
        <f>LN('Daily Close'!I594/'Daily Close'!I593)</f>
        <v>1.2415272574970596E-3</v>
      </c>
      <c r="J594">
        <f>LN('Daily Close'!J594/'Daily Close'!J593)</f>
        <v>-1.0719552912139064E-3</v>
      </c>
      <c r="K594">
        <f>LN('Daily Close'!K594/'Daily Close'!K593)</f>
        <v>-2.6229523234705915E-3</v>
      </c>
      <c r="L594">
        <f>LN('Daily Close'!L594/'Daily Close'!L593)</f>
        <v>3.484571787002763E-4</v>
      </c>
    </row>
    <row r="595" spans="1:12" x14ac:dyDescent="0.3">
      <c r="A595" s="1">
        <v>44357</v>
      </c>
      <c r="B595">
        <f>LN('Daily Close'!B595/'Daily Close'!B594)</f>
        <v>0</v>
      </c>
      <c r="C595">
        <f>LN('Daily Close'!C595/'Daily Close'!C594)</f>
        <v>-4.0201058156576677E-3</v>
      </c>
      <c r="D595">
        <f>LN('Daily Close'!D595/'Daily Close'!D594)</f>
        <v>-8.34376352119561E-4</v>
      </c>
      <c r="E595">
        <f>LN('Daily Close'!E595/'Daily Close'!E594)</f>
        <v>4.9859553100410658E-4</v>
      </c>
      <c r="F595">
        <f>LN('Daily Close'!F595/'Daily Close'!F594)</f>
        <v>3.3033612970487279E-3</v>
      </c>
      <c r="G595">
        <f>LN('Daily Close'!G595/'Daily Close'!G594)</f>
        <v>2.4716592663850691E-3</v>
      </c>
      <c r="H595">
        <f>LN('Daily Close'!H595/'Daily Close'!H594)</f>
        <v>4.3297653707727443E-3</v>
      </c>
      <c r="I595">
        <f>LN('Daily Close'!I595/'Daily Close'!I594)</f>
        <v>-6.8473180145079537E-3</v>
      </c>
      <c r="J595">
        <f>LN('Daily Close'!J595/'Daily Close'!J594)</f>
        <v>9.5287677307727262E-4</v>
      </c>
      <c r="K595">
        <f>LN('Daily Close'!K595/'Daily Close'!K594)</f>
        <v>3.9318530339004188E-3</v>
      </c>
      <c r="L595">
        <f>LN('Daily Close'!L595/'Daily Close'!L594)</f>
        <v>-8.6580460177072772E-4</v>
      </c>
    </row>
    <row r="596" spans="1:12" x14ac:dyDescent="0.3">
      <c r="A596" s="1">
        <v>44358</v>
      </c>
      <c r="B596">
        <f>LN('Daily Close'!B596/'Daily Close'!B595)</f>
        <v>5.7678602586846714E-3</v>
      </c>
      <c r="C596">
        <f>LN('Daily Close'!C596/'Daily Close'!C595)</f>
        <v>-1.763865830987628E-3</v>
      </c>
      <c r="D596">
        <f>LN('Daily Close'!D596/'Daily Close'!D595)</f>
        <v>4.1649372992842021E-3</v>
      </c>
      <c r="E596">
        <f>LN('Daily Close'!E596/'Daily Close'!E595)</f>
        <v>3.4834405588775393E-3</v>
      </c>
      <c r="F596">
        <f>LN('Daily Close'!F596/'Daily Close'!F595)</f>
        <v>1.4646285762710831E-3</v>
      </c>
      <c r="G596">
        <f>LN('Daily Close'!G596/'Daily Close'!G595)</f>
        <v>1.2334911230235594E-3</v>
      </c>
      <c r="H596">
        <f>LN('Daily Close'!H596/'Daily Close'!H595)</f>
        <v>9.9654549026958789E-4</v>
      </c>
      <c r="I596">
        <f>LN('Daily Close'!I596/'Daily Close'!I595)</f>
        <v>-1.38366639995897E-2</v>
      </c>
      <c r="J596">
        <f>LN('Daily Close'!J596/'Daily Close'!J595)</f>
        <v>-4.7637253718461523E-4</v>
      </c>
      <c r="K596">
        <f>LN('Daily Close'!K596/'Daily Close'!K595)</f>
        <v>-2.6195168875502465E-3</v>
      </c>
      <c r="L596">
        <f>LN('Daily Close'!L596/'Daily Close'!L595)</f>
        <v>-5.8748157697106147E-4</v>
      </c>
    </row>
    <row r="597" spans="1:12" x14ac:dyDescent="0.3">
      <c r="A597" s="1">
        <v>44362</v>
      </c>
      <c r="B597">
        <f>LN('Daily Close'!B597/'Daily Close'!B596)</f>
        <v>9.3023926623134103E-3</v>
      </c>
      <c r="C597">
        <f>LN('Daily Close'!C597/'Daily Close'!C596)</f>
        <v>6.7864028208438074E-3</v>
      </c>
      <c r="D597">
        <f>LN('Daily Close'!D597/'Daily Close'!D596)</f>
        <v>1.403242175262341E-2</v>
      </c>
      <c r="E597">
        <f>LN('Daily Close'!E597/'Daily Close'!E596)</f>
        <v>6.7662607639759733E-3</v>
      </c>
      <c r="F597">
        <f>LN('Daily Close'!F597/'Daily Close'!F596)</f>
        <v>-7.3210107098748193E-4</v>
      </c>
      <c r="G597">
        <f>LN('Daily Close'!G597/'Daily Close'!G596)</f>
        <v>-1.2334911230236067E-3</v>
      </c>
      <c r="H597">
        <f>LN('Daily Close'!H597/'Daily Close'!H596)</f>
        <v>9.5820655570497525E-3</v>
      </c>
      <c r="I597">
        <f>LN('Daily Close'!I597/'Daily Close'!I596)</f>
        <v>-2.0134367852590877E-2</v>
      </c>
      <c r="J597">
        <f>LN('Daily Close'!J597/'Daily Close'!J596)</f>
        <v>8.7762067610541502E-3</v>
      </c>
      <c r="K597">
        <f>LN('Daily Close'!K597/'Daily Close'!K596)</f>
        <v>7.838054497083722E-3</v>
      </c>
      <c r="L597">
        <f>LN('Daily Close'!L597/'Daily Close'!L596)</f>
        <v>4.6386572656611719E-3</v>
      </c>
    </row>
    <row r="598" spans="1:12" x14ac:dyDescent="0.3">
      <c r="A598" s="1">
        <v>44363</v>
      </c>
      <c r="B598">
        <f>LN('Daily Close'!B598/'Daily Close'!B597)</f>
        <v>-7.1250448329544997E-4</v>
      </c>
      <c r="C598">
        <f>LN('Daily Close'!C598/'Daily Close'!C597)</f>
        <v>2.0020527708748451E-3</v>
      </c>
      <c r="D598">
        <f>LN('Daily Close'!D598/'Daily Close'!D597)</f>
        <v>-2.4620447397750386E-3</v>
      </c>
      <c r="E598">
        <f>LN('Daily Close'!E598/'Daily Close'!E597)</f>
        <v>-6.5812771357346626E-4</v>
      </c>
      <c r="F598">
        <f>LN('Daily Close'!F598/'Daily Close'!F597)</f>
        <v>-4.0358888023322706E-3</v>
      </c>
      <c r="G598">
        <f>LN('Daily Close'!G598/'Daily Close'!G597)</f>
        <v>-1.8532075534131995E-3</v>
      </c>
      <c r="H598">
        <f>LN('Daily Close'!H598/'Daily Close'!H597)</f>
        <v>3.2878514187354059E-4</v>
      </c>
      <c r="I598">
        <f>LN('Daily Close'!I598/'Daily Close'!I597)</f>
        <v>1.8378689454831953E-2</v>
      </c>
      <c r="J598">
        <f>LN('Daily Close'!J598/'Daily Close'!J597)</f>
        <v>9.4411668138866993E-4</v>
      </c>
      <c r="K598">
        <f>LN('Daily Close'!K598/'Daily Close'!K597)</f>
        <v>1.9499518690791566E-3</v>
      </c>
      <c r="L598">
        <f>LN('Daily Close'!L598/'Daily Close'!L597)</f>
        <v>2.8087575812300813E-3</v>
      </c>
    </row>
    <row r="599" spans="1:12" x14ac:dyDescent="0.3">
      <c r="A599" s="1">
        <v>44364</v>
      </c>
      <c r="B599">
        <f>LN('Daily Close'!B599/'Daily Close'!B598)</f>
        <v>-8.5898881790179328E-3</v>
      </c>
      <c r="C599">
        <f>LN('Daily Close'!C599/'Daily Close'!C598)</f>
        <v>-2.2525350532938667E-3</v>
      </c>
      <c r="D599">
        <f>LN('Daily Close'!D599/'Daily Close'!D598)</f>
        <v>-8.2203046141487491E-4</v>
      </c>
      <c r="E599">
        <f>LN('Daily Close'!E599/'Daily Close'!E598)</f>
        <v>-3.4621913273547452E-3</v>
      </c>
      <c r="F599">
        <f>LN('Daily Close'!F599/'Daily Close'!F598)</f>
        <v>-5.1604242789304927E-3</v>
      </c>
      <c r="G599">
        <f>LN('Daily Close'!G599/'Daily Close'!G598)</f>
        <v>-1.650186035053972E-3</v>
      </c>
      <c r="H599">
        <f>LN('Daily Close'!H599/'Daily Close'!H598)</f>
        <v>-2.3037693256395021E-3</v>
      </c>
      <c r="I599">
        <f>LN('Daily Close'!I599/'Daily Close'!I598)</f>
        <v>9.5803936687501175E-4</v>
      </c>
      <c r="J599">
        <f>LN('Daily Close'!J599/'Daily Close'!J598)</f>
        <v>-2.8351821197183632E-3</v>
      </c>
      <c r="K599">
        <f>LN('Daily Close'!K599/'Daily Close'!K598)</f>
        <v>-3.2520353863773432E-3</v>
      </c>
      <c r="L599">
        <f>LN('Daily Close'!L599/'Daily Close'!L598)</f>
        <v>-1.3490558519029228E-3</v>
      </c>
    </row>
    <row r="600" spans="1:12" x14ac:dyDescent="0.3">
      <c r="A600" s="1">
        <v>44365</v>
      </c>
      <c r="B600">
        <f>LN('Daily Close'!B600/'Daily Close'!B599)</f>
        <v>-1.4388491690990671E-3</v>
      </c>
      <c r="C600">
        <f>LN('Daily Close'!C600/'Daily Close'!C599)</f>
        <v>3.751436139585688E-3</v>
      </c>
      <c r="D600">
        <f>LN('Daily Close'!D600/'Daily Close'!D599)</f>
        <v>2.11561999673117E-2</v>
      </c>
      <c r="E600">
        <f>LN('Daily Close'!E600/'Daily Close'!E599)</f>
        <v>5.9279113645687902E-3</v>
      </c>
      <c r="F600">
        <f>LN('Daily Close'!F600/'Daily Close'!F599)</f>
        <v>1.8461146096047602E-3</v>
      </c>
      <c r="G600">
        <f>LN('Daily Close'!G600/'Daily Close'!G599)</f>
        <v>2.8860667024355698E-3</v>
      </c>
      <c r="H600">
        <f>LN('Daily Close'!H600/'Daily Close'!H599)</f>
        <v>3.2946795999766866E-4</v>
      </c>
      <c r="I600">
        <f>LN('Daily Close'!I600/'Daily Close'!I599)</f>
        <v>-4.1579780973820847E-3</v>
      </c>
      <c r="J600">
        <f>LN('Daily Close'!J600/'Daily Close'!J599)</f>
        <v>9.4196268761917949E-3</v>
      </c>
      <c r="K600">
        <f>LN('Daily Close'!K600/'Daily Close'!K599)</f>
        <v>-3.916454092235273E-3</v>
      </c>
      <c r="L600">
        <f>LN('Daily Close'!L600/'Daily Close'!L599)</f>
        <v>8.9606094574825046E-3</v>
      </c>
    </row>
    <row r="601" spans="1:12" x14ac:dyDescent="0.3">
      <c r="A601" s="1">
        <v>44368</v>
      </c>
      <c r="B601">
        <f>LN('Daily Close'!B601/'Daily Close'!B600)</f>
        <v>-1.1585936986372747E-2</v>
      </c>
      <c r="C601">
        <f>LN('Daily Close'!C601/'Daily Close'!C600)</f>
        <v>-1.4584140634947305E-2</v>
      </c>
      <c r="D601">
        <f>LN('Daily Close'!D601/'Daily Close'!D600)</f>
        <v>-1.3782139514596664E-2</v>
      </c>
      <c r="E601">
        <f>LN('Daily Close'!E601/'Daily Close'!E600)</f>
        <v>-1.3553926502556574E-2</v>
      </c>
      <c r="F601">
        <f>LN('Daily Close'!F601/'Daily Close'!F600)</f>
        <v>2.5787083256665604E-3</v>
      </c>
      <c r="G601">
        <f>LN('Daily Close'!G601/'Daily Close'!G600)</f>
        <v>2.877679183861948E-3</v>
      </c>
      <c r="H601">
        <f>LN('Daily Close'!H601/'Daily Close'!H600)</f>
        <v>-1.7946676128912698E-2</v>
      </c>
      <c r="I601">
        <f>LN('Daily Close'!I601/'Daily Close'!I600)</f>
        <v>8.2987389770176057E-3</v>
      </c>
      <c r="J601">
        <f>LN('Daily Close'!J601/'Daily Close'!J600)</f>
        <v>-1.6304768198916464E-2</v>
      </c>
      <c r="K601">
        <f>LN('Daily Close'!K601/'Daily Close'!K600)</f>
        <v>-2.0483041851897404E-2</v>
      </c>
      <c r="L601">
        <f>LN('Daily Close'!L601/'Daily Close'!L600)</f>
        <v>-1.0153593010386876E-2</v>
      </c>
    </row>
    <row r="602" spans="1:12" x14ac:dyDescent="0.3">
      <c r="A602" s="1">
        <v>44369</v>
      </c>
      <c r="B602">
        <f>LN('Daily Close'!B602/'Daily Close'!B601)</f>
        <v>1.3743435126393814E-2</v>
      </c>
      <c r="C602">
        <f>LN('Daily Close'!C602/'Daily Close'!C601)</f>
        <v>2.3035619906772917E-2</v>
      </c>
      <c r="D602">
        <f>LN('Daily Close'!D602/'Daily Close'!D601)</f>
        <v>1.6997576368571077E-2</v>
      </c>
      <c r="E602">
        <f>LN('Daily Close'!E602/'Daily Close'!E601)</f>
        <v>1.273272255414174E-2</v>
      </c>
      <c r="F602">
        <f>LN('Daily Close'!F602/'Daily Close'!F601)</f>
        <v>-5.9040761909448479E-3</v>
      </c>
      <c r="G602">
        <f>LN('Daily Close'!G602/'Daily Close'!G601)</f>
        <v>-4.525845983655497E-3</v>
      </c>
      <c r="H602">
        <f>LN('Daily Close'!H602/'Daily Close'!H601)</f>
        <v>1.4316875140258112E-2</v>
      </c>
      <c r="I602">
        <f>LN('Daily Close'!I602/'Daily Close'!I601)</f>
        <v>6.0212827464492125E-3</v>
      </c>
      <c r="J602">
        <f>LN('Daily Close'!J602/'Daily Close'!J601)</f>
        <v>5.4645775953854388E-3</v>
      </c>
      <c r="K602">
        <f>LN('Daily Close'!K602/'Daily Close'!K601)</f>
        <v>1.6551188817997001E-2</v>
      </c>
      <c r="L602">
        <f>LN('Daily Close'!L602/'Daily Close'!L601)</f>
        <v>1.2562555586207655E-2</v>
      </c>
    </row>
    <row r="603" spans="1:12" x14ac:dyDescent="0.3">
      <c r="A603" s="1">
        <v>44370</v>
      </c>
      <c r="B603">
        <f>LN('Daily Close'!B603/'Daily Close'!B602)</f>
        <v>-7.1864897092202519E-4</v>
      </c>
      <c r="C603">
        <f>LN('Daily Close'!C603/'Daily Close'!C602)</f>
        <v>-1.9822107089404817E-3</v>
      </c>
      <c r="D603">
        <f>LN('Daily Close'!D603/'Daily Close'!D602)</f>
        <v>0</v>
      </c>
      <c r="E603">
        <f>LN('Daily Close'!E603/'Daily Close'!E602)</f>
        <v>-1.6437433415016824E-4</v>
      </c>
      <c r="F603">
        <f>LN('Daily Close'!F603/'Daily Close'!F602)</f>
        <v>4.0627572792218168E-3</v>
      </c>
      <c r="G603">
        <f>LN('Daily Close'!G603/'Daily Close'!G602)</f>
        <v>1.648166799793518E-3</v>
      </c>
      <c r="H603">
        <f>LN('Daily Close'!H603/'Daily Close'!H602)</f>
        <v>-5.9681874764127675E-3</v>
      </c>
      <c r="I603">
        <f>LN('Daily Close'!I603/'Daily Close'!I602)</f>
        <v>-4.115883600506823E-3</v>
      </c>
      <c r="J603">
        <f>LN('Daily Close'!J603/'Daily Close'!J602)</f>
        <v>-1.8973561509066895E-3</v>
      </c>
      <c r="K603">
        <f>LN('Daily Close'!K603/'Daily Close'!K602)</f>
        <v>-9.2348941273130043E-3</v>
      </c>
      <c r="L603">
        <f>LN('Daily Close'!L603/'Daily Close'!L602)</f>
        <v>-1.9723228138272368E-3</v>
      </c>
    </row>
    <row r="604" spans="1:12" x14ac:dyDescent="0.3">
      <c r="A604" s="1">
        <v>44371</v>
      </c>
      <c r="B604">
        <f>LN('Daily Close'!B604/'Daily Close'!B603)</f>
        <v>-1.4388491690990671E-3</v>
      </c>
      <c r="C604">
        <f>LN('Daily Close'!C604/'Daily Close'!C603)</f>
        <v>-4.9726855946030527E-3</v>
      </c>
      <c r="D604">
        <f>LN('Daily Close'!D604/'Daily Close'!D603)</f>
        <v>-4.8270407483159798E-3</v>
      </c>
      <c r="E604">
        <f>LN('Daily Close'!E604/'Daily Close'!E603)</f>
        <v>-4.4469479525413658E-3</v>
      </c>
      <c r="F604">
        <f>LN('Daily Close'!F604/'Daily Close'!F603)</f>
        <v>-1.4754337142709852E-3</v>
      </c>
      <c r="G604">
        <f>LN('Daily Close'!G604/'Daily Close'!G603)</f>
        <v>-4.1179739890774455E-4</v>
      </c>
      <c r="H604">
        <f>LN('Daily Close'!H604/'Daily Close'!H603)</f>
        <v>-3.6648717292566396E-3</v>
      </c>
      <c r="I604">
        <f>LN('Daily Close'!I604/'Daily Close'!I603)</f>
        <v>-3.1776321622032457E-3</v>
      </c>
      <c r="J604">
        <f>LN('Daily Close'!J604/'Daily Close'!J603)</f>
        <v>-5.2362609851573866E-3</v>
      </c>
      <c r="K604">
        <f>LN('Daily Close'!K604/'Daily Close'!K603)</f>
        <v>-3.9840690148744591E-3</v>
      </c>
      <c r="L604">
        <f>LN('Daily Close'!L604/'Daily Close'!L603)</f>
        <v>-4.2783422666303082E-3</v>
      </c>
    </row>
    <row r="605" spans="1:12" x14ac:dyDescent="0.3">
      <c r="A605" s="1">
        <v>44372</v>
      </c>
      <c r="B605">
        <f>LN('Daily Close'!B605/'Daily Close'!B604)</f>
        <v>1.0028737348117159E-2</v>
      </c>
      <c r="C605">
        <f>LN('Daily Close'!C605/'Daily Close'!C604)</f>
        <v>9.9653721496343163E-4</v>
      </c>
      <c r="D605">
        <f>LN('Daily Close'!D605/'Daily Close'!D604)</f>
        <v>4.8270407483159443E-3</v>
      </c>
      <c r="E605">
        <f>LN('Daily Close'!E605/'Daily Close'!E604)</f>
        <v>5.4325262351063042E-3</v>
      </c>
      <c r="F605">
        <f>LN('Daily Close'!F605/'Daily Close'!F604)</f>
        <v>1.1068438483466162E-3</v>
      </c>
      <c r="G605">
        <f>LN('Daily Close'!G605/'Daily Close'!G604)</f>
        <v>4.1179739890774076E-4</v>
      </c>
      <c r="H605">
        <f>LN('Daily Close'!H605/'Daily Close'!H604)</f>
        <v>5.3263108610422921E-3</v>
      </c>
      <c r="I605">
        <f>LN('Daily Close'!I605/'Daily Close'!I604)</f>
        <v>5.3959819865186179E-3</v>
      </c>
      <c r="J605">
        <f>LN('Daily Close'!J605/'Daily Close'!J604)</f>
        <v>6.422477033934313E-3</v>
      </c>
      <c r="K605">
        <f>LN('Daily Close'!K605/'Daily Close'!K604)</f>
        <v>7.2920442444195672E-3</v>
      </c>
      <c r="L605">
        <f>LN('Daily Close'!L605/'Daily Close'!L604)</f>
        <v>5.2690998457453272E-3</v>
      </c>
    </row>
    <row r="606" spans="1:12" x14ac:dyDescent="0.3">
      <c r="A606" s="1">
        <v>44375</v>
      </c>
      <c r="B606">
        <f>LN('Daily Close'!B606/'Daily Close'!B605)</f>
        <v>7.8097663540572402E-3</v>
      </c>
      <c r="C606">
        <f>LN('Daily Close'!C606/'Daily Close'!C605)</f>
        <v>8.4304987290198027E-3</v>
      </c>
      <c r="D606">
        <f>LN('Daily Close'!D606/'Daily Close'!D605)</f>
        <v>2.4048107781791494E-3</v>
      </c>
      <c r="E606">
        <f>LN('Daily Close'!E606/'Daily Close'!E605)</f>
        <v>8.2053012579806552E-4</v>
      </c>
      <c r="F606">
        <f>LN('Daily Close'!F606/'Daily Close'!F605)</f>
        <v>-2.5845316214373063E-3</v>
      </c>
      <c r="G606">
        <f>LN('Daily Close'!G606/'Daily Close'!G605)</f>
        <v>-2.6796057666210716E-3</v>
      </c>
      <c r="H606">
        <f>LN('Daily Close'!H606/'Daily Close'!H605)</f>
        <v>0</v>
      </c>
      <c r="I606">
        <f>LN('Daily Close'!I606/'Daily Close'!I605)</f>
        <v>5.9965777609065915E-3</v>
      </c>
      <c r="J606">
        <f>LN('Daily Close'!J606/'Daily Close'!J605)</f>
        <v>4.7309609793117352E-3</v>
      </c>
      <c r="K606">
        <f>LN('Daily Close'!K606/'Daily Close'!K605)</f>
        <v>-6.6072020903813473E-4</v>
      </c>
      <c r="L606">
        <f>LN('Daily Close'!L606/'Daily Close'!L605)</f>
        <v>2.6811572815413189E-3</v>
      </c>
    </row>
    <row r="607" spans="1:12" x14ac:dyDescent="0.3">
      <c r="A607" s="1">
        <v>44376</v>
      </c>
      <c r="B607">
        <f>LN('Daily Close'!B607/'Daily Close'!B606)</f>
        <v>-1.415428403330728E-3</v>
      </c>
      <c r="C607">
        <f>LN('Daily Close'!C607/'Daily Close'!C606)</f>
        <v>-1.2353058861141416E-3</v>
      </c>
      <c r="D607">
        <f>LN('Daily Close'!D607/'Daily Close'!D606)</f>
        <v>3.9952110672882473E-3</v>
      </c>
      <c r="E607">
        <f>LN('Daily Close'!E607/'Daily Close'!E606)</f>
        <v>3.2804658591741763E-4</v>
      </c>
      <c r="F607">
        <f>LN('Daily Close'!F607/'Daily Close'!F606)</f>
        <v>3.6900780560312515E-3</v>
      </c>
      <c r="G607">
        <f>LN('Daily Close'!G607/'Daily Close'!G606)</f>
        <v>2.4736973810434593E-3</v>
      </c>
      <c r="H607">
        <f>LN('Daily Close'!H607/'Daily Close'!H606)</f>
        <v>0</v>
      </c>
      <c r="I607">
        <f>LN('Daily Close'!I607/'Daily Close'!I606)</f>
        <v>2.2001894432719504E-3</v>
      </c>
      <c r="J607">
        <f>LN('Daily Close'!J607/'Daily Close'!J606)</f>
        <v>-3.5461385307299421E-3</v>
      </c>
      <c r="K607">
        <f>LN('Daily Close'!K607/'Daily Close'!K606)</f>
        <v>-6.6115704887769106E-4</v>
      </c>
      <c r="L607">
        <f>LN('Daily Close'!L607/'Daily Close'!L606)</f>
        <v>1.6892646667481842E-3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8A6C-B9A6-43DE-8B6A-8AF452AF3B61}">
  <dimension ref="A1:S349"/>
  <sheetViews>
    <sheetView workbookViewId="0">
      <selection activeCell="N13" sqref="N13"/>
    </sheetView>
  </sheetViews>
  <sheetFormatPr defaultRowHeight="14.4" x14ac:dyDescent="0.3"/>
  <cols>
    <col min="1" max="1" width="13.109375" customWidth="1"/>
    <col min="14" max="14" width="13.44140625" bestFit="1" customWidth="1"/>
    <col min="15" max="15" width="12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9" x14ac:dyDescent="0.3">
      <c r="A2" s="1">
        <v>43503</v>
      </c>
      <c r="O2" t="s">
        <v>7</v>
      </c>
      <c r="R2" t="s">
        <v>7</v>
      </c>
    </row>
    <row r="3" spans="1:19" x14ac:dyDescent="0.3">
      <c r="A3" s="1">
        <v>43508</v>
      </c>
      <c r="B3">
        <v>3.7807228399061523E-3</v>
      </c>
      <c r="C3">
        <v>0</v>
      </c>
      <c r="D3">
        <v>1.1229063716413287E-2</v>
      </c>
      <c r="E3">
        <v>5.0643271464337744E-3</v>
      </c>
      <c r="F3">
        <v>-7.7764391122690595E-4</v>
      </c>
      <c r="G3">
        <v>-3.9331235754865631E-4</v>
      </c>
      <c r="H3">
        <v>4.4239365218717306E-3</v>
      </c>
      <c r="I3">
        <v>1.1909656713401481E-2</v>
      </c>
      <c r="J3">
        <v>9.0656419178589947E-3</v>
      </c>
      <c r="K3">
        <v>7.0230487650253448E-3</v>
      </c>
      <c r="N3" t="s">
        <v>3</v>
      </c>
      <c r="O3">
        <f>_xlfn.COVARIANCE.S(D3:D349,$H$3:$H$349)*252</f>
        <v>5.2081759886883194E-3</v>
      </c>
      <c r="Q3" t="s">
        <v>3</v>
      </c>
      <c r="R3">
        <f>_xlfn.COVARIANCE.S(D138:D349,$H$138:$H$349)*252</f>
        <v>6.6761242104752322E-3</v>
      </c>
    </row>
    <row r="4" spans="1:19" x14ac:dyDescent="0.3">
      <c r="A4" s="1">
        <v>43510</v>
      </c>
      <c r="B4">
        <v>1.5082959118848814E-3</v>
      </c>
      <c r="C4">
        <v>2.3194559543328291E-3</v>
      </c>
      <c r="D4">
        <v>2.4721891453890728E-3</v>
      </c>
      <c r="E4">
        <v>1.1612542431349007E-3</v>
      </c>
      <c r="F4">
        <v>-3.8978757071192298E-4</v>
      </c>
      <c r="G4">
        <v>-4.1424065955517897E-3</v>
      </c>
      <c r="H4">
        <v>4.0152580342717143E-4</v>
      </c>
      <c r="I4">
        <v>-4.7298714642908775E-3</v>
      </c>
      <c r="J4">
        <v>-1.6001312018386032E-3</v>
      </c>
      <c r="K4">
        <v>-7.7730279856190281E-4</v>
      </c>
      <c r="N4" t="s">
        <v>4</v>
      </c>
      <c r="O4">
        <f>_xlfn.COVARIANCE.S(E3:E349,$H$3:$H$349)*252</f>
        <v>7.0028573988657142E-3</v>
      </c>
      <c r="Q4" t="s">
        <v>4</v>
      </c>
      <c r="R4">
        <f>_xlfn.COVARIANCE.S(E138:E349,$H$138:$H$349)*252</f>
        <v>9.4334699707408556E-3</v>
      </c>
    </row>
    <row r="5" spans="1:19" x14ac:dyDescent="0.3">
      <c r="A5" s="1">
        <v>43511</v>
      </c>
      <c r="B5">
        <v>0</v>
      </c>
      <c r="C5">
        <v>-5.5176269722465084E-3</v>
      </c>
      <c r="D5">
        <v>2.4660924951934683E-3</v>
      </c>
      <c r="E5">
        <v>-9.6756656892773565E-4</v>
      </c>
      <c r="F5">
        <v>2.7252888723907271E-3</v>
      </c>
      <c r="G5">
        <v>1.9747044526560605E-3</v>
      </c>
      <c r="H5">
        <v>1.6045330035980394E-3</v>
      </c>
      <c r="I5">
        <v>1.3733817422107856E-2</v>
      </c>
      <c r="J5">
        <v>-1.0195761927745824E-3</v>
      </c>
      <c r="K5">
        <v>1.5540018667343205E-3</v>
      </c>
      <c r="N5" t="s">
        <v>7</v>
      </c>
      <c r="O5">
        <f>_xlfn.COVARIANCE.S(H3:H349,$H$3:$H$349)*252</f>
        <v>1.3259180143650276E-2</v>
      </c>
      <c r="Q5" t="s">
        <v>7</v>
      </c>
      <c r="R5">
        <f>_xlfn.COVARIANCE.S(H138:H349,$H$138:$H$349)*252</f>
        <v>1.796052484688419E-2</v>
      </c>
    </row>
    <row r="6" spans="1:19" x14ac:dyDescent="0.3">
      <c r="A6" s="1">
        <v>43514</v>
      </c>
      <c r="B6">
        <v>6.7593197643835822E-3</v>
      </c>
      <c r="C6">
        <v>0</v>
      </c>
      <c r="D6">
        <v>4.9140148024291626E-3</v>
      </c>
      <c r="E6">
        <v>4.8285944196724264E-3</v>
      </c>
      <c r="F6">
        <v>-1.5563816674087222E-3</v>
      </c>
      <c r="G6">
        <v>4.3307351577437482E-3</v>
      </c>
      <c r="H6">
        <v>2.8016427610777555E-3</v>
      </c>
      <c r="I6">
        <v>1.9464982540274242E-3</v>
      </c>
      <c r="J6">
        <v>4.7974795801850002E-3</v>
      </c>
      <c r="K6">
        <v>4.6475683965468756E-3</v>
      </c>
      <c r="N6" t="s">
        <v>8</v>
      </c>
      <c r="O6">
        <f>_xlfn.COVARIANCE.S(I3:I349,$H$3:$H$349)*252</f>
        <v>2.1504918304524031E-3</v>
      </c>
      <c r="Q6" t="s">
        <v>8</v>
      </c>
      <c r="R6">
        <f>_xlfn.COVARIANCE.S(I138:I349,$H$138:$H$349)*252</f>
        <v>3.3666100951147727E-3</v>
      </c>
    </row>
    <row r="7" spans="1:19" x14ac:dyDescent="0.3">
      <c r="A7" s="1">
        <v>43515</v>
      </c>
      <c r="B7">
        <v>2.2429915945814476E-3</v>
      </c>
      <c r="C7">
        <v>1.4742224348392461E-2</v>
      </c>
      <c r="D7">
        <v>7.3260400920728812E-3</v>
      </c>
      <c r="E7">
        <v>1.9248898739397445E-3</v>
      </c>
      <c r="F7">
        <v>1.167503560665498E-3</v>
      </c>
      <c r="G7">
        <v>-3.9362578272933825E-3</v>
      </c>
      <c r="H7">
        <v>3.5907079554987308E-3</v>
      </c>
      <c r="I7">
        <v>3.8820022750464893E-3</v>
      </c>
      <c r="J7">
        <v>7.081538424417594E-3</v>
      </c>
      <c r="K7">
        <v>4.6260683887822431E-3</v>
      </c>
      <c r="N7" t="s">
        <v>9</v>
      </c>
      <c r="O7">
        <f>_xlfn.COVARIANCE.S(J3:J349,$H$3:$H$349)*252</f>
        <v>4.1646836055446923E-3</v>
      </c>
      <c r="Q7" t="s">
        <v>9</v>
      </c>
      <c r="R7">
        <f>_xlfn.COVARIANCE.S(J138:J349,$H$138:$H$349)*252</f>
        <v>5.0679430267143036E-3</v>
      </c>
    </row>
    <row r="8" spans="1:19" x14ac:dyDescent="0.3">
      <c r="A8" s="1">
        <v>43517</v>
      </c>
      <c r="B8">
        <v>1.1131840368844199E-2</v>
      </c>
      <c r="C8">
        <v>3.4641776792141542E-3</v>
      </c>
      <c r="D8">
        <v>6.1237178505289839E-3</v>
      </c>
      <c r="E8">
        <v>4.2299043626638803E-3</v>
      </c>
      <c r="F8">
        <v>2.7168268742281307E-3</v>
      </c>
      <c r="G8">
        <v>-2.1616791147195894E-3</v>
      </c>
      <c r="H8">
        <v>7.1542435511667375E-3</v>
      </c>
      <c r="I8">
        <v>5.03773865067037E-3</v>
      </c>
      <c r="J8">
        <v>6.3364697057265449E-3</v>
      </c>
      <c r="K8">
        <v>1.1543029281674921E-2</v>
      </c>
      <c r="O8" t="s">
        <v>3</v>
      </c>
      <c r="P8" t="s">
        <v>4</v>
      </c>
      <c r="Q8" t="s">
        <v>7</v>
      </c>
      <c r="R8" t="s">
        <v>8</v>
      </c>
      <c r="S8" t="s">
        <v>9</v>
      </c>
    </row>
    <row r="9" spans="1:19" x14ac:dyDescent="0.3">
      <c r="A9" s="1">
        <v>43518</v>
      </c>
      <c r="B9">
        <v>4.4182693376647372E-3</v>
      </c>
      <c r="C9">
        <v>7.7508638999665529E-3</v>
      </c>
      <c r="D9">
        <v>0</v>
      </c>
      <c r="E9">
        <v>6.3116208379314746E-3</v>
      </c>
      <c r="F9">
        <v>3.8752181796807553E-4</v>
      </c>
      <c r="G9">
        <v>3.9331235754862573E-4</v>
      </c>
      <c r="H9">
        <v>6.3166416107038898E-3</v>
      </c>
      <c r="I9">
        <v>2.3165587088575931E-3</v>
      </c>
      <c r="J9">
        <v>5.2973850282154187E-3</v>
      </c>
      <c r="K9">
        <v>3.0557701394778418E-3</v>
      </c>
      <c r="N9" t="s">
        <v>50</v>
      </c>
      <c r="O9">
        <f>O3/O5</f>
        <v>0.39279773954820851</v>
      </c>
      <c r="P9">
        <f>O4/O5</f>
        <v>0.52815161442838765</v>
      </c>
      <c r="Q9">
        <f>O5/O5</f>
        <v>1</v>
      </c>
      <c r="R9">
        <f>O6/O5</f>
        <v>0.16218889909888265</v>
      </c>
      <c r="S9">
        <f>O7/O5</f>
        <v>0.31409812374704998</v>
      </c>
    </row>
    <row r="10" spans="1:19" x14ac:dyDescent="0.3">
      <c r="A10" s="1">
        <v>43521</v>
      </c>
      <c r="B10">
        <v>1.4684290450666464E-3</v>
      </c>
      <c r="C10">
        <v>-5.720823791013636E-4</v>
      </c>
      <c r="D10">
        <v>2.4390255993590104E-3</v>
      </c>
      <c r="E10">
        <v>1.5240620210460862E-3</v>
      </c>
      <c r="F10">
        <v>0</v>
      </c>
      <c r="G10">
        <v>1.1792847510432244E-3</v>
      </c>
      <c r="H10">
        <v>1.1799804480239909E-3</v>
      </c>
      <c r="I10">
        <v>-1.930176399807747E-3</v>
      </c>
      <c r="J10">
        <v>7.1376777911645595E-4</v>
      </c>
      <c r="K10">
        <v>-7.6306756850261161E-4</v>
      </c>
      <c r="N10" t="s">
        <v>51</v>
      </c>
      <c r="O10">
        <f>CORREL(D3:D349,$H$3:$H$349)</f>
        <v>0.26408388441764141</v>
      </c>
      <c r="P10">
        <f>CORREL(E3:E349,$H$3:$H$349)</f>
        <v>0.5444663889999467</v>
      </c>
      <c r="Q10">
        <f>CORREL(H3:H349,$H$3:$H$349)</f>
        <v>1</v>
      </c>
      <c r="R10">
        <f>CORREL(I3:I349,$H$3:$H$349)</f>
        <v>8.010661795387479E-2</v>
      </c>
      <c r="S10">
        <f>CORREL(J3:J349,$H$3:$H$349)</f>
        <v>0.31446755990722636</v>
      </c>
    </row>
    <row r="11" spans="1:19" x14ac:dyDescent="0.3">
      <c r="A11" s="1">
        <v>43523</v>
      </c>
      <c r="B11">
        <v>6.624978224312442E-3</v>
      </c>
      <c r="C11">
        <v>-2.8809585723304663E-3</v>
      </c>
      <c r="D11">
        <v>3.6787288574625884E-3</v>
      </c>
      <c r="E11">
        <v>1.5279223459913613E-3</v>
      </c>
      <c r="F11">
        <v>1.5492257465200764E-3</v>
      </c>
      <c r="G11">
        <v>7.8494902759702683E-4</v>
      </c>
      <c r="H11">
        <v>3.949491627720565E-3</v>
      </c>
      <c r="I11">
        <v>-1.1585862815390361E-3</v>
      </c>
      <c r="J11">
        <v>3.4389774050465256E-3</v>
      </c>
      <c r="K11">
        <v>5.3619431413853731E-3</v>
      </c>
      <c r="N11" t="s">
        <v>54</v>
      </c>
      <c r="O11">
        <f>R3/R5</f>
        <v>0.37171097545255827</v>
      </c>
      <c r="P11">
        <f>R4/R5</f>
        <v>0.52523353583274512</v>
      </c>
      <c r="Q11">
        <v>1</v>
      </c>
      <c r="R11">
        <f>R6/R5</f>
        <v>0.18744497300694504</v>
      </c>
      <c r="S11">
        <f>R7/R5</f>
        <v>0.2821712099128047</v>
      </c>
    </row>
    <row r="12" spans="1:19" x14ac:dyDescent="0.3">
      <c r="A12" s="1">
        <v>43524</v>
      </c>
      <c r="B12">
        <v>2.9304050274167829E-3</v>
      </c>
      <c r="C12">
        <v>7.7597745312807005E-3</v>
      </c>
      <c r="D12">
        <v>0</v>
      </c>
      <c r="E12">
        <v>2.0969600668493205E-3</v>
      </c>
      <c r="F12">
        <v>-2.3246426136011088E-3</v>
      </c>
      <c r="G12">
        <v>-3.1434210559512731E-3</v>
      </c>
      <c r="H12">
        <v>2.3621664062046634E-3</v>
      </c>
      <c r="I12">
        <v>3.85650937173094E-3</v>
      </c>
      <c r="J12">
        <v>2.428717426634956E-3</v>
      </c>
      <c r="K12">
        <v>3.8124331346559388E-3</v>
      </c>
    </row>
    <row r="13" spans="1:19" x14ac:dyDescent="0.3">
      <c r="A13" s="1">
        <v>43525</v>
      </c>
      <c r="B13">
        <v>6.5621817693394457E-3</v>
      </c>
      <c r="C13">
        <v>5.1399598435138113E-3</v>
      </c>
      <c r="D13">
        <v>7.3171058170670693E-3</v>
      </c>
      <c r="E13">
        <v>6.0756594717179015E-3</v>
      </c>
      <c r="F13">
        <v>-5.4454432498915262E-3</v>
      </c>
      <c r="G13">
        <v>-7.8742130827836275E-4</v>
      </c>
      <c r="H13">
        <v>5.8812167166682004E-3</v>
      </c>
      <c r="I13">
        <v>-3.0838579148791453E-3</v>
      </c>
      <c r="J13">
        <v>5.5496263624183846E-3</v>
      </c>
      <c r="K13">
        <v>5.3131054777694692E-3</v>
      </c>
    </row>
    <row r="14" spans="1:19" x14ac:dyDescent="0.3">
      <c r="A14" s="1">
        <v>43528</v>
      </c>
      <c r="B14">
        <v>6.5194001281499705E-3</v>
      </c>
      <c r="C14">
        <v>7.3779562825871912E-3</v>
      </c>
      <c r="D14">
        <v>9.6735941783784585E-3</v>
      </c>
      <c r="E14">
        <v>4.1555971763488665E-3</v>
      </c>
      <c r="F14">
        <v>-1.561241565391593E-3</v>
      </c>
      <c r="G14">
        <v>-1.5766262627365216E-3</v>
      </c>
      <c r="H14">
        <v>4.6802346609826099E-3</v>
      </c>
      <c r="I14">
        <v>-2.3194124500299129E-3</v>
      </c>
      <c r="J14">
        <v>6.3653514758505118E-3</v>
      </c>
      <c r="K14">
        <v>5.2850255140537723E-3</v>
      </c>
    </row>
    <row r="15" spans="1:19" x14ac:dyDescent="0.3">
      <c r="A15" s="1">
        <v>43530</v>
      </c>
      <c r="B15">
        <v>7.2202479734870973E-3</v>
      </c>
      <c r="C15">
        <v>-8.5393486256518441E-4</v>
      </c>
      <c r="D15">
        <v>2.4360547978813426E-3</v>
      </c>
      <c r="E15">
        <v>2.8342390788276836E-3</v>
      </c>
      <c r="F15">
        <v>3.1128429804901034E-3</v>
      </c>
      <c r="G15">
        <v>-1.9679291363480615E-4</v>
      </c>
      <c r="H15">
        <v>5.8308815511026561E-3</v>
      </c>
      <c r="I15">
        <v>-5.8583042456719341E-3</v>
      </c>
      <c r="J15">
        <v>6.2068615559353396E-3</v>
      </c>
      <c r="K15">
        <v>8.2862997670769354E-3</v>
      </c>
    </row>
    <row r="16" spans="1:19" x14ac:dyDescent="0.3">
      <c r="A16" s="1">
        <v>43531</v>
      </c>
      <c r="B16">
        <v>7.168489478612497E-3</v>
      </c>
      <c r="C16">
        <v>-9.4407223853692837E-3</v>
      </c>
      <c r="D16">
        <v>-3.6563112031106548E-3</v>
      </c>
      <c r="E16">
        <v>0</v>
      </c>
      <c r="F16">
        <v>2.3282509999006024E-3</v>
      </c>
      <c r="G16">
        <v>-9.8434893271495509E-4</v>
      </c>
      <c r="H16">
        <v>5.7971949796614122E-3</v>
      </c>
      <c r="I16">
        <v>-1.960320441896903E-3</v>
      </c>
      <c r="J16">
        <v>-4.7928482612972778E-3</v>
      </c>
      <c r="K16">
        <v>6.7289973529183807E-3</v>
      </c>
    </row>
    <row r="17" spans="1:11" x14ac:dyDescent="0.3">
      <c r="A17" s="1">
        <v>43538</v>
      </c>
      <c r="B17">
        <v>6.5241260769432936E-3</v>
      </c>
      <c r="C17">
        <v>4.8413023507066994E-3</v>
      </c>
      <c r="D17">
        <v>8.459264945976543E-3</v>
      </c>
      <c r="E17">
        <v>3.7849590626255446E-3</v>
      </c>
      <c r="F17">
        <v>3.8483741094538792E-4</v>
      </c>
      <c r="G17">
        <v>0</v>
      </c>
      <c r="H17">
        <v>3.519065077597671E-3</v>
      </c>
      <c r="I17">
        <v>6.1609388936294199E-3</v>
      </c>
      <c r="J17">
        <v>5.5401664454073274E-3</v>
      </c>
      <c r="K17">
        <v>1.5174509740336296E-3</v>
      </c>
    </row>
    <row r="18" spans="1:11" x14ac:dyDescent="0.3">
      <c r="A18" s="1">
        <v>43539</v>
      </c>
      <c r="B18">
        <v>2.1652841372167613E-3</v>
      </c>
      <c r="C18">
        <v>3.1201272477417064E-3</v>
      </c>
      <c r="D18">
        <v>0</v>
      </c>
      <c r="E18">
        <v>2.0756683002042483E-3</v>
      </c>
      <c r="F18">
        <v>-3.848374109453497E-4</v>
      </c>
      <c r="G18">
        <v>0</v>
      </c>
      <c r="H18">
        <v>1.9496593824554946E-3</v>
      </c>
      <c r="I18">
        <v>3.4488735987158606E-3</v>
      </c>
      <c r="J18">
        <v>5.650559136182896E-3</v>
      </c>
      <c r="K18">
        <v>2.271867694317023E-3</v>
      </c>
    </row>
    <row r="19" spans="1:11" x14ac:dyDescent="0.3">
      <c r="A19" s="1">
        <v>43542</v>
      </c>
      <c r="B19">
        <v>7.2072075191838844E-4</v>
      </c>
      <c r="C19">
        <v>-2.2682459077374706E-3</v>
      </c>
      <c r="D19">
        <v>1.2026459657602706E-3</v>
      </c>
      <c r="E19">
        <v>2.0713876351940016E-3</v>
      </c>
      <c r="F19">
        <v>-3.8502407376555695E-4</v>
      </c>
      <c r="G19">
        <v>1.9563814243339181E-4</v>
      </c>
      <c r="H19">
        <v>0</v>
      </c>
      <c r="I19">
        <v>-2.6814286474071765E-3</v>
      </c>
      <c r="J19">
        <v>1.4076297963740308E-3</v>
      </c>
      <c r="K19">
        <v>0</v>
      </c>
    </row>
    <row r="20" spans="1:11" x14ac:dyDescent="0.3">
      <c r="A20" s="1">
        <v>43545</v>
      </c>
      <c r="B20">
        <v>-2.9069787913091612E-3</v>
      </c>
      <c r="C20">
        <v>-1.452818623226315E-2</v>
      </c>
      <c r="D20">
        <v>-9.5809116117579786E-3</v>
      </c>
      <c r="E20">
        <v>-4.3326807095452379E-3</v>
      </c>
      <c r="F20">
        <v>3.4476571872188188E-3</v>
      </c>
      <c r="G20">
        <v>1.9508784962288634E-3</v>
      </c>
      <c r="H20">
        <v>0</v>
      </c>
      <c r="I20">
        <v>-1.582843328985396E-2</v>
      </c>
      <c r="J20">
        <v>-4.3360583264310699E-3</v>
      </c>
      <c r="K20">
        <v>-5.3333459753626168E-3</v>
      </c>
    </row>
    <row r="21" spans="1:11" x14ac:dyDescent="0.3">
      <c r="A21" s="1">
        <v>43546</v>
      </c>
      <c r="B21">
        <v>6.528858882463631E-3</v>
      </c>
      <c r="C21">
        <v>1.3679438162444187E-2</v>
      </c>
      <c r="D21">
        <v>1.5522699740508778E-2</v>
      </c>
      <c r="E21">
        <v>7.1482058244310889E-3</v>
      </c>
      <c r="F21">
        <v>2.2917886710058931E-3</v>
      </c>
      <c r="G21">
        <v>-7.7989864764226936E-4</v>
      </c>
      <c r="H21">
        <v>5.0672103174717589E-3</v>
      </c>
      <c r="I21">
        <v>-1.5694188876329686E-3</v>
      </c>
      <c r="J21">
        <v>1.2608253056636089E-3</v>
      </c>
      <c r="K21">
        <v>9.8822545017318315E-3</v>
      </c>
    </row>
    <row r="22" spans="1:11" x14ac:dyDescent="0.3">
      <c r="A22" s="1">
        <v>43551</v>
      </c>
      <c r="B22">
        <v>-4.3956114730381093E-3</v>
      </c>
      <c r="C22">
        <v>1.0038862452096229E-2</v>
      </c>
      <c r="D22">
        <v>4.8019299954072114E-3</v>
      </c>
      <c r="E22">
        <v>3.7857278513849044E-4</v>
      </c>
      <c r="F22">
        <v>1.8993738264668338E-3</v>
      </c>
      <c r="G22">
        <v>3.8701626993363356E-4</v>
      </c>
      <c r="H22">
        <v>3.9319834606846044E-4</v>
      </c>
      <c r="I22">
        <v>2.3383648909929516E-3</v>
      </c>
      <c r="J22">
        <v>4.2649481765476309E-3</v>
      </c>
      <c r="K22">
        <v>7.6481839292204972E-4</v>
      </c>
    </row>
    <row r="23" spans="1:11" x14ac:dyDescent="0.3">
      <c r="A23" s="1">
        <v>43552</v>
      </c>
      <c r="B23">
        <v>1.4577517618157643E-2</v>
      </c>
      <c r="C23">
        <v>-6.0111528073319726E-3</v>
      </c>
      <c r="D23">
        <v>-8.4185704655957896E-3</v>
      </c>
      <c r="E23">
        <v>1.1348970173116373E-3</v>
      </c>
      <c r="F23">
        <v>3.0314536288264023E-3</v>
      </c>
      <c r="G23">
        <v>1.3532916909219875E-3</v>
      </c>
      <c r="H23">
        <v>7.440723579105162E-3</v>
      </c>
      <c r="I23">
        <v>5.0473050539644234E-3</v>
      </c>
      <c r="J23">
        <v>-3.1259049013313994E-3</v>
      </c>
      <c r="K23">
        <v>2.2909517465557624E-3</v>
      </c>
    </row>
    <row r="24" spans="1:11" x14ac:dyDescent="0.3">
      <c r="A24" s="1">
        <v>43553</v>
      </c>
      <c r="B24">
        <v>6.4911875958276813E-3</v>
      </c>
      <c r="C24">
        <v>9.4299310173051112E-3</v>
      </c>
      <c r="D24">
        <v>9.6154586994419734E-3</v>
      </c>
      <c r="E24">
        <v>3.7735139116726688E-3</v>
      </c>
      <c r="F24">
        <v>-2.2726903291222988E-3</v>
      </c>
      <c r="G24">
        <v>1.9321936104191556E-4</v>
      </c>
      <c r="H24">
        <v>7.8007025757674238E-4</v>
      </c>
      <c r="I24">
        <v>1.0402803165324496E-2</v>
      </c>
      <c r="J24">
        <v>4.1184608422306507E-3</v>
      </c>
      <c r="K24">
        <v>6.8415318167167841E-3</v>
      </c>
    </row>
    <row r="25" spans="1:11" x14ac:dyDescent="0.3">
      <c r="A25" s="1">
        <v>43556</v>
      </c>
      <c r="B25">
        <v>5.7347827420381817E-3</v>
      </c>
      <c r="C25">
        <v>3.4071299769426644E-3</v>
      </c>
      <c r="D25">
        <v>4.7732787526578117E-3</v>
      </c>
      <c r="E25">
        <v>-2.8287996499524602E-3</v>
      </c>
      <c r="F25">
        <v>-5.3232444082931081E-3</v>
      </c>
      <c r="G25">
        <v>-1.0095212895292537E-2</v>
      </c>
      <c r="H25">
        <v>5.4432870511931016E-3</v>
      </c>
      <c r="I25">
        <v>-2.3021429605633377E-3</v>
      </c>
      <c r="J25">
        <v>6.4981019194546453E-3</v>
      </c>
      <c r="K25">
        <v>7.5472056353831241E-3</v>
      </c>
    </row>
    <row r="26" spans="1:11" x14ac:dyDescent="0.3">
      <c r="A26" s="1">
        <v>43557</v>
      </c>
      <c r="B26">
        <v>5.7020824489077823E-3</v>
      </c>
      <c r="C26">
        <v>5.0890696513530122E-3</v>
      </c>
      <c r="D26">
        <v>5.9347355198145265E-3</v>
      </c>
      <c r="E26">
        <v>7.5258493263202436E-3</v>
      </c>
      <c r="F26">
        <v>-3.8135368205453993E-4</v>
      </c>
      <c r="G26">
        <v>1.9492794076556217E-3</v>
      </c>
      <c r="H26">
        <v>4.2561100375205522E-3</v>
      </c>
      <c r="I26">
        <v>1.15165148433481E-3</v>
      </c>
      <c r="J26">
        <v>6.8758427551015291E-3</v>
      </c>
      <c r="K26">
        <v>1.5026298845348749E-3</v>
      </c>
    </row>
    <row r="27" spans="1:11" x14ac:dyDescent="0.3">
      <c r="A27" s="1">
        <v>43558</v>
      </c>
      <c r="B27">
        <v>9.1970934809173319E-3</v>
      </c>
      <c r="C27">
        <v>4.5019773421275814E-3</v>
      </c>
      <c r="D27">
        <v>7.0755012162002804E-3</v>
      </c>
      <c r="E27">
        <v>2.6208176738475495E-3</v>
      </c>
      <c r="F27">
        <v>-3.8146101479011226E-4</v>
      </c>
      <c r="G27">
        <v>-9.7416474262679255E-4</v>
      </c>
      <c r="H27">
        <v>6.5422592399182614E-3</v>
      </c>
      <c r="I27">
        <v>3.4475111347345073E-3</v>
      </c>
      <c r="J27">
        <v>6.6898646711542366E-3</v>
      </c>
      <c r="K27">
        <v>4.4943895878392674E-3</v>
      </c>
    </row>
    <row r="28" spans="1:11" x14ac:dyDescent="0.3">
      <c r="A28" s="1">
        <v>43563</v>
      </c>
      <c r="B28">
        <v>5.0669670478349855E-3</v>
      </c>
      <c r="C28">
        <v>1.0078500340723212E-2</v>
      </c>
      <c r="D28">
        <v>3.5149421074445919E-3</v>
      </c>
      <c r="E28">
        <v>2.8107954418778911E-3</v>
      </c>
      <c r="F28">
        <v>2.6784022134068303E-3</v>
      </c>
      <c r="G28">
        <v>1.7562693214428654E-3</v>
      </c>
      <c r="H28">
        <v>6.6916211120486412E-3</v>
      </c>
      <c r="I28">
        <v>-7.2505486162250691E-3</v>
      </c>
      <c r="J28">
        <v>1.802135411183458E-3</v>
      </c>
      <c r="K28">
        <v>2.2701485345392992E-3</v>
      </c>
    </row>
    <row r="29" spans="1:11" x14ac:dyDescent="0.3">
      <c r="A29" s="1">
        <v>43564</v>
      </c>
      <c r="B29">
        <v>0</v>
      </c>
      <c r="C29">
        <v>-3.3483010725401056E-3</v>
      </c>
      <c r="D29">
        <v>-4.6893403633861712E-3</v>
      </c>
      <c r="E29">
        <v>-1.4980901678175232E-3</v>
      </c>
      <c r="F29">
        <v>-7.6452603112268447E-4</v>
      </c>
      <c r="G29">
        <v>-9.7530483761586824E-4</v>
      </c>
      <c r="H29">
        <v>7.8431376569618129E-4</v>
      </c>
      <c r="I29">
        <v>3.0593718336075215E-3</v>
      </c>
      <c r="J29">
        <v>-2.0796402642512292E-3</v>
      </c>
      <c r="K29">
        <v>0</v>
      </c>
    </row>
    <row r="30" spans="1:11" x14ac:dyDescent="0.3">
      <c r="A30" s="1">
        <v>43565</v>
      </c>
      <c r="B30">
        <v>-7.2228244382400953E-4</v>
      </c>
      <c r="C30">
        <v>-7.8563536506278762E-3</v>
      </c>
      <c r="D30">
        <v>0</v>
      </c>
      <c r="E30">
        <v>-9.374707551214938E-4</v>
      </c>
      <c r="F30">
        <v>1.52850619120036E-3</v>
      </c>
      <c r="G30">
        <v>2.1443813656341956E-3</v>
      </c>
      <c r="H30">
        <v>3.9192632286895956E-4</v>
      </c>
      <c r="I30">
        <v>1.5260602359843383E-3</v>
      </c>
      <c r="J30">
        <v>-4.1725094435513636E-3</v>
      </c>
      <c r="K30">
        <v>1.5105743053668514E-3</v>
      </c>
    </row>
    <row r="31" spans="1:11" x14ac:dyDescent="0.3">
      <c r="A31" s="1">
        <v>43567</v>
      </c>
      <c r="B31">
        <v>6.5335985596442284E-3</v>
      </c>
      <c r="C31">
        <v>4.7760170789763225E-3</v>
      </c>
      <c r="D31">
        <v>2.3446669592540547E-3</v>
      </c>
      <c r="E31">
        <v>4.1214370044165786E-3</v>
      </c>
      <c r="F31">
        <v>-2.672267289784324E-3</v>
      </c>
      <c r="G31">
        <v>-7.7853251951410054E-4</v>
      </c>
      <c r="H31">
        <v>7.4466734973721721E-3</v>
      </c>
      <c r="I31">
        <v>-7.583595768528294E-4</v>
      </c>
      <c r="J31">
        <v>8.3519138043920658E-3</v>
      </c>
      <c r="K31">
        <v>7.5472056353831241E-3</v>
      </c>
    </row>
    <row r="32" spans="1:11" x14ac:dyDescent="0.3">
      <c r="A32" s="1">
        <v>43571</v>
      </c>
      <c r="B32">
        <v>3.6192583843130581E-3</v>
      </c>
      <c r="C32">
        <v>3.633854503733457E-3</v>
      </c>
      <c r="D32">
        <v>4.7058910374124926E-3</v>
      </c>
      <c r="E32">
        <v>2.9867484220403215E-3</v>
      </c>
      <c r="F32">
        <v>1.1487269336850714E-3</v>
      </c>
      <c r="G32">
        <v>2.1507682340053185E-3</v>
      </c>
      <c r="H32">
        <v>5.4559761219554912E-3</v>
      </c>
      <c r="I32">
        <v>-3.7761450098840372E-4</v>
      </c>
      <c r="J32">
        <v>2.2210447467304784E-3</v>
      </c>
      <c r="K32">
        <v>5.2454222930621297E-3</v>
      </c>
    </row>
    <row r="33" spans="1:11" x14ac:dyDescent="0.3">
      <c r="A33" s="1">
        <v>43578</v>
      </c>
      <c r="B33">
        <v>1.1510918466140272E-2</v>
      </c>
      <c r="C33">
        <v>9.8135650944238054E-3</v>
      </c>
      <c r="D33">
        <v>1.5303418139886706E-2</v>
      </c>
      <c r="E33">
        <v>8.7613757502465195E-3</v>
      </c>
      <c r="F33">
        <v>1.9102584240574319E-3</v>
      </c>
      <c r="G33">
        <v>-9.7807342760432617E-4</v>
      </c>
      <c r="H33">
        <v>1.086549321481668E-2</v>
      </c>
      <c r="I33">
        <v>5.2890432319183996E-3</v>
      </c>
      <c r="J33">
        <v>1.0818399773346659E-2</v>
      </c>
      <c r="K33">
        <v>9.6547352258308933E-3</v>
      </c>
    </row>
    <row r="34" spans="1:11" x14ac:dyDescent="0.3">
      <c r="A34" s="1">
        <v>43579</v>
      </c>
      <c r="B34">
        <v>7.1505187172558676E-4</v>
      </c>
      <c r="C34">
        <v>0</v>
      </c>
      <c r="D34">
        <v>1.6222835506887166E-2</v>
      </c>
      <c r="E34">
        <v>1.0890739652387009E-2</v>
      </c>
      <c r="F34">
        <v>7.9832773740514361E-3</v>
      </c>
      <c r="G34">
        <v>0</v>
      </c>
      <c r="H34">
        <v>9.6025320149793012E-3</v>
      </c>
      <c r="I34">
        <v>-3.3967644135495393E-3</v>
      </c>
      <c r="J34">
        <v>7.1478517387282342E-3</v>
      </c>
      <c r="K34">
        <v>9.5624119599474755E-3</v>
      </c>
    </row>
    <row r="35" spans="1:11" x14ac:dyDescent="0.3">
      <c r="A35" s="1">
        <v>43581</v>
      </c>
      <c r="B35">
        <v>-2.1466913431633008E-3</v>
      </c>
      <c r="C35">
        <v>1.5504241481018583E-2</v>
      </c>
      <c r="D35">
        <v>-4.6083030861941068E-3</v>
      </c>
      <c r="E35">
        <v>-9.1841315040744743E-4</v>
      </c>
      <c r="F35">
        <v>7.5700230715691947E-4</v>
      </c>
      <c r="G35">
        <v>5.4645530738486742E-3</v>
      </c>
      <c r="H35">
        <v>0</v>
      </c>
      <c r="I35">
        <v>-5.3070055560795817E-3</v>
      </c>
      <c r="J35">
        <v>-3.1552670175265416E-3</v>
      </c>
      <c r="K35">
        <v>0</v>
      </c>
    </row>
    <row r="36" spans="1:11" x14ac:dyDescent="0.3">
      <c r="A36" s="1">
        <v>43586</v>
      </c>
      <c r="B36">
        <v>3.6140263405563741E-3</v>
      </c>
      <c r="C36">
        <v>4.3680114322027074E-3</v>
      </c>
      <c r="D36">
        <v>8.0506472771669901E-3</v>
      </c>
      <c r="E36">
        <v>6.4273841689105864E-3</v>
      </c>
      <c r="F36">
        <v>-1.5146159941071778E-3</v>
      </c>
      <c r="G36">
        <v>7.7702024866140539E-4</v>
      </c>
      <c r="H36">
        <v>7.6804525017299518E-3</v>
      </c>
      <c r="I36">
        <v>6.037700750229991E-3</v>
      </c>
      <c r="J36">
        <v>5.6007794627867674E-3</v>
      </c>
      <c r="K36">
        <v>1.0309369658861287E-2</v>
      </c>
    </row>
    <row r="37" spans="1:11" x14ac:dyDescent="0.3">
      <c r="A37" s="1">
        <v>43592</v>
      </c>
      <c r="B37">
        <v>5.1188411589069768E-3</v>
      </c>
      <c r="C37">
        <v>-1.3780627973609236E-3</v>
      </c>
      <c r="D37">
        <v>-3.4742362681863897E-3</v>
      </c>
      <c r="E37">
        <v>7.4021098179704594E-4</v>
      </c>
      <c r="F37">
        <v>-3.0245769749374677E-3</v>
      </c>
      <c r="G37">
        <v>3.1110273239079631E-3</v>
      </c>
      <c r="H37">
        <v>2.3273478761040721E-3</v>
      </c>
      <c r="I37">
        <v>-4.1612155116418723E-3</v>
      </c>
      <c r="J37">
        <v>-5.3789387458300078E-3</v>
      </c>
      <c r="K37">
        <v>2.9695641718164986E-3</v>
      </c>
    </row>
    <row r="38" spans="1:11" x14ac:dyDescent="0.3">
      <c r="A38" s="1">
        <v>43594</v>
      </c>
      <c r="B38">
        <v>1.464129104889448E-3</v>
      </c>
      <c r="C38">
        <v>0</v>
      </c>
      <c r="D38">
        <v>2.3282897595911681E-3</v>
      </c>
      <c r="E38">
        <v>-1.1152789052818303E-3</v>
      </c>
      <c r="F38">
        <v>1.1318620336835527E-3</v>
      </c>
      <c r="G38">
        <v>-2.7194849969133898E-3</v>
      </c>
      <c r="H38">
        <v>5.4347570603056616E-3</v>
      </c>
      <c r="I38">
        <v>-3.8492190665069294E-3</v>
      </c>
      <c r="J38">
        <v>8.3572428844462727E-4</v>
      </c>
      <c r="K38">
        <v>2.973979887126478E-3</v>
      </c>
    </row>
    <row r="39" spans="1:11" x14ac:dyDescent="0.3">
      <c r="A39" s="1">
        <v>43595</v>
      </c>
      <c r="B39">
        <v>5.1076360583450428E-3</v>
      </c>
      <c r="C39">
        <v>-7.2282218304418272E-3</v>
      </c>
      <c r="D39">
        <v>-9.345862418237658E-3</v>
      </c>
      <c r="E39">
        <v>-1.8615418976161582E-3</v>
      </c>
      <c r="F39">
        <v>0</v>
      </c>
      <c r="G39">
        <v>2.9134913984528712E-3</v>
      </c>
      <c r="H39">
        <v>1.9338238850737108E-3</v>
      </c>
      <c r="I39">
        <v>-2.703279769377516E-3</v>
      </c>
      <c r="J39">
        <v>-7.5461647734793831E-3</v>
      </c>
      <c r="K39">
        <v>1.4836797973919443E-3</v>
      </c>
    </row>
    <row r="40" spans="1:11" x14ac:dyDescent="0.3">
      <c r="A40" s="1">
        <v>43600</v>
      </c>
      <c r="B40">
        <v>1.0137668284455222E-2</v>
      </c>
      <c r="C40">
        <v>1.1419146185728226E-2</v>
      </c>
      <c r="D40">
        <v>1.6470960595924497E-2</v>
      </c>
      <c r="E40">
        <v>8.6111164016651909E-3</v>
      </c>
      <c r="F40">
        <v>-3.7629351337701748E-4</v>
      </c>
      <c r="G40">
        <v>3.8754119030495797E-4</v>
      </c>
      <c r="H40">
        <v>7.7670293376598167E-3</v>
      </c>
      <c r="I40">
        <v>6.6316548080933811E-3</v>
      </c>
      <c r="J40">
        <v>9.6889755387508814E-3</v>
      </c>
      <c r="K40">
        <v>6.7189502487450094E-3</v>
      </c>
    </row>
    <row r="41" spans="1:11" x14ac:dyDescent="0.3">
      <c r="A41" s="1">
        <v>43601</v>
      </c>
      <c r="B41">
        <v>6.4632181902120637E-3</v>
      </c>
      <c r="C41">
        <v>-8.3111235573180508E-4</v>
      </c>
      <c r="D41">
        <v>2.3310033864756084E-3</v>
      </c>
      <c r="E41">
        <v>2.7919422250131292E-3</v>
      </c>
      <c r="F41">
        <v>4.1314612757008011E-3</v>
      </c>
      <c r="G41">
        <v>1.5486259386116763E-3</v>
      </c>
      <c r="H41">
        <v>6.5548721299209375E-3</v>
      </c>
      <c r="I41">
        <v>2.7179744434247207E-3</v>
      </c>
      <c r="J41">
        <v>5.5881534169539674E-4</v>
      </c>
      <c r="K41">
        <v>2.97177038915748E-3</v>
      </c>
    </row>
    <row r="42" spans="1:11" x14ac:dyDescent="0.3">
      <c r="A42" s="1">
        <v>43602</v>
      </c>
      <c r="B42">
        <v>1.1388023427565524E-2</v>
      </c>
      <c r="C42">
        <v>9.6538603936785674E-3</v>
      </c>
      <c r="D42">
        <v>1.387305486824747E-2</v>
      </c>
      <c r="E42">
        <v>6.2998171351452796E-3</v>
      </c>
      <c r="F42">
        <v>0</v>
      </c>
      <c r="G42">
        <v>0</v>
      </c>
      <c r="H42">
        <v>8.0383207944231139E-3</v>
      </c>
      <c r="I42">
        <v>8.494132006849852E-3</v>
      </c>
      <c r="J42">
        <v>7.2363938988146701E-3</v>
      </c>
      <c r="K42">
        <v>8.8626872578453243E-3</v>
      </c>
    </row>
    <row r="43" spans="1:11" x14ac:dyDescent="0.3">
      <c r="A43" s="1">
        <v>43605</v>
      </c>
      <c r="B43">
        <v>1.5449745509193894E-2</v>
      </c>
      <c r="C43">
        <v>-3.5748972978770499E-3</v>
      </c>
      <c r="D43">
        <v>-4.6030000719610772E-3</v>
      </c>
      <c r="E43">
        <v>6.4439695834654026E-3</v>
      </c>
      <c r="F43">
        <v>-2.2513705147180832E-3</v>
      </c>
      <c r="G43">
        <v>-1.9348099489705913E-4</v>
      </c>
      <c r="H43">
        <v>1.7385207004865975E-2</v>
      </c>
      <c r="I43">
        <v>-3.8520196315917753E-3</v>
      </c>
      <c r="J43">
        <v>-4.8649202906687651E-3</v>
      </c>
      <c r="K43">
        <v>2.3256862164267183E-2</v>
      </c>
    </row>
    <row r="44" spans="1:11" x14ac:dyDescent="0.3">
      <c r="A44" s="1">
        <v>43606</v>
      </c>
      <c r="B44">
        <v>-9.1005178305351778E-3</v>
      </c>
      <c r="C44">
        <v>-1.3783324219115024E-3</v>
      </c>
      <c r="D44">
        <v>-2.3094698486625289E-3</v>
      </c>
      <c r="E44">
        <v>-1.835734577317807E-4</v>
      </c>
      <c r="F44">
        <v>2.6261503509432942E-3</v>
      </c>
      <c r="G44">
        <v>-9.6777324823780944E-4</v>
      </c>
      <c r="H44">
        <v>2.6192343763795597E-3</v>
      </c>
      <c r="I44">
        <v>-3.0924846819238745E-3</v>
      </c>
      <c r="J44">
        <v>2.0878427129035313E-3</v>
      </c>
      <c r="K44">
        <v>7.8712392080958569E-3</v>
      </c>
    </row>
    <row r="45" spans="1:11" x14ac:dyDescent="0.3">
      <c r="A45" s="1">
        <v>43607</v>
      </c>
      <c r="B45">
        <v>1.2578782206860185E-2</v>
      </c>
      <c r="C45">
        <v>7.1467595873478612E-3</v>
      </c>
      <c r="D45">
        <v>5.7637047167499126E-3</v>
      </c>
      <c r="E45">
        <v>3.6703982794152268E-4</v>
      </c>
      <c r="F45">
        <v>0</v>
      </c>
      <c r="G45">
        <v>-3.873716954768435E-4</v>
      </c>
      <c r="H45">
        <v>2.9850768434532774E-3</v>
      </c>
      <c r="I45">
        <v>6.5599197759917674E-3</v>
      </c>
      <c r="J45">
        <v>5.5603283103473379E-4</v>
      </c>
      <c r="K45">
        <v>2.1359922681493055E-3</v>
      </c>
    </row>
    <row r="46" spans="1:11" x14ac:dyDescent="0.3">
      <c r="A46" s="1">
        <v>43612</v>
      </c>
      <c r="B46">
        <v>5.5866067086397762E-3</v>
      </c>
      <c r="C46">
        <v>-5.0236220637207033E-3</v>
      </c>
      <c r="D46">
        <v>-6.9930354909704135E-3</v>
      </c>
      <c r="E46">
        <v>-9.2386149758184909E-4</v>
      </c>
      <c r="F46">
        <v>-7.4543424994850862E-4</v>
      </c>
      <c r="G46">
        <v>-5.8030759516437391E-4</v>
      </c>
      <c r="H46">
        <v>0</v>
      </c>
      <c r="I46">
        <v>1.5564275768168957E-3</v>
      </c>
      <c r="J46">
        <v>-4.2100907298617734E-4</v>
      </c>
      <c r="K46">
        <v>0</v>
      </c>
    </row>
    <row r="47" spans="1:11" x14ac:dyDescent="0.3">
      <c r="A47" s="1">
        <v>43613</v>
      </c>
      <c r="B47">
        <v>5.5555698446019637E-3</v>
      </c>
      <c r="C47">
        <v>4.1881116056117019E-3</v>
      </c>
      <c r="D47">
        <v>5.8309203107931437E-3</v>
      </c>
      <c r="E47">
        <v>2.9531214873616263E-3</v>
      </c>
      <c r="F47">
        <v>1.8625819900928116E-3</v>
      </c>
      <c r="G47">
        <v>3.8694138239659163E-4</v>
      </c>
      <c r="H47">
        <v>4.1267738950539704E-3</v>
      </c>
      <c r="I47">
        <v>-1.3701545654013764E-2</v>
      </c>
      <c r="J47">
        <v>4.2023174617207924E-3</v>
      </c>
      <c r="K47">
        <v>5.0233331322244775E-3</v>
      </c>
    </row>
    <row r="48" spans="1:11" x14ac:dyDescent="0.3">
      <c r="A48" s="1">
        <v>43616</v>
      </c>
      <c r="B48">
        <v>-2.1238946037041907E-3</v>
      </c>
      <c r="C48">
        <v>-5.1326032265202022E-3</v>
      </c>
      <c r="D48">
        <v>-1.1841327612166937E-3</v>
      </c>
      <c r="E48">
        <v>-1.6868338264558467E-3</v>
      </c>
      <c r="F48">
        <v>3.8993643317830695E-3</v>
      </c>
      <c r="G48">
        <v>2.5079977936776515E-3</v>
      </c>
      <c r="H48">
        <v>3.7986705110148149E-4</v>
      </c>
      <c r="I48">
        <v>-1.3572952776725739E-2</v>
      </c>
      <c r="J48">
        <v>-1.1363779389855055E-3</v>
      </c>
      <c r="K48">
        <v>7.2648023536593198E-4</v>
      </c>
    </row>
    <row r="49" spans="1:11" x14ac:dyDescent="0.3">
      <c r="A49" s="1">
        <v>43620</v>
      </c>
      <c r="B49">
        <v>-7.1968337039362684E-4</v>
      </c>
      <c r="C49">
        <v>8.6981993565442093E-3</v>
      </c>
      <c r="D49">
        <v>-2.403847311394443E-3</v>
      </c>
      <c r="E49">
        <v>2.455862219081392E-3</v>
      </c>
      <c r="F49">
        <v>5.5898630806160989E-4</v>
      </c>
      <c r="G49">
        <v>1.3431834949207764E-3</v>
      </c>
      <c r="H49">
        <v>1.5337810049348797E-3</v>
      </c>
      <c r="I49">
        <v>1.8117860501615356E-2</v>
      </c>
      <c r="J49">
        <v>1.7115251524204658E-3</v>
      </c>
      <c r="K49">
        <v>7.3233251167526307E-4</v>
      </c>
    </row>
    <row r="50" spans="1:11" x14ac:dyDescent="0.3">
      <c r="A50" s="1">
        <v>43621</v>
      </c>
      <c r="B50">
        <v>6.4585800394117284E-3</v>
      </c>
      <c r="C50">
        <v>1.8873880784764957E-2</v>
      </c>
      <c r="D50">
        <v>1.67068325017256E-2</v>
      </c>
      <c r="E50">
        <v>9.2028443812025608E-3</v>
      </c>
      <c r="F50">
        <v>9.3101207730371676E-4</v>
      </c>
      <c r="G50">
        <v>2.8721321527266689E-3</v>
      </c>
      <c r="H50">
        <v>3.8241346063417093E-3</v>
      </c>
      <c r="I50">
        <v>5.061394824953643E-3</v>
      </c>
      <c r="J50">
        <v>7.1002856402225811E-3</v>
      </c>
      <c r="K50">
        <v>7.2939783625536256E-3</v>
      </c>
    </row>
    <row r="51" spans="1:11" x14ac:dyDescent="0.3">
      <c r="A51" s="1">
        <v>43622</v>
      </c>
      <c r="B51">
        <v>2.857144800779744E-3</v>
      </c>
      <c r="C51">
        <v>7.3385031565495057E-3</v>
      </c>
      <c r="D51">
        <v>1.6432294627081651E-2</v>
      </c>
      <c r="E51">
        <v>5.7786906470535049E-3</v>
      </c>
      <c r="F51">
        <v>2.4165826427228862E-3</v>
      </c>
      <c r="G51">
        <v>-2.4887732523261267E-3</v>
      </c>
      <c r="H51">
        <v>4.5696575221269922E-3</v>
      </c>
      <c r="I51">
        <v>6.1942286135408635E-3</v>
      </c>
      <c r="J51">
        <v>1.2727711539295061E-3</v>
      </c>
      <c r="K51">
        <v>7.2648023536593198E-4</v>
      </c>
    </row>
    <row r="52" spans="1:11" x14ac:dyDescent="0.3">
      <c r="A52" s="1">
        <v>43623</v>
      </c>
      <c r="B52">
        <v>0</v>
      </c>
      <c r="C52">
        <v>7.5641483688185128E-3</v>
      </c>
      <c r="D52">
        <v>3.4863486794377376E-3</v>
      </c>
      <c r="E52">
        <v>2.9695642269310378E-3</v>
      </c>
      <c r="F52">
        <v>-1.1146202157141987E-3</v>
      </c>
      <c r="G52">
        <v>-3.8335890040049547E-4</v>
      </c>
      <c r="H52">
        <v>9.0771805005136347E-3</v>
      </c>
      <c r="I52">
        <v>5.0049691500338904E-3</v>
      </c>
      <c r="J52">
        <v>5.4964550893481928E-3</v>
      </c>
      <c r="K52">
        <v>7.2359215861766196E-3</v>
      </c>
    </row>
    <row r="53" spans="1:11" x14ac:dyDescent="0.3">
      <c r="A53" s="1">
        <v>43627</v>
      </c>
      <c r="B53">
        <v>2.117227992605562E-2</v>
      </c>
      <c r="C53">
        <v>1.1929563033498583E-2</v>
      </c>
      <c r="D53">
        <v>2.1802355272486567E-2</v>
      </c>
      <c r="E53">
        <v>1.4534355889301223E-2</v>
      </c>
      <c r="F53">
        <v>1.1146202157142663E-3</v>
      </c>
      <c r="G53">
        <v>4.4006383731302915E-3</v>
      </c>
      <c r="H53">
        <v>1.5318813115772783E-2</v>
      </c>
      <c r="I53">
        <v>1.9180842328345453E-3</v>
      </c>
      <c r="J53">
        <v>2.1826110975109878E-2</v>
      </c>
      <c r="K53">
        <v>1.5737091583848735E-2</v>
      </c>
    </row>
    <row r="54" spans="1:11" x14ac:dyDescent="0.3">
      <c r="A54" s="1">
        <v>43628</v>
      </c>
      <c r="B54">
        <v>8.3449719321804679E-3</v>
      </c>
      <c r="C54">
        <v>-5.5161380709057314E-4</v>
      </c>
      <c r="D54">
        <v>-5.6915349997880968E-3</v>
      </c>
      <c r="E54">
        <v>2.5537956469328842E-3</v>
      </c>
      <c r="F54">
        <v>2.5959591808214985E-3</v>
      </c>
      <c r="G54">
        <v>-1.5285062204037775E-3</v>
      </c>
      <c r="H54">
        <v>3.7075070620700931E-4</v>
      </c>
      <c r="I54">
        <v>1.9146589063063185E-3</v>
      </c>
      <c r="J54">
        <v>9.6213324771897652E-4</v>
      </c>
      <c r="K54">
        <v>1.4184399541338495E-3</v>
      </c>
    </row>
    <row r="55" spans="1:11" x14ac:dyDescent="0.3">
      <c r="A55" s="1">
        <v>43630</v>
      </c>
      <c r="B55">
        <v>9.7155517860959776E-3</v>
      </c>
      <c r="C55">
        <v>1.1513257816996308E-2</v>
      </c>
      <c r="D55">
        <v>7.9230748373272063E-3</v>
      </c>
      <c r="E55">
        <v>2.3664523864822162E-3</v>
      </c>
      <c r="F55">
        <v>-3.3314857143234167E-3</v>
      </c>
      <c r="G55">
        <v>3.0563538596109561E-3</v>
      </c>
      <c r="H55">
        <v>1.48206773112136E-3</v>
      </c>
      <c r="I55">
        <v>4.2058453713038086E-3</v>
      </c>
      <c r="J55">
        <v>3.7130758468172254E-3</v>
      </c>
      <c r="K55">
        <v>-2.1344725286326811E-3</v>
      </c>
    </row>
    <row r="56" spans="1:11" x14ac:dyDescent="0.3">
      <c r="A56" s="1">
        <v>43634</v>
      </c>
      <c r="B56">
        <v>-3.23385592774268E-2</v>
      </c>
      <c r="C56">
        <v>1.6286105662708951E-3</v>
      </c>
      <c r="D56">
        <v>2.2497197340153245E-3</v>
      </c>
      <c r="E56">
        <v>3.8046789604810629E-3</v>
      </c>
      <c r="F56">
        <v>3.3216492368255625E-3</v>
      </c>
      <c r="G56">
        <v>-3.2421503224438655E-3</v>
      </c>
      <c r="H56">
        <v>5.5524479952617613E-3</v>
      </c>
      <c r="I56">
        <v>-1.9262754216884562E-3</v>
      </c>
      <c r="J56">
        <v>3.7465804682682508E-3</v>
      </c>
      <c r="K56">
        <v>2.8449521322313448E-3</v>
      </c>
    </row>
    <row r="57" spans="1:11" x14ac:dyDescent="0.3">
      <c r="A57" s="1">
        <v>43635</v>
      </c>
      <c r="B57">
        <v>1.5955940316329763E-2</v>
      </c>
      <c r="C57">
        <v>5.6796095113544245E-3</v>
      </c>
      <c r="D57">
        <v>7.8343993326105924E-3</v>
      </c>
      <c r="E57">
        <v>6.6684758243169065E-3</v>
      </c>
      <c r="F57">
        <v>1.8406778618674225E-3</v>
      </c>
      <c r="G57">
        <v>2.289697644978321E-3</v>
      </c>
      <c r="H57">
        <v>1.1013290668307335E-2</v>
      </c>
      <c r="I57">
        <v>8.8308592541694389E-3</v>
      </c>
      <c r="J57">
        <v>1.1704174916936448E-2</v>
      </c>
      <c r="K57">
        <v>9.8940736451985367E-3</v>
      </c>
    </row>
    <row r="58" spans="1:11" x14ac:dyDescent="0.3">
      <c r="A58" s="1">
        <v>43636</v>
      </c>
      <c r="B58">
        <v>-2.7567212496004195E-3</v>
      </c>
      <c r="C58">
        <v>2.6931876582124291E-3</v>
      </c>
      <c r="D58">
        <v>8.8790816411299239E-3</v>
      </c>
      <c r="E58">
        <v>5.7317728120422446E-3</v>
      </c>
      <c r="F58">
        <v>2.9379014348913271E-3</v>
      </c>
      <c r="G58">
        <v>5.3221755990459233E-3</v>
      </c>
      <c r="H58">
        <v>6.1874630956758958E-3</v>
      </c>
      <c r="I58">
        <v>7.6419615645078817E-4</v>
      </c>
      <c r="J58">
        <v>1.0214592992363103E-2</v>
      </c>
      <c r="K58">
        <v>1.4054816087349464E-3</v>
      </c>
    </row>
    <row r="59" spans="1:11" x14ac:dyDescent="0.3">
      <c r="A59" s="1">
        <v>43640</v>
      </c>
      <c r="B59">
        <v>1.3840832659385552E-3</v>
      </c>
      <c r="C59">
        <v>-5.4043244558610185E-4</v>
      </c>
      <c r="D59">
        <v>0</v>
      </c>
      <c r="E59">
        <v>-1.9714317703262325E-3</v>
      </c>
      <c r="F59">
        <v>0</v>
      </c>
      <c r="G59">
        <v>-2.0834556262733536E-3</v>
      </c>
      <c r="H59">
        <v>2.1873505291938019E-3</v>
      </c>
      <c r="I59">
        <v>3.7881869719188772E-4</v>
      </c>
      <c r="J59">
        <v>1.2278602055055491E-3</v>
      </c>
      <c r="K59">
        <v>2.1104474945460622E-3</v>
      </c>
    </row>
    <row r="60" spans="1:11" x14ac:dyDescent="0.3">
      <c r="A60" s="1">
        <v>43641</v>
      </c>
      <c r="B60">
        <v>-6.9180217217756977E-4</v>
      </c>
      <c r="C60">
        <v>-7.0538000814524236E-3</v>
      </c>
      <c r="D60">
        <v>-8.918676731838859E-3</v>
      </c>
      <c r="E60">
        <v>-3.5889107619481946E-4</v>
      </c>
      <c r="F60">
        <v>0</v>
      </c>
      <c r="G60">
        <v>3.4070826068386072E-3</v>
      </c>
      <c r="H60">
        <v>3.6409978061439371E-4</v>
      </c>
      <c r="I60">
        <v>-1.515691454134328E-3</v>
      </c>
      <c r="J60">
        <v>-4.783690040155459E-3</v>
      </c>
      <c r="K60">
        <v>0</v>
      </c>
    </row>
    <row r="61" spans="1:11" x14ac:dyDescent="0.3">
      <c r="A61" s="1">
        <v>43643</v>
      </c>
      <c r="B61">
        <v>7.6151285272521218E-3</v>
      </c>
      <c r="C61">
        <v>-2.4681215034532251E-3</v>
      </c>
      <c r="D61">
        <v>1.1305823702860774E-3</v>
      </c>
      <c r="E61">
        <v>-3.6029544616032527E-4</v>
      </c>
      <c r="F61">
        <v>-2.2010646780373133E-3</v>
      </c>
      <c r="G61">
        <v>-1.5140426813503255E-3</v>
      </c>
      <c r="H61">
        <v>4.3716281711721891E-3</v>
      </c>
      <c r="I61">
        <v>-3.8255745970477155E-3</v>
      </c>
      <c r="J61">
        <v>-1.6503235876730356E-3</v>
      </c>
      <c r="K61">
        <v>3.5174148118783831E-3</v>
      </c>
    </row>
    <row r="62" spans="1:11" x14ac:dyDescent="0.3">
      <c r="A62" s="1">
        <v>43649</v>
      </c>
      <c r="B62">
        <v>4.8797587245412114E-3</v>
      </c>
      <c r="C62">
        <v>-3.8996983724706434E-3</v>
      </c>
      <c r="D62">
        <v>0</v>
      </c>
      <c r="E62">
        <v>4.173098680625144E-3</v>
      </c>
      <c r="F62">
        <v>2.5730578430551987E-3</v>
      </c>
      <c r="G62">
        <v>2.087900480763352E-3</v>
      </c>
      <c r="H62">
        <v>5.8844964601660167E-3</v>
      </c>
      <c r="I62">
        <v>2.2623327978842146E-3</v>
      </c>
      <c r="J62">
        <v>-3.4015950861218079E-3</v>
      </c>
      <c r="K62">
        <v>5.8224327514332288E-3</v>
      </c>
    </row>
    <row r="63" spans="1:11" x14ac:dyDescent="0.3">
      <c r="A63" s="1">
        <v>43650</v>
      </c>
      <c r="B63">
        <v>0</v>
      </c>
      <c r="C63">
        <v>1.9517640685311186E-3</v>
      </c>
      <c r="D63">
        <v>4.6136183335127147E-3</v>
      </c>
      <c r="E63">
        <v>3.0733459412243566E-3</v>
      </c>
      <c r="F63">
        <v>-3.6717459564333463E-4</v>
      </c>
      <c r="G63">
        <v>1.3263668076284418E-3</v>
      </c>
      <c r="H63">
        <v>4.7558165365274288E-3</v>
      </c>
      <c r="I63">
        <v>7.8786192739884811E-3</v>
      </c>
      <c r="J63">
        <v>2.8581032433784874E-3</v>
      </c>
      <c r="K63">
        <v>4.3446846040111134E-3</v>
      </c>
    </row>
    <row r="64" spans="1:11" x14ac:dyDescent="0.3">
      <c r="A64" s="1">
        <v>43651</v>
      </c>
      <c r="B64">
        <v>0</v>
      </c>
      <c r="C64">
        <v>2.5038264573915693E-3</v>
      </c>
      <c r="D64">
        <v>3.4462986435876489E-3</v>
      </c>
      <c r="E64">
        <v>0</v>
      </c>
      <c r="F64">
        <v>3.671745956432165E-4</v>
      </c>
      <c r="G64">
        <v>2.0807157992099963E-3</v>
      </c>
      <c r="H64">
        <v>6.5478589711312381E-3</v>
      </c>
      <c r="I64">
        <v>-1.8702754533144348E-3</v>
      </c>
      <c r="J64">
        <v>1.7651847765900325E-3</v>
      </c>
      <c r="K64">
        <v>7.9165580778510075E-3</v>
      </c>
    </row>
    <row r="65" spans="1:11" x14ac:dyDescent="0.3">
      <c r="A65" s="1">
        <v>43656</v>
      </c>
      <c r="B65">
        <v>3.4977300437545834E-3</v>
      </c>
      <c r="C65">
        <v>7.4739725075758882E-3</v>
      </c>
      <c r="D65">
        <v>1.0350868723656188E-2</v>
      </c>
      <c r="E65">
        <v>4.5351551653913628E-3</v>
      </c>
      <c r="F65">
        <v>-7.3560134365920765E-4</v>
      </c>
      <c r="G65">
        <v>-1.7085907961277979E-3</v>
      </c>
      <c r="H65">
        <v>5.1433249837612239E-3</v>
      </c>
      <c r="I65">
        <v>3.0086643928839809E-3</v>
      </c>
      <c r="J65">
        <v>1.3623844533137402E-3</v>
      </c>
      <c r="K65">
        <v>3.6350458056327471E-3</v>
      </c>
    </row>
    <row r="66" spans="1:11" x14ac:dyDescent="0.3">
      <c r="A66" s="1">
        <v>43657</v>
      </c>
      <c r="B66">
        <v>4.1811907604011106E-3</v>
      </c>
      <c r="C66">
        <v>-1.1036701051827347E-3</v>
      </c>
      <c r="D66">
        <v>3.4266167166475134E-3</v>
      </c>
      <c r="E66">
        <v>2.7112894564583312E-3</v>
      </c>
      <c r="F66">
        <v>1.8378979626706233E-3</v>
      </c>
      <c r="G66">
        <v>-7.6033076500456667E-4</v>
      </c>
      <c r="H66">
        <v>4.0226420303189339E-3</v>
      </c>
      <c r="I66">
        <v>0</v>
      </c>
      <c r="J66">
        <v>3.669284590688581E-3</v>
      </c>
      <c r="K66">
        <v>4.3446846040111134E-3</v>
      </c>
    </row>
    <row r="67" spans="1:11" x14ac:dyDescent="0.3">
      <c r="A67" s="1">
        <v>43663</v>
      </c>
      <c r="B67">
        <v>0</v>
      </c>
      <c r="C67">
        <v>5.5432373924971419E-4</v>
      </c>
      <c r="D67">
        <v>2.2909517465557624E-3</v>
      </c>
      <c r="E67">
        <v>3.6278110133350955E-3</v>
      </c>
      <c r="F67">
        <v>1.4710926057034828E-3</v>
      </c>
      <c r="G67">
        <v>1.5229014646533721E-3</v>
      </c>
      <c r="H67">
        <v>4.0538473785317088E-3</v>
      </c>
      <c r="I67">
        <v>-6.3897235204754899E-3</v>
      </c>
      <c r="J67">
        <v>5.4832487556109926E-3</v>
      </c>
      <c r="K67">
        <v>3.6509715618810675E-3</v>
      </c>
    </row>
    <row r="68" spans="1:11" x14ac:dyDescent="0.3">
      <c r="A68" s="1">
        <v>43665</v>
      </c>
      <c r="B68">
        <v>1.3291556292061494E-2</v>
      </c>
      <c r="C68">
        <v>4.7692332681301105E-3</v>
      </c>
      <c r="D68">
        <v>3.4622077284707912E-3</v>
      </c>
      <c r="E68">
        <v>6.9229824618030535E-3</v>
      </c>
      <c r="F68">
        <v>-3.669051591335644E-4</v>
      </c>
      <c r="G68">
        <v>4.3721957956818396E-3</v>
      </c>
      <c r="H68">
        <v>9.5588963137667633E-3</v>
      </c>
      <c r="I68">
        <v>-5.2612532361044524E-3</v>
      </c>
      <c r="J68">
        <v>7.3139910673686269E-3</v>
      </c>
      <c r="K68">
        <v>7.2939783625536256E-3</v>
      </c>
    </row>
    <row r="69" spans="1:11" x14ac:dyDescent="0.3">
      <c r="A69" s="1">
        <v>43669</v>
      </c>
      <c r="B69">
        <v>8.3391727183606684E-3</v>
      </c>
      <c r="C69">
        <v>3.3594376970037753E-3</v>
      </c>
      <c r="D69">
        <v>6.9284341819639194E-3</v>
      </c>
      <c r="E69">
        <v>3.6324232060581788E-3</v>
      </c>
      <c r="F69">
        <v>2.9304050274167829E-3</v>
      </c>
      <c r="G69">
        <v>3.7943463973661747E-4</v>
      </c>
      <c r="H69">
        <v>4.7558165365274288E-3</v>
      </c>
      <c r="I69">
        <v>7.1388302146423704E-3</v>
      </c>
      <c r="J69">
        <v>4.6805840178617206E-3</v>
      </c>
      <c r="K69">
        <v>5.8139698654198161E-3</v>
      </c>
    </row>
    <row r="70" spans="1:11" x14ac:dyDescent="0.3">
      <c r="A70" s="1">
        <v>43670</v>
      </c>
      <c r="B70">
        <v>8.270205648672424E-3</v>
      </c>
      <c r="C70">
        <v>1.3050331168685873E-2</v>
      </c>
      <c r="D70">
        <v>9.1638671067910109E-3</v>
      </c>
      <c r="E70">
        <v>7.7652760402771078E-3</v>
      </c>
      <c r="F70">
        <v>7.312980082530673E-4</v>
      </c>
      <c r="G70">
        <v>7.5838077922231483E-4</v>
      </c>
      <c r="H70">
        <v>7.6350487667992345E-3</v>
      </c>
      <c r="I70">
        <v>5.6002062585387927E-3</v>
      </c>
      <c r="J70">
        <v>7.2528271648171806E-3</v>
      </c>
      <c r="K70">
        <v>8.6580627431145311E-3</v>
      </c>
    </row>
    <row r="71" spans="1:11" x14ac:dyDescent="0.3">
      <c r="A71" s="1">
        <v>43671</v>
      </c>
      <c r="B71">
        <v>-1.0348488350310426E-2</v>
      </c>
      <c r="C71">
        <v>9.3355977304317127E-3</v>
      </c>
      <c r="D71">
        <v>3.4149151000692026E-3</v>
      </c>
      <c r="E71">
        <v>5.0242166069857435E-3</v>
      </c>
      <c r="F71">
        <v>3.6482346191616783E-3</v>
      </c>
      <c r="G71">
        <v>1.7043845316866888E-3</v>
      </c>
      <c r="H71">
        <v>6.4982175777549044E-3</v>
      </c>
      <c r="I71">
        <v>-3.7299308052243952E-3</v>
      </c>
      <c r="J71">
        <v>5.1680382637801867E-3</v>
      </c>
      <c r="K71">
        <v>3.5855183625968633E-3</v>
      </c>
    </row>
    <row r="72" spans="1:11" x14ac:dyDescent="0.3">
      <c r="A72" s="1">
        <v>43675</v>
      </c>
      <c r="B72">
        <v>1.651792545164564E-2</v>
      </c>
      <c r="C72">
        <v>7.0884157214543171E-3</v>
      </c>
      <c r="D72">
        <v>1.016383679000604E-2</v>
      </c>
      <c r="E72">
        <v>4.4742803949211069E-3</v>
      </c>
      <c r="F72">
        <v>2.1801971241279055E-3</v>
      </c>
      <c r="G72">
        <v>-5.6789399947544824E-4</v>
      </c>
      <c r="H72">
        <v>4.3181067456063245E-3</v>
      </c>
      <c r="I72">
        <v>-3.7187731159480855E-4</v>
      </c>
      <c r="J72">
        <v>-1.8988069363579166E-3</v>
      </c>
      <c r="K72">
        <v>2.8530689824064807E-3</v>
      </c>
    </row>
    <row r="73" spans="1:11" x14ac:dyDescent="0.3">
      <c r="A73" s="1">
        <v>43676</v>
      </c>
      <c r="B73">
        <v>-1.0291686036547636E-2</v>
      </c>
      <c r="C73">
        <v>3.7960999003495755E-3</v>
      </c>
      <c r="D73">
        <v>0</v>
      </c>
      <c r="E73">
        <v>3.5650839580903104E-3</v>
      </c>
      <c r="F73">
        <v>7.2572573442315183E-4</v>
      </c>
      <c r="G73">
        <v>-2.085111132000635E-3</v>
      </c>
      <c r="H73">
        <v>2.8684135837922075E-3</v>
      </c>
      <c r="I73">
        <v>-2.9794503309594753E-3</v>
      </c>
      <c r="J73">
        <v>6.8997634629115786E-3</v>
      </c>
      <c r="K73">
        <v>4.264398786457518E-3</v>
      </c>
    </row>
    <row r="74" spans="1:11" x14ac:dyDescent="0.3">
      <c r="A74" s="1">
        <v>43684</v>
      </c>
      <c r="B74">
        <v>-2.936859673309825E-3</v>
      </c>
      <c r="C74">
        <v>1.7942841896435757E-2</v>
      </c>
      <c r="D74">
        <v>1.9825722251087762E-2</v>
      </c>
      <c r="E74">
        <v>7.7777799494985114E-3</v>
      </c>
      <c r="F74">
        <v>4.3042031244989037E-3</v>
      </c>
      <c r="G74">
        <v>2.8040396502161326E-3</v>
      </c>
      <c r="H74">
        <v>0</v>
      </c>
      <c r="I74">
        <v>-1.1675263586697516E-3</v>
      </c>
      <c r="J74">
        <v>9.6619387824166871E-3</v>
      </c>
      <c r="K74">
        <v>6.7189502487450094E-3</v>
      </c>
    </row>
    <row r="75" spans="1:11" x14ac:dyDescent="0.3">
      <c r="A75" s="1">
        <v>43685</v>
      </c>
      <c r="B75">
        <v>1.4598799421152851E-2</v>
      </c>
      <c r="C75">
        <v>-3.0611126006545651E-3</v>
      </c>
      <c r="D75">
        <v>9.1954670931003943E-3</v>
      </c>
      <c r="E75">
        <v>2.5792019432239592E-3</v>
      </c>
      <c r="F75">
        <v>3.5784575948709553E-4</v>
      </c>
      <c r="G75">
        <v>-3.7343167324772636E-4</v>
      </c>
      <c r="H75">
        <v>6.7542847161671379E-3</v>
      </c>
      <c r="I75">
        <v>1.6222817930639163E-2</v>
      </c>
      <c r="J75">
        <v>1.2533390680441636E-3</v>
      </c>
      <c r="K75">
        <v>1.4869891215783665E-3</v>
      </c>
    </row>
    <row r="76" spans="1:11" x14ac:dyDescent="0.3">
      <c r="A76" s="1">
        <v>43686</v>
      </c>
      <c r="B76">
        <v>-5.0853723832793712E-3</v>
      </c>
      <c r="C76">
        <v>5.2814298541726075E-3</v>
      </c>
      <c r="D76">
        <v>6.8415318167167841E-3</v>
      </c>
      <c r="E76">
        <v>3.6731171785843054E-3</v>
      </c>
      <c r="F76">
        <v>3.5764622094695456E-4</v>
      </c>
      <c r="G76">
        <v>-9.3412431766039532E-4</v>
      </c>
      <c r="H76">
        <v>4.4776566513756921E-3</v>
      </c>
      <c r="I76">
        <v>-4.9933292545040727E-3</v>
      </c>
      <c r="J76">
        <v>-6.96066852357096E-4</v>
      </c>
      <c r="K76">
        <v>7.4019582956677387E-3</v>
      </c>
    </row>
    <row r="77" spans="1:11" x14ac:dyDescent="0.3">
      <c r="A77" s="1">
        <v>43689</v>
      </c>
      <c r="B77">
        <v>-2.1873869458005112E-3</v>
      </c>
      <c r="C77">
        <v>1.1083680670780534E-3</v>
      </c>
      <c r="D77">
        <v>2.2701485345390775E-3</v>
      </c>
      <c r="E77">
        <v>9.1615217354810399E-4</v>
      </c>
      <c r="F77">
        <v>-7.1549198043403231E-4</v>
      </c>
      <c r="G77">
        <v>-1.8689596863646386E-4</v>
      </c>
      <c r="H77">
        <v>1.1162047670538351E-3</v>
      </c>
      <c r="I77">
        <v>-1.0450930972202083E-2</v>
      </c>
      <c r="J77">
        <v>1.1135023422230135E-3</v>
      </c>
      <c r="K77">
        <v>1.4738396183005232E-3</v>
      </c>
    </row>
    <row r="78" spans="1:11" x14ac:dyDescent="0.3">
      <c r="A78" s="1">
        <v>43691</v>
      </c>
      <c r="B78">
        <v>8.7336799687546315E-3</v>
      </c>
      <c r="C78">
        <v>1.0588033829996324E-2</v>
      </c>
      <c r="D78">
        <v>1.2521506798041185E-2</v>
      </c>
      <c r="E78">
        <v>4.0389442448287233E-3</v>
      </c>
      <c r="F78">
        <v>-1.7879139075663297E-3</v>
      </c>
      <c r="G78">
        <v>3.7252747336637956E-4</v>
      </c>
      <c r="H78">
        <v>6.3303505694809227E-3</v>
      </c>
      <c r="I78">
        <v>-2.7687441426594718E-2</v>
      </c>
      <c r="J78">
        <v>2.094840526530869E-3</v>
      </c>
      <c r="K78">
        <v>0</v>
      </c>
    </row>
    <row r="79" spans="1:11" x14ac:dyDescent="0.3">
      <c r="A79" s="1">
        <v>43696</v>
      </c>
      <c r="B79">
        <v>7.4405105165833204E-3</v>
      </c>
      <c r="C79">
        <v>1.8628820885138734E-2</v>
      </c>
      <c r="D79">
        <v>1.3745920904635136E-2</v>
      </c>
      <c r="E79">
        <v>1.5018378274025435E-2</v>
      </c>
      <c r="F79">
        <v>-1.7834497643783532E-3</v>
      </c>
      <c r="G79">
        <v>-9.2599320510595442E-4</v>
      </c>
      <c r="H79">
        <v>1.1012034366675352E-2</v>
      </c>
      <c r="I79">
        <v>1.1605509550589086E-2</v>
      </c>
      <c r="J79">
        <v>1.0142374946050208E-2</v>
      </c>
      <c r="K79">
        <v>6.0241146033808762E-3</v>
      </c>
    </row>
    <row r="80" spans="1:11" x14ac:dyDescent="0.3">
      <c r="A80" s="1">
        <v>43697</v>
      </c>
      <c r="B80">
        <v>8.8561464437100623E-3</v>
      </c>
      <c r="C80">
        <v>6.41128328502928E-3</v>
      </c>
      <c r="D80">
        <v>3.4071583216143558E-3</v>
      </c>
      <c r="E80">
        <v>5.1394937390451673E-3</v>
      </c>
      <c r="F80">
        <v>-1.0716200346821043E-3</v>
      </c>
      <c r="G80">
        <v>-5.0153350225708203E-3</v>
      </c>
      <c r="H80">
        <v>1.0892126463453548E-2</v>
      </c>
      <c r="I80">
        <v>-9.2737152987914968E-3</v>
      </c>
      <c r="J80">
        <v>3.6374270913671907E-3</v>
      </c>
      <c r="K80">
        <v>1.1198325310029535E-2</v>
      </c>
    </row>
    <row r="81" spans="1:11" x14ac:dyDescent="0.3">
      <c r="A81" s="1">
        <v>43699</v>
      </c>
      <c r="B81">
        <v>2.211574804840132E-3</v>
      </c>
      <c r="C81">
        <v>8.6339763667127555E-3</v>
      </c>
      <c r="D81">
        <v>1.1299555253933247E-2</v>
      </c>
      <c r="E81">
        <v>5.1367384537370662E-3</v>
      </c>
      <c r="F81">
        <v>0</v>
      </c>
      <c r="G81">
        <v>3.5280512273121994E-3</v>
      </c>
      <c r="H81">
        <v>4.1360840288176427E-3</v>
      </c>
      <c r="I81">
        <v>7.7029582139277112E-4</v>
      </c>
      <c r="J81">
        <v>5.4564529667755421E-3</v>
      </c>
      <c r="K81">
        <v>7.437709528446807E-4</v>
      </c>
    </row>
    <row r="82" spans="1:11" x14ac:dyDescent="0.3">
      <c r="A82" s="1">
        <v>43700</v>
      </c>
      <c r="B82">
        <v>7.3610603250227229E-4</v>
      </c>
      <c r="C82">
        <v>5.5309046627762051E-3</v>
      </c>
      <c r="D82">
        <v>3.3651181503135548E-3</v>
      </c>
      <c r="E82">
        <v>2.0107126781677949E-3</v>
      </c>
      <c r="F82">
        <v>-2.1451205554081777E-3</v>
      </c>
      <c r="G82">
        <v>-3.3420194182379073E-3</v>
      </c>
      <c r="H82">
        <v>2.623160631441049E-3</v>
      </c>
      <c r="I82">
        <v>-2.4952411159914235E-2</v>
      </c>
      <c r="J82">
        <v>3.6212017791161454E-3</v>
      </c>
      <c r="K82">
        <v>7.4321816873365771E-4</v>
      </c>
    </row>
    <row r="83" spans="1:11" x14ac:dyDescent="0.3">
      <c r="A83" s="1">
        <v>43704</v>
      </c>
      <c r="B83">
        <v>8.181525741302589E-3</v>
      </c>
      <c r="C83">
        <v>1.0477201737936117E-2</v>
      </c>
      <c r="D83">
        <v>1.1441772419784861E-2</v>
      </c>
      <c r="E83">
        <v>7.4225800742999688E-3</v>
      </c>
      <c r="F83">
        <v>-2.852051844135047E-3</v>
      </c>
      <c r="G83">
        <v>-1.8504446092437485E-3</v>
      </c>
      <c r="H83">
        <v>5.6721270305862522E-3</v>
      </c>
      <c r="I83">
        <v>-3.524487099276781E-3</v>
      </c>
      <c r="J83">
        <v>3.8036954798385154E-3</v>
      </c>
      <c r="K83">
        <v>7.5075427697356336E-3</v>
      </c>
    </row>
    <row r="84" spans="1:11" x14ac:dyDescent="0.3">
      <c r="A84" s="1">
        <v>43705</v>
      </c>
      <c r="B84">
        <v>9.5835602640575064E-3</v>
      </c>
      <c r="C84">
        <v>-8.4539950300090085E-4</v>
      </c>
      <c r="D84">
        <v>1.1370097870753238E-3</v>
      </c>
      <c r="E84">
        <v>2.9536665372332615E-3</v>
      </c>
      <c r="F84">
        <v>2.1398011017738747E-3</v>
      </c>
      <c r="G84">
        <v>2.0352676097665774E-3</v>
      </c>
      <c r="H84">
        <v>5.6401728762611233E-3</v>
      </c>
      <c r="I84">
        <v>7.8156228798138654E-3</v>
      </c>
      <c r="J84">
        <v>6.8661095955030189E-3</v>
      </c>
      <c r="K84">
        <v>5.2219439811516249E-3</v>
      </c>
    </row>
    <row r="85" spans="1:11" x14ac:dyDescent="0.3">
      <c r="A85" s="1">
        <v>43706</v>
      </c>
      <c r="B85">
        <v>-7.3394498707500815E-4</v>
      </c>
      <c r="C85">
        <v>6.7434366246270994E-3</v>
      </c>
      <c r="D85">
        <v>-1.137009787075347E-3</v>
      </c>
      <c r="E85">
        <v>2.5773026285675531E-3</v>
      </c>
      <c r="F85">
        <v>1.0681859659090976E-3</v>
      </c>
      <c r="G85">
        <v>-5.5464548994489031E-4</v>
      </c>
      <c r="H85">
        <v>7.4966268972517249E-4</v>
      </c>
      <c r="I85">
        <v>9.2987416863561968E-3</v>
      </c>
      <c r="J85">
        <v>-1.5372932834163799E-3</v>
      </c>
      <c r="K85">
        <v>7.437709528446807E-4</v>
      </c>
    </row>
    <row r="86" spans="1:11" x14ac:dyDescent="0.3">
      <c r="A86" s="1">
        <v>43707</v>
      </c>
      <c r="B86">
        <v>1.3853666699834439E-2</v>
      </c>
      <c r="C86">
        <v>1.6111515177782507E-2</v>
      </c>
      <c r="D86">
        <v>1.8038820589678348E-2</v>
      </c>
      <c r="E86">
        <v>1.1152890183334383E-2</v>
      </c>
      <c r="F86">
        <v>-1.0681859659089658E-3</v>
      </c>
      <c r="G86">
        <v>1.6631252101061062E-3</v>
      </c>
      <c r="H86">
        <v>1.5244727002007111E-2</v>
      </c>
      <c r="I86">
        <v>2.6958463380954102E-3</v>
      </c>
      <c r="J86">
        <v>1.4854163590083408E-2</v>
      </c>
      <c r="K86">
        <v>1.4760415583120674E-2</v>
      </c>
    </row>
    <row r="87" spans="1:11" x14ac:dyDescent="0.3">
      <c r="A87" s="1">
        <v>43713</v>
      </c>
      <c r="B87">
        <v>1.5873349156290163E-2</v>
      </c>
      <c r="C87">
        <v>1.4106110982803935E-2</v>
      </c>
      <c r="D87">
        <v>4.5095905059750639E-3</v>
      </c>
      <c r="E87">
        <v>1.2523968147519413E-2</v>
      </c>
      <c r="F87">
        <v>-1.0754975239140063E-3</v>
      </c>
      <c r="G87">
        <v>-2.952557939797588E-3</v>
      </c>
      <c r="H87">
        <v>1.0332232329194122E-2</v>
      </c>
      <c r="I87">
        <v>2.6429973839997758E-3</v>
      </c>
      <c r="J87">
        <v>1.0334229497203017E-2</v>
      </c>
      <c r="K87">
        <v>1.3216051391526462E-2</v>
      </c>
    </row>
    <row r="88" spans="1:11" x14ac:dyDescent="0.3">
      <c r="A88" s="1">
        <v>43714</v>
      </c>
      <c r="B88">
        <v>9.9715925958522092E-3</v>
      </c>
      <c r="C88">
        <v>2.4687984011038128E-3</v>
      </c>
      <c r="D88">
        <v>6.7264827609505914E-3</v>
      </c>
      <c r="E88">
        <v>1.9821612397090387E-3</v>
      </c>
      <c r="F88">
        <v>-5.3946903966300879E-3</v>
      </c>
      <c r="G88">
        <v>-3.8885151148137973E-3</v>
      </c>
      <c r="H88">
        <v>5.8565321127129685E-3</v>
      </c>
      <c r="I88">
        <v>4.8900247454889221E-3</v>
      </c>
      <c r="J88">
        <v>6.8520730365502849E-4</v>
      </c>
      <c r="K88">
        <v>7.267473846977692E-3</v>
      </c>
    </row>
    <row r="89" spans="1:11" x14ac:dyDescent="0.3">
      <c r="A89" s="1">
        <v>43717</v>
      </c>
      <c r="B89">
        <v>-1.4184399541337456E-3</v>
      </c>
      <c r="C89">
        <v>-1.0965187652466958E-3</v>
      </c>
      <c r="D89">
        <v>-3.357585694845934E-3</v>
      </c>
      <c r="E89">
        <v>-2.1625346521252958E-3</v>
      </c>
      <c r="F89">
        <v>2.8807726598978874E-3</v>
      </c>
      <c r="G89">
        <v>-7.424090705952771E-4</v>
      </c>
      <c r="H89">
        <v>3.648969206700321E-4</v>
      </c>
      <c r="I89">
        <v>5.9858251732136415E-3</v>
      </c>
      <c r="J89">
        <v>-6.8520730365497829E-4</v>
      </c>
      <c r="K89">
        <v>2.8922652121467171E-3</v>
      </c>
    </row>
    <row r="90" spans="1:11" x14ac:dyDescent="0.3">
      <c r="A90" s="1">
        <v>43719</v>
      </c>
      <c r="B90">
        <v>1.2721019601310861E-2</v>
      </c>
      <c r="C90">
        <v>4.6214028152504662E-3</v>
      </c>
      <c r="D90">
        <v>-6.818208231776984E-3</v>
      </c>
      <c r="E90">
        <v>2.1672213452135626E-3</v>
      </c>
      <c r="F90">
        <v>-2.8880886500732678E-3</v>
      </c>
      <c r="G90">
        <v>-2.0508443652126379E-3</v>
      </c>
      <c r="H90">
        <v>3.291281204434227E-3</v>
      </c>
      <c r="I90">
        <v>1.4792171813483291E-3</v>
      </c>
      <c r="J90">
        <v>5.489268696255419E-3</v>
      </c>
      <c r="K90">
        <v>7.1942756340270106E-3</v>
      </c>
    </row>
    <row r="91" spans="1:11" x14ac:dyDescent="0.3">
      <c r="A91" s="1">
        <v>43720</v>
      </c>
      <c r="B91">
        <v>1.4035090023200904E-3</v>
      </c>
      <c r="C91">
        <v>1.0790528367435968E-2</v>
      </c>
      <c r="D91">
        <v>3.4149151000692026E-3</v>
      </c>
      <c r="E91">
        <v>6.6528880344047725E-3</v>
      </c>
      <c r="F91">
        <v>-1.0852234938319224E-3</v>
      </c>
      <c r="G91">
        <v>-9.3367571964667756E-4</v>
      </c>
      <c r="H91">
        <v>1.8238925355213915E-3</v>
      </c>
      <c r="I91">
        <v>-3.6952031702500474E-4</v>
      </c>
      <c r="J91">
        <v>7.2271127577908292E-3</v>
      </c>
      <c r="K91">
        <v>5.0053733390694214E-3</v>
      </c>
    </row>
    <row r="92" spans="1:11" x14ac:dyDescent="0.3">
      <c r="A92" s="1">
        <v>43721</v>
      </c>
      <c r="B92">
        <v>6.988148633928163E-3</v>
      </c>
      <c r="C92">
        <v>0</v>
      </c>
      <c r="D92">
        <v>7.9230748373272063E-3</v>
      </c>
      <c r="E92">
        <v>1.6116039232001674E-3</v>
      </c>
      <c r="F92">
        <v>-2.8996034414980362E-3</v>
      </c>
      <c r="G92">
        <v>9.3367571964663614E-4</v>
      </c>
      <c r="H92">
        <v>2.5477356356507536E-3</v>
      </c>
      <c r="I92">
        <v>-4.0749493597135511E-3</v>
      </c>
      <c r="J92">
        <v>4.2031923557522884E-3</v>
      </c>
      <c r="K92">
        <v>2.137514173310838E-3</v>
      </c>
    </row>
    <row r="93" spans="1:11" x14ac:dyDescent="0.3">
      <c r="A93" s="1">
        <v>43724</v>
      </c>
      <c r="B93">
        <v>2.7816429618767705E-3</v>
      </c>
      <c r="C93">
        <v>-8.6230390333572222E-3</v>
      </c>
      <c r="D93">
        <v>-7.9230748373272115E-3</v>
      </c>
      <c r="E93">
        <v>-2.3287248050561566E-3</v>
      </c>
      <c r="F93">
        <v>0</v>
      </c>
      <c r="G93">
        <v>-4.4893826899546829E-3</v>
      </c>
      <c r="H93">
        <v>3.6343812865973467E-4</v>
      </c>
      <c r="I93">
        <v>1.1129904459699265E-3</v>
      </c>
      <c r="J93">
        <v>-2.4383782261107388E-3</v>
      </c>
      <c r="K93">
        <v>7.1149060276400522E-4</v>
      </c>
    </row>
    <row r="94" spans="1:11" x14ac:dyDescent="0.3">
      <c r="A94" s="1">
        <v>43725</v>
      </c>
      <c r="B94">
        <v>0</v>
      </c>
      <c r="C94">
        <v>9.6957395777220456E-3</v>
      </c>
      <c r="D94">
        <v>6.7950431328285864E-3</v>
      </c>
      <c r="E94">
        <v>2.5076853549659815E-3</v>
      </c>
      <c r="F94">
        <v>3.2614634187362488E-3</v>
      </c>
      <c r="G94">
        <v>1.1242646654637204E-3</v>
      </c>
      <c r="H94">
        <v>3.9890896776373051E-3</v>
      </c>
      <c r="I94">
        <v>3.7073489161762761E-4</v>
      </c>
      <c r="J94">
        <v>2.3030423271963581E-3</v>
      </c>
      <c r="K94">
        <v>-2.1359922681493111E-3</v>
      </c>
    </row>
    <row r="95" spans="1:11" x14ac:dyDescent="0.3">
      <c r="A95" s="1">
        <v>43727</v>
      </c>
      <c r="B95">
        <v>6.9759333139377932E-4</v>
      </c>
      <c r="C95">
        <v>6.4326408683080226E-3</v>
      </c>
      <c r="D95">
        <v>7.8431774610258787E-3</v>
      </c>
      <c r="E95">
        <v>5.7071672655563078E-3</v>
      </c>
      <c r="F95">
        <v>3.2485139558313084E-3</v>
      </c>
      <c r="G95">
        <v>2.6177838679424222E-3</v>
      </c>
      <c r="H95">
        <v>5.7866345919812372E-3</v>
      </c>
      <c r="I95">
        <v>-7.4223679818004199E-4</v>
      </c>
      <c r="J95">
        <v>7.5502315675916986E-3</v>
      </c>
      <c r="K95">
        <v>4.9804443041447516E-3</v>
      </c>
    </row>
    <row r="96" spans="1:11" x14ac:dyDescent="0.3">
      <c r="A96" s="1">
        <v>43728</v>
      </c>
      <c r="B96">
        <v>6.2565376143051375E-3</v>
      </c>
      <c r="C96">
        <v>3.2008296626473446E-3</v>
      </c>
      <c r="D96">
        <v>2.2296553272690683E-3</v>
      </c>
      <c r="E96">
        <v>2.1317826892166087E-3</v>
      </c>
      <c r="F96">
        <v>2.8787353453558645E-3</v>
      </c>
      <c r="G96">
        <v>1.8676127400004194E-4</v>
      </c>
      <c r="H96">
        <v>1.441441691021573E-3</v>
      </c>
      <c r="I96">
        <v>1.3097676288070851E-3</v>
      </c>
      <c r="J96">
        <v>4.2889760542626628E-3</v>
      </c>
      <c r="K96">
        <v>4.9557623549848504E-3</v>
      </c>
    </row>
    <row r="97" spans="1:11" x14ac:dyDescent="0.3">
      <c r="A97" s="1">
        <v>43731</v>
      </c>
      <c r="B97">
        <v>2.0768439448392907E-3</v>
      </c>
      <c r="C97">
        <v>0</v>
      </c>
      <c r="D97">
        <v>-1.1142062434034647E-3</v>
      </c>
      <c r="E97">
        <v>1.4187269877218656E-3</v>
      </c>
      <c r="F97">
        <v>1.7949744865174142E-3</v>
      </c>
      <c r="G97">
        <v>1.492500277052477E-3</v>
      </c>
      <c r="H97">
        <v>3.5945760560235711E-3</v>
      </c>
      <c r="I97">
        <v>-6.0015631547805379E-3</v>
      </c>
      <c r="J97">
        <v>3.3380097756249105E-3</v>
      </c>
      <c r="K97">
        <v>1.4114328384078085E-3</v>
      </c>
    </row>
    <row r="98" spans="1:11" x14ac:dyDescent="0.3">
      <c r="A98" s="1">
        <v>43732</v>
      </c>
      <c r="B98">
        <v>-1.3840832659385636E-3</v>
      </c>
      <c r="C98">
        <v>2.6596557877660971E-3</v>
      </c>
      <c r="D98">
        <v>1.1142062434035577E-3</v>
      </c>
      <c r="E98">
        <v>0</v>
      </c>
      <c r="F98">
        <v>1.0754975239140971E-3</v>
      </c>
      <c r="G98">
        <v>2.9784088097041042E-3</v>
      </c>
      <c r="H98">
        <v>1.0758114525882053E-3</v>
      </c>
      <c r="I98">
        <v>4.1299409656714919E-3</v>
      </c>
      <c r="J98">
        <v>-3.9996002132934328E-4</v>
      </c>
      <c r="K98">
        <v>2.8169032711133734E-3</v>
      </c>
    </row>
    <row r="99" spans="1:11" x14ac:dyDescent="0.3">
      <c r="A99" s="1">
        <v>43735</v>
      </c>
      <c r="B99">
        <v>6.9979291876446368E-3</v>
      </c>
      <c r="C99">
        <v>-2.675891419444707E-3</v>
      </c>
      <c r="D99">
        <v>4.4742803949211069E-3</v>
      </c>
      <c r="E99">
        <v>3.9243183071100973E-3</v>
      </c>
      <c r="F99">
        <v>1.0727338580523464E-3</v>
      </c>
      <c r="G99">
        <v>-1.1158081768072522E-3</v>
      </c>
      <c r="H99">
        <v>6.8753300163580016E-3</v>
      </c>
      <c r="I99">
        <v>3.3702229629177021E-3</v>
      </c>
      <c r="J99">
        <v>-2.7092534501985073E-4</v>
      </c>
      <c r="K99">
        <v>4.255325570138491E-3</v>
      </c>
    </row>
    <row r="100" spans="1:11" x14ac:dyDescent="0.3">
      <c r="A100" s="1">
        <v>43739</v>
      </c>
      <c r="B100">
        <v>3.4782643763247925E-3</v>
      </c>
      <c r="C100">
        <v>9.0354058497143855E-3</v>
      </c>
      <c r="D100">
        <v>1.2297527810406026E-2</v>
      </c>
      <c r="E100">
        <v>1.425044798071482E-3</v>
      </c>
      <c r="F100">
        <v>-2.1490695950311428E-3</v>
      </c>
      <c r="G100">
        <v>-2.0481526571477292E-3</v>
      </c>
      <c r="H100">
        <v>7.9336512794254826E-3</v>
      </c>
      <c r="I100">
        <v>-1.7977124704447071E-2</v>
      </c>
      <c r="J100">
        <v>7.6814610617916565E-3</v>
      </c>
      <c r="K100">
        <v>4.2343041387881636E-3</v>
      </c>
    </row>
    <row r="101" spans="1:11" x14ac:dyDescent="0.3">
      <c r="A101" s="1">
        <v>43742</v>
      </c>
      <c r="B101">
        <v>1.4461318499997134E-3</v>
      </c>
      <c r="C101">
        <v>1.0974212199133437E-3</v>
      </c>
      <c r="D101">
        <v>6.849341845574548E-3</v>
      </c>
      <c r="E101">
        <v>1.2812302029499556E-3</v>
      </c>
      <c r="F101">
        <v>2.1382402633948155E-3</v>
      </c>
      <c r="G101">
        <v>2.2321251619669114E-3</v>
      </c>
      <c r="H101">
        <v>2.9773003012817018E-3</v>
      </c>
      <c r="I101">
        <v>-5.3111290888208226E-3</v>
      </c>
      <c r="J101">
        <v>-5.2190338512686273E-3</v>
      </c>
      <c r="K101">
        <v>2.1969983205421496E-3</v>
      </c>
    </row>
    <row r="102" spans="1:11" x14ac:dyDescent="0.3">
      <c r="A102" s="1">
        <v>43745</v>
      </c>
      <c r="B102">
        <v>2.1652841372167613E-3</v>
      </c>
      <c r="C102">
        <v>8.1922630727951067E-3</v>
      </c>
      <c r="D102">
        <v>1.0186845306993217E-2</v>
      </c>
      <c r="E102">
        <v>5.8363105661997797E-3</v>
      </c>
      <c r="F102">
        <v>7.1177937681626369E-4</v>
      </c>
      <c r="G102">
        <v>9.2857283047469315E-4</v>
      </c>
      <c r="H102">
        <v>7.0357631468407206E-3</v>
      </c>
      <c r="I102">
        <v>-1.6104558295887104E-2</v>
      </c>
      <c r="J102">
        <v>3.8482591523319358E-3</v>
      </c>
      <c r="K102">
        <v>3.6509715618810675E-3</v>
      </c>
    </row>
    <row r="103" spans="1:11" x14ac:dyDescent="0.3">
      <c r="A103" s="1">
        <v>43746</v>
      </c>
      <c r="B103">
        <v>7.1839389421303381E-3</v>
      </c>
      <c r="C103">
        <v>2.4446840581759935E-3</v>
      </c>
      <c r="D103">
        <v>4.4943895878392674E-3</v>
      </c>
      <c r="E103">
        <v>1.090458113412758E-3</v>
      </c>
      <c r="F103">
        <v>-7.1177937681621728E-4</v>
      </c>
      <c r="G103">
        <v>-4.0922117738697132E-3</v>
      </c>
      <c r="H103">
        <v>4.0507881583044768E-3</v>
      </c>
      <c r="I103">
        <v>6.9337413632384187E-3</v>
      </c>
      <c r="J103">
        <v>5.1990402701322901E-3</v>
      </c>
      <c r="K103">
        <v>4.3636432877732717E-3</v>
      </c>
    </row>
    <row r="104" spans="1:11" x14ac:dyDescent="0.3">
      <c r="A104" s="1">
        <v>43749</v>
      </c>
      <c r="B104">
        <v>1.3235487328249954E-2</v>
      </c>
      <c r="C104">
        <v>8.4850105342010873E-3</v>
      </c>
      <c r="D104">
        <v>1.0118130165584686E-2</v>
      </c>
      <c r="E104">
        <v>9.1158337404053918E-3</v>
      </c>
      <c r="F104">
        <v>-7.1403729447377185E-3</v>
      </c>
      <c r="G104">
        <v>-4.2874332883362024E-3</v>
      </c>
      <c r="H104">
        <v>8.583743691391435E-3</v>
      </c>
      <c r="I104">
        <v>-2.2666946692874688E-3</v>
      </c>
      <c r="J104">
        <v>8.8962608674824639E-3</v>
      </c>
      <c r="K104">
        <v>8.7591800898815537E-3</v>
      </c>
    </row>
    <row r="105" spans="1:11" x14ac:dyDescent="0.3">
      <c r="A105" s="1">
        <v>43752</v>
      </c>
      <c r="B105">
        <v>1.0897310889166048E-2</v>
      </c>
      <c r="C105">
        <v>1.05735835232782E-2</v>
      </c>
      <c r="D105">
        <v>7.7994824348238895E-3</v>
      </c>
      <c r="E105">
        <v>5.6104030180307695E-3</v>
      </c>
      <c r="F105">
        <v>-2.5112120820119689E-3</v>
      </c>
      <c r="G105">
        <v>-1.6827152083609973E-3</v>
      </c>
      <c r="H105">
        <v>5.1890035850985956E-3</v>
      </c>
      <c r="I105">
        <v>7.5357665347872051E-3</v>
      </c>
      <c r="J105">
        <v>1.178480275019647E-2</v>
      </c>
      <c r="K105">
        <v>9.4033242610548663E-3</v>
      </c>
    </row>
    <row r="106" spans="1:11" x14ac:dyDescent="0.3">
      <c r="A106" s="1">
        <v>43753</v>
      </c>
      <c r="B106">
        <v>-8.7083278917843079E-3</v>
      </c>
      <c r="C106">
        <v>-2.6977747244463307E-4</v>
      </c>
      <c r="D106">
        <v>2.2172958086475311E-3</v>
      </c>
      <c r="E106">
        <v>2.5234152045803867E-3</v>
      </c>
      <c r="F106">
        <v>2.1528533611010927E-3</v>
      </c>
      <c r="G106">
        <v>1.495905304157888E-3</v>
      </c>
      <c r="H106">
        <v>2.5845316214373102E-3</v>
      </c>
      <c r="I106">
        <v>-1.8785747437447694E-3</v>
      </c>
      <c r="J106">
        <v>9.4218996290457624E-4</v>
      </c>
      <c r="K106">
        <v>0</v>
      </c>
    </row>
    <row r="107" spans="1:11" x14ac:dyDescent="0.3">
      <c r="A107" s="1">
        <v>43754</v>
      </c>
      <c r="B107">
        <v>1.087361202900098E-2</v>
      </c>
      <c r="C107">
        <v>1.2066106975383109E-2</v>
      </c>
      <c r="D107">
        <v>1.4293811257144904E-2</v>
      </c>
      <c r="E107">
        <v>8.0681926513104709E-3</v>
      </c>
      <c r="F107">
        <v>-2.5121132895205463E-3</v>
      </c>
      <c r="G107">
        <v>-2.6192531099870622E-3</v>
      </c>
      <c r="H107">
        <v>1.1730339355482131E-2</v>
      </c>
      <c r="I107">
        <v>2.2539221454665891E-3</v>
      </c>
      <c r="J107">
        <v>9.7731014172861043E-3</v>
      </c>
      <c r="K107">
        <v>1.3586193963643987E-2</v>
      </c>
    </row>
    <row r="108" spans="1:11" x14ac:dyDescent="0.3">
      <c r="A108" s="1">
        <v>43759</v>
      </c>
      <c r="B108">
        <v>1.4566644964641641E-3</v>
      </c>
      <c r="C108">
        <v>-2.7005686761067799E-3</v>
      </c>
      <c r="D108">
        <v>-3.3277900926745796E-3</v>
      </c>
      <c r="E108">
        <v>2.5230325379261764E-3</v>
      </c>
      <c r="F108">
        <v>-3.2508969076682904E-3</v>
      </c>
      <c r="G108">
        <v>1.1252251855393329E-3</v>
      </c>
      <c r="H108">
        <v>1.1084797201611105E-3</v>
      </c>
      <c r="I108">
        <v>7.4528025321851383E-4</v>
      </c>
      <c r="J108">
        <v>-2.559015505977117E-3</v>
      </c>
      <c r="K108">
        <v>7.1813288544083352E-4</v>
      </c>
    </row>
    <row r="109" spans="1:11" x14ac:dyDescent="0.3">
      <c r="A109" s="1">
        <v>43760</v>
      </c>
      <c r="B109">
        <v>5.8055315453204963E-3</v>
      </c>
      <c r="C109">
        <v>5.6626550890509853E-3</v>
      </c>
      <c r="D109">
        <v>1.1104942840271153E-3</v>
      </c>
      <c r="E109">
        <v>1.4388131978576532E-3</v>
      </c>
      <c r="F109">
        <v>-1.810574490823721E-3</v>
      </c>
      <c r="G109">
        <v>-1.6883974253247666E-3</v>
      </c>
      <c r="H109">
        <v>3.6859606789235557E-3</v>
      </c>
      <c r="I109">
        <v>1.4885815526771728E-3</v>
      </c>
      <c r="J109">
        <v>4.8432758513762319E-3</v>
      </c>
      <c r="K109">
        <v>5.7265725572013589E-3</v>
      </c>
    </row>
    <row r="110" spans="1:11" x14ac:dyDescent="0.3">
      <c r="A110" s="1">
        <v>43762</v>
      </c>
      <c r="B110">
        <v>1.2261242681862163E-2</v>
      </c>
      <c r="C110">
        <v>2.9462992505473536E-3</v>
      </c>
      <c r="D110">
        <v>3.353832098431458E-3</v>
      </c>
      <c r="E110">
        <v>1.6156542424833899E-3</v>
      </c>
      <c r="F110">
        <v>1.4409584366318461E-3</v>
      </c>
      <c r="G110">
        <v>1.3149057843168843E-3</v>
      </c>
      <c r="H110">
        <v>4.0418941670017647E-3</v>
      </c>
      <c r="I110">
        <v>5.2083437749262038E-3</v>
      </c>
      <c r="J110">
        <v>6.5679078441965985E-3</v>
      </c>
      <c r="K110">
        <v>5.7102225108842724E-3</v>
      </c>
    </row>
    <row r="111" spans="1:11" x14ac:dyDescent="0.3">
      <c r="A111" s="1">
        <v>43763</v>
      </c>
      <c r="B111">
        <v>2.8632804100151548E-3</v>
      </c>
      <c r="C111">
        <v>1.3363626560860791E-3</v>
      </c>
      <c r="D111">
        <v>1.2202037140206007E-2</v>
      </c>
      <c r="E111">
        <v>5.7234997953529822E-3</v>
      </c>
      <c r="F111">
        <v>7.1961140205049478E-4</v>
      </c>
      <c r="G111">
        <v>5.6299148116477197E-4</v>
      </c>
      <c r="H111">
        <v>6.5790075279143507E-3</v>
      </c>
      <c r="I111">
        <v>2.9640062742028119E-3</v>
      </c>
      <c r="J111">
        <v>7.4538611123869981E-3</v>
      </c>
      <c r="K111">
        <v>4.2613700849676731E-3</v>
      </c>
    </row>
    <row r="112" spans="1:11" x14ac:dyDescent="0.3">
      <c r="A112" s="1">
        <v>43766</v>
      </c>
      <c r="B112">
        <v>1.428571671525692E-3</v>
      </c>
      <c r="C112">
        <v>7.7159090762296623E-3</v>
      </c>
      <c r="D112">
        <v>9.8739145589936145E-3</v>
      </c>
      <c r="E112">
        <v>2.1378771917645832E-3</v>
      </c>
      <c r="F112">
        <v>-1.8001445329241927E-3</v>
      </c>
      <c r="G112">
        <v>-3.7530494670791423E-4</v>
      </c>
      <c r="H112">
        <v>0</v>
      </c>
      <c r="I112">
        <v>2.5864256323344043E-3</v>
      </c>
      <c r="J112">
        <v>2.9130449432213414E-3</v>
      </c>
      <c r="K112">
        <v>7.0846620037341745E-4</v>
      </c>
    </row>
    <row r="113" spans="1:11" x14ac:dyDescent="0.3">
      <c r="A113" s="1">
        <v>43767</v>
      </c>
      <c r="B113">
        <v>2.1390382487494423E-3</v>
      </c>
      <c r="C113">
        <v>-5.3024922411850023E-4</v>
      </c>
      <c r="D113">
        <v>0</v>
      </c>
      <c r="E113">
        <v>-1.4247197423302392E-3</v>
      </c>
      <c r="F113">
        <v>-2.8870463936089496E-3</v>
      </c>
      <c r="G113">
        <v>-5.2690939112428363E-3</v>
      </c>
      <c r="H113">
        <v>1.0922629687372184E-3</v>
      </c>
      <c r="I113">
        <v>7.3758455727404874E-4</v>
      </c>
      <c r="J113">
        <v>-4.5056530571312859E-3</v>
      </c>
      <c r="K113">
        <v>-1.4174346809733935E-3</v>
      </c>
    </row>
    <row r="114" spans="1:11" x14ac:dyDescent="0.3">
      <c r="A114" s="1">
        <v>43770</v>
      </c>
      <c r="B114">
        <v>-7.2385091832310989E-4</v>
      </c>
      <c r="C114">
        <v>2.9493519167437584E-3</v>
      </c>
      <c r="D114">
        <v>0</v>
      </c>
      <c r="E114">
        <v>7.1583752030010745E-4</v>
      </c>
      <c r="F114">
        <v>3.6159826826844238E-4</v>
      </c>
      <c r="G114">
        <v>6.1838105795853767E-3</v>
      </c>
      <c r="H114">
        <v>1.841318911722948E-3</v>
      </c>
      <c r="I114">
        <v>4.3940730958737318E-3</v>
      </c>
      <c r="J114">
        <v>8.0008007468587348E-4</v>
      </c>
      <c r="K114">
        <v>0</v>
      </c>
    </row>
    <row r="115" spans="1:11" x14ac:dyDescent="0.3">
      <c r="A115" s="1">
        <v>43773</v>
      </c>
      <c r="B115">
        <v>7.9336874850727303E-3</v>
      </c>
      <c r="C115">
        <v>9.5924267207990986E-3</v>
      </c>
      <c r="D115">
        <v>4.3715916614962954E-3</v>
      </c>
      <c r="E115">
        <v>3.5713609387980445E-3</v>
      </c>
      <c r="F115">
        <v>-3.2591012009067204E-3</v>
      </c>
      <c r="G115">
        <v>-1.8698397544962993E-3</v>
      </c>
      <c r="H115">
        <v>2.2050725583139755E-3</v>
      </c>
      <c r="I115">
        <v>7.3054282114647995E-4</v>
      </c>
      <c r="J115">
        <v>5.7154407880213526E-3</v>
      </c>
      <c r="K115">
        <v>-1.4398850579876432E-3</v>
      </c>
    </row>
    <row r="116" spans="1:11" x14ac:dyDescent="0.3">
      <c r="A116" s="1">
        <v>43774</v>
      </c>
      <c r="B116">
        <v>5.7306747089850745E-3</v>
      </c>
      <c r="C116">
        <v>1.1076115343440138E-2</v>
      </c>
      <c r="D116">
        <v>3.2661977866211022E-3</v>
      </c>
      <c r="E116">
        <v>5.5106708738585234E-3</v>
      </c>
      <c r="F116">
        <v>-2.5422203631797792E-3</v>
      </c>
      <c r="G116">
        <v>-2.060890659172069E-3</v>
      </c>
      <c r="H116">
        <v>2.9325534212777198E-3</v>
      </c>
      <c r="I116">
        <v>1.8237942639286815E-3</v>
      </c>
      <c r="J116">
        <v>8.5780931340052775E-3</v>
      </c>
      <c r="K116">
        <v>6.4632181902120637E-3</v>
      </c>
    </row>
    <row r="117" spans="1:11" x14ac:dyDescent="0.3">
      <c r="A117" s="1">
        <v>43776</v>
      </c>
      <c r="B117">
        <v>8.5653628589232207E-3</v>
      </c>
      <c r="C117">
        <v>4.1906820989745398E-3</v>
      </c>
      <c r="D117">
        <v>6.5359709797856696E-3</v>
      </c>
      <c r="E117">
        <v>6.0369499383367753E-3</v>
      </c>
      <c r="F117">
        <v>3.6403389309744515E-3</v>
      </c>
      <c r="G117">
        <v>-1.5043628260203432E-3</v>
      </c>
      <c r="H117">
        <v>9.5378569540363889E-3</v>
      </c>
      <c r="I117">
        <v>2.5403555489695098E-3</v>
      </c>
      <c r="J117">
        <v>7.214604604872615E-3</v>
      </c>
      <c r="K117">
        <v>9.2957408734812338E-3</v>
      </c>
    </row>
    <row r="118" spans="1:11" x14ac:dyDescent="0.3">
      <c r="A118" s="1">
        <v>43780</v>
      </c>
      <c r="B118">
        <v>6.3717029726926867E-3</v>
      </c>
      <c r="C118">
        <v>5.9919418561275428E-3</v>
      </c>
      <c r="D118">
        <v>6.5005646030934627E-3</v>
      </c>
      <c r="E118">
        <v>4.4189200599278628E-3</v>
      </c>
      <c r="F118">
        <v>3.648969206700321E-4</v>
      </c>
      <c r="G118">
        <v>-1.8874940887784864E-4</v>
      </c>
      <c r="H118">
        <v>9.0893194054875327E-3</v>
      </c>
      <c r="I118">
        <v>-3.6376054135757452E-4</v>
      </c>
      <c r="J118">
        <v>1.1806757917431627E-3</v>
      </c>
      <c r="K118">
        <v>1.0619568827460131E-2</v>
      </c>
    </row>
    <row r="119" spans="1:11" x14ac:dyDescent="0.3">
      <c r="A119" s="1">
        <v>43783</v>
      </c>
      <c r="B119">
        <v>2.137514173310838E-3</v>
      </c>
      <c r="C119">
        <v>7.2520130408711926E-3</v>
      </c>
      <c r="D119">
        <v>7.514796502486364E-3</v>
      </c>
      <c r="E119">
        <v>3.7007532861484723E-3</v>
      </c>
      <c r="F119">
        <v>6.528858882463631E-3</v>
      </c>
      <c r="G119">
        <v>2.4511561480633163E-3</v>
      </c>
      <c r="H119">
        <v>6.1897159639894232E-3</v>
      </c>
      <c r="I119">
        <v>6.1807213936165683E-3</v>
      </c>
      <c r="J119">
        <v>4.4542978283733372E-3</v>
      </c>
      <c r="K119">
        <v>3.5549273129239227E-3</v>
      </c>
    </row>
    <row r="120" spans="1:11" x14ac:dyDescent="0.3">
      <c r="A120" s="1">
        <v>43784</v>
      </c>
      <c r="B120">
        <v>1.1323546329254506E-2</v>
      </c>
      <c r="C120">
        <v>4.8912184641631377E-3</v>
      </c>
      <c r="D120">
        <v>6.3966102966927941E-3</v>
      </c>
      <c r="E120">
        <v>6.1377308520242273E-3</v>
      </c>
      <c r="F120">
        <v>1.4451230577630619E-3</v>
      </c>
      <c r="G120">
        <v>1.1293432619356128E-3</v>
      </c>
      <c r="H120">
        <v>9.0334854240856337E-3</v>
      </c>
      <c r="I120">
        <v>-3.6248019443417263E-4</v>
      </c>
      <c r="J120">
        <v>5.8650804660425422E-3</v>
      </c>
      <c r="K120">
        <v>7.7766386966260995E-3</v>
      </c>
    </row>
    <row r="121" spans="1:11" x14ac:dyDescent="0.3">
      <c r="A121" s="1">
        <v>43788</v>
      </c>
      <c r="B121">
        <v>5.6179923042232738E-3</v>
      </c>
      <c r="C121">
        <v>5.3909257165673328E-3</v>
      </c>
      <c r="D121">
        <v>7.3645782622080748E-3</v>
      </c>
      <c r="E121">
        <v>6.4679712111067782E-3</v>
      </c>
      <c r="F121">
        <v>1.4425174056119372E-3</v>
      </c>
      <c r="G121">
        <v>5.6373204007503373E-4</v>
      </c>
      <c r="H121">
        <v>6.1206309484229931E-3</v>
      </c>
      <c r="I121">
        <v>-2.9143363563866281E-3</v>
      </c>
      <c r="J121">
        <v>5.4510972806178244E-3</v>
      </c>
      <c r="K121">
        <v>4.2402890388854421E-3</v>
      </c>
    </row>
    <row r="122" spans="1:11" x14ac:dyDescent="0.3">
      <c r="A122" s="1">
        <v>43791</v>
      </c>
      <c r="B122">
        <v>3.5752630146890477E-3</v>
      </c>
      <c r="C122">
        <v>4.6391836976661079E-3</v>
      </c>
      <c r="D122">
        <v>1.0542963549059923E-3</v>
      </c>
      <c r="E122">
        <v>4.7531293980593936E-3</v>
      </c>
      <c r="F122">
        <v>-1.0777798779962574E-3</v>
      </c>
      <c r="G122">
        <v>-2.065922456373004E-3</v>
      </c>
      <c r="H122">
        <v>5.8415648348437467E-3</v>
      </c>
      <c r="I122">
        <v>3.9891552502097942E-3</v>
      </c>
      <c r="J122">
        <v>3.2558469469446535E-3</v>
      </c>
      <c r="K122">
        <v>4.3041673335190104E-3</v>
      </c>
    </row>
    <row r="123" spans="1:11" x14ac:dyDescent="0.3">
      <c r="A123" s="1">
        <v>43794</v>
      </c>
      <c r="B123">
        <v>6.4034370352070071E-3</v>
      </c>
      <c r="C123">
        <v>3.8496647055407032E-3</v>
      </c>
      <c r="D123">
        <v>1.0531859846586405E-3</v>
      </c>
      <c r="E123">
        <v>3.6813609488995356E-3</v>
      </c>
      <c r="F123">
        <v>0</v>
      </c>
      <c r="G123">
        <v>5.638943857720005E-4</v>
      </c>
      <c r="H123">
        <v>3.2709461571541654E-3</v>
      </c>
      <c r="I123">
        <v>1.0851952734653866E-3</v>
      </c>
      <c r="J123">
        <v>1.1694627758811985E-3</v>
      </c>
      <c r="K123">
        <v>2.145156346388202E-3</v>
      </c>
    </row>
    <row r="124" spans="1:11" x14ac:dyDescent="0.3">
      <c r="A124" s="1">
        <v>43795</v>
      </c>
      <c r="B124">
        <v>4.9522563184665365E-3</v>
      </c>
      <c r="C124">
        <v>6.3832718624913572E-3</v>
      </c>
      <c r="D124">
        <v>8.3857933762739641E-3</v>
      </c>
      <c r="E124">
        <v>5.5836646835881873E-3</v>
      </c>
      <c r="F124">
        <v>-3.5955420771233008E-4</v>
      </c>
      <c r="G124">
        <v>2.2522344143967444E-3</v>
      </c>
      <c r="H124">
        <v>7.5908914577210943E-3</v>
      </c>
      <c r="I124">
        <v>3.2485758864591826E-3</v>
      </c>
      <c r="J124">
        <v>5.3106010358473276E-3</v>
      </c>
      <c r="K124">
        <v>7.1174677688639549E-3</v>
      </c>
    </row>
    <row r="125" spans="1:11" x14ac:dyDescent="0.3">
      <c r="A125" s="1">
        <v>43796</v>
      </c>
      <c r="B125">
        <v>1.0530107829910543E-2</v>
      </c>
      <c r="C125">
        <v>-5.0919043221859476E-4</v>
      </c>
      <c r="D125">
        <v>7.2803233681253236E-3</v>
      </c>
      <c r="E125">
        <v>5.7256684572606032E-3</v>
      </c>
      <c r="F125">
        <v>4.3057476695008831E-3</v>
      </c>
      <c r="G125">
        <v>1.3114755978106555E-3</v>
      </c>
      <c r="H125">
        <v>1.0032294999372663E-2</v>
      </c>
      <c r="I125">
        <v>-3.6102533209498677E-3</v>
      </c>
      <c r="J125">
        <v>2.7091417010607498E-3</v>
      </c>
      <c r="K125">
        <v>9.1776147176383643E-3</v>
      </c>
    </row>
    <row r="126" spans="1:11" x14ac:dyDescent="0.3">
      <c r="A126" s="1">
        <v>43797</v>
      </c>
      <c r="B126">
        <v>2.7894020875785922E-3</v>
      </c>
      <c r="C126">
        <v>3.5587226169939328E-3</v>
      </c>
      <c r="D126">
        <v>2.0703941143082735E-3</v>
      </c>
      <c r="E126">
        <v>8.6466069022189977E-4</v>
      </c>
      <c r="F126">
        <v>1.073501643144373E-3</v>
      </c>
      <c r="G126">
        <v>0</v>
      </c>
      <c r="H126">
        <v>2.4925061862602939E-3</v>
      </c>
      <c r="I126">
        <v>-5.4397637769637358E-3</v>
      </c>
      <c r="J126">
        <v>1.2874718214242668E-4</v>
      </c>
      <c r="K126">
        <v>2.1060028843887936E-3</v>
      </c>
    </row>
    <row r="127" spans="1:11" x14ac:dyDescent="0.3">
      <c r="A127" s="1">
        <v>43801</v>
      </c>
      <c r="B127">
        <v>4.189950263854143E-3</v>
      </c>
      <c r="C127">
        <v>2.5365978199338204E-4</v>
      </c>
      <c r="D127">
        <v>2.0661164374719087E-3</v>
      </c>
      <c r="E127">
        <v>2.5927073774703402E-3</v>
      </c>
      <c r="F127">
        <v>-4.3087678096520917E-3</v>
      </c>
      <c r="G127">
        <v>-1.6890310222039172E-3</v>
      </c>
      <c r="H127">
        <v>2.1374785099733803E-3</v>
      </c>
      <c r="I127">
        <v>8.0235199401259664E-3</v>
      </c>
      <c r="J127">
        <v>2.9772075194426087E-3</v>
      </c>
      <c r="K127">
        <v>4.9174668815301064E-3</v>
      </c>
    </row>
    <row r="128" spans="1:11" x14ac:dyDescent="0.3">
      <c r="A128" s="1">
        <v>43804</v>
      </c>
      <c r="B128">
        <v>1.0093813169218686E-2</v>
      </c>
      <c r="C128">
        <v>3.641070295134326E-3</v>
      </c>
      <c r="D128">
        <v>4.2328105526207626E-3</v>
      </c>
      <c r="E128">
        <v>7.7738730032893633E-3</v>
      </c>
      <c r="F128">
        <v>-1.7969816479253401E-3</v>
      </c>
      <c r="G128">
        <v>-1.1246673994780797E-3</v>
      </c>
      <c r="H128">
        <v>9.9174732070529854E-3</v>
      </c>
      <c r="I128">
        <v>-1.439263285484005E-3</v>
      </c>
      <c r="J128">
        <v>4.2044473000911959E-3</v>
      </c>
      <c r="K128">
        <v>1.0857869972049086E-2</v>
      </c>
    </row>
    <row r="129" spans="1:11" x14ac:dyDescent="0.3">
      <c r="A129" s="1">
        <v>43805</v>
      </c>
      <c r="B129">
        <v>7.1710293499682352E-4</v>
      </c>
      <c r="C129">
        <v>4.9203518265136239E-3</v>
      </c>
      <c r="D129">
        <v>3.162891408508217E-3</v>
      </c>
      <c r="E129">
        <v>2.1096878615031942E-3</v>
      </c>
      <c r="F129">
        <v>-1.4398490867638433E-3</v>
      </c>
      <c r="G129">
        <v>-1.6893481258419413E-3</v>
      </c>
      <c r="H129">
        <v>1.8257810106378724E-3</v>
      </c>
      <c r="I129">
        <v>-1.0809705624555935E-3</v>
      </c>
      <c r="J129">
        <v>3.6645244515626924E-3</v>
      </c>
      <c r="K129">
        <v>-7.2020168759392154E-4</v>
      </c>
    </row>
    <row r="130" spans="1:11" x14ac:dyDescent="0.3">
      <c r="A130" s="1">
        <v>43808</v>
      </c>
      <c r="B130">
        <v>1.1404257597347933E-2</v>
      </c>
      <c r="C130">
        <v>9.0010122937325254E-3</v>
      </c>
      <c r="D130">
        <v>6.2959284568148309E-3</v>
      </c>
      <c r="E130">
        <v>5.9534409067444685E-3</v>
      </c>
      <c r="F130">
        <v>-2.1636863442286432E-3</v>
      </c>
      <c r="G130">
        <v>-1.1278572836161199E-3</v>
      </c>
      <c r="H130">
        <v>5.820314721010981E-3</v>
      </c>
      <c r="I130">
        <v>1.0809705624554764E-3</v>
      </c>
      <c r="J130">
        <v>5.3416320699240516E-3</v>
      </c>
      <c r="K130">
        <v>6.4632181902120637E-3</v>
      </c>
    </row>
    <row r="131" spans="1:11" x14ac:dyDescent="0.3">
      <c r="A131" s="1">
        <v>43810</v>
      </c>
      <c r="B131">
        <v>4.9522563184665365E-3</v>
      </c>
      <c r="C131">
        <v>3.0729600466221085E-3</v>
      </c>
      <c r="D131">
        <v>0</v>
      </c>
      <c r="E131">
        <v>3.1474235585951323E-3</v>
      </c>
      <c r="F131">
        <v>-1.8021630720423888E-3</v>
      </c>
      <c r="G131">
        <v>-3.7615196982921587E-4</v>
      </c>
      <c r="H131">
        <v>7.6211218512006315E-3</v>
      </c>
      <c r="I131">
        <v>-2.8511317812174967E-3</v>
      </c>
      <c r="J131">
        <v>2.6009365052868445E-4</v>
      </c>
      <c r="K131">
        <v>5.0161337711161786E-3</v>
      </c>
    </row>
    <row r="132" spans="1:11" x14ac:dyDescent="0.3">
      <c r="A132" s="1">
        <v>43812</v>
      </c>
      <c r="B132">
        <v>1.123607326692597E-2</v>
      </c>
      <c r="C132">
        <v>7.702194984392105E-3</v>
      </c>
      <c r="D132">
        <v>4.1928782600361781E-3</v>
      </c>
      <c r="E132">
        <v>5.4115170901884628E-3</v>
      </c>
      <c r="F132">
        <v>-8.6894102141599205E-3</v>
      </c>
      <c r="G132">
        <v>-4.1346047273989129E-3</v>
      </c>
      <c r="H132">
        <v>4.7213090192715053E-3</v>
      </c>
      <c r="I132">
        <v>1.7708652453226682E-3</v>
      </c>
      <c r="J132">
        <v>5.8309851369417231E-3</v>
      </c>
      <c r="K132">
        <v>9.3157248401916515E-3</v>
      </c>
    </row>
    <row r="133" spans="1:11" x14ac:dyDescent="0.3">
      <c r="A133" s="1">
        <v>43815</v>
      </c>
      <c r="B133">
        <v>1.3869847864150377E-2</v>
      </c>
      <c r="C133">
        <v>5.1020775894990026E-3</v>
      </c>
      <c r="D133">
        <v>1.1440582401892919E-2</v>
      </c>
      <c r="E133">
        <v>1.0046871362760255E-2</v>
      </c>
      <c r="F133">
        <v>6.5241260769432936E-3</v>
      </c>
      <c r="G133">
        <v>3.3841168802557623E-3</v>
      </c>
      <c r="H133">
        <v>1.6172823594976345E-2</v>
      </c>
      <c r="I133">
        <v>-1.0621427871638639E-3</v>
      </c>
      <c r="J133">
        <v>1.2581948060940238E-2</v>
      </c>
      <c r="K133">
        <v>1.5570024377385659E-2</v>
      </c>
    </row>
    <row r="134" spans="1:11" x14ac:dyDescent="0.3">
      <c r="A134" s="1">
        <v>43817</v>
      </c>
      <c r="B134">
        <v>0</v>
      </c>
      <c r="C134">
        <v>5.0632006900749081E-3</v>
      </c>
      <c r="D134">
        <v>3.0753484002474922E-3</v>
      </c>
      <c r="E134">
        <v>1.2040941062287588E-3</v>
      </c>
      <c r="F134">
        <v>-1.8086096120412246E-3</v>
      </c>
      <c r="G134">
        <v>-1.8793089891075449E-3</v>
      </c>
      <c r="H134">
        <v>1.0692925440644199E-3</v>
      </c>
      <c r="I134">
        <v>6.1805001441127359E-3</v>
      </c>
      <c r="J134">
        <v>7.6110619528232698E-4</v>
      </c>
      <c r="K134">
        <v>7.0348226608559568E-4</v>
      </c>
    </row>
    <row r="135" spans="1:11" x14ac:dyDescent="0.3">
      <c r="A135" s="1">
        <v>43823</v>
      </c>
      <c r="B135">
        <v>-3.4806857278022233E-3</v>
      </c>
      <c r="C135">
        <v>-2.2770408320522254E-3</v>
      </c>
      <c r="D135">
        <v>-1.0209291341073447E-3</v>
      </c>
      <c r="E135">
        <v>5.1787349494238587E-4</v>
      </c>
      <c r="F135">
        <v>-7.2889943589962757E-4</v>
      </c>
      <c r="G135">
        <v>-2.4475396050231812E-3</v>
      </c>
      <c r="H135">
        <v>2.5175341475106956E-3</v>
      </c>
      <c r="I135">
        <v>3.5335437230320737E-4</v>
      </c>
      <c r="J135">
        <v>-9.2118614566768023E-3</v>
      </c>
      <c r="K135">
        <v>-2.8449521322313617E-3</v>
      </c>
    </row>
    <row r="136" spans="1:11" x14ac:dyDescent="0.3">
      <c r="A136" s="1">
        <v>43826</v>
      </c>
      <c r="B136">
        <v>5.5632966853287318E-3</v>
      </c>
      <c r="C136">
        <v>1.7714543639318354E-3</v>
      </c>
      <c r="D136">
        <v>2.0408170348527664E-3</v>
      </c>
      <c r="E136">
        <v>3.9610660250395373E-3</v>
      </c>
      <c r="F136">
        <v>7.2889943589969338E-4</v>
      </c>
      <c r="G136">
        <v>3.0114836049673506E-3</v>
      </c>
      <c r="H136">
        <v>2.1528533611010927E-3</v>
      </c>
      <c r="I136">
        <v>-4.604156652298211E-3</v>
      </c>
      <c r="J136">
        <v>-7.7157004746129473E-4</v>
      </c>
      <c r="K136">
        <v>5.6818334674308638E-3</v>
      </c>
    </row>
    <row r="137" spans="1:11" x14ac:dyDescent="0.3">
      <c r="A137" s="1">
        <v>43829</v>
      </c>
      <c r="B137">
        <v>-4.1695682367248917E-3</v>
      </c>
      <c r="C137">
        <v>-8.1239087077513792E-3</v>
      </c>
      <c r="D137">
        <v>-6.134988567515944E-3</v>
      </c>
      <c r="E137">
        <v>-3.9610660250395877E-3</v>
      </c>
      <c r="F137">
        <v>1.0922629687372184E-3</v>
      </c>
      <c r="G137">
        <v>1.68998259525469E-3</v>
      </c>
      <c r="H137">
        <v>0</v>
      </c>
      <c r="I137">
        <v>3.189840908453805E-3</v>
      </c>
      <c r="J137">
        <v>-5.1586652378248048E-3</v>
      </c>
      <c r="K137">
        <v>0</v>
      </c>
    </row>
    <row r="138" spans="1:11" x14ac:dyDescent="0.3">
      <c r="A138" s="1">
        <v>43833</v>
      </c>
      <c r="B138">
        <v>2.1015769556260908E-3</v>
      </c>
      <c r="C138">
        <v>-1.5432616628585029E-3</v>
      </c>
      <c r="D138">
        <v>8.2051742391852957E-3</v>
      </c>
      <c r="E138">
        <v>4.707549325486865E-3</v>
      </c>
      <c r="F138">
        <v>6.5718017932718123E-3</v>
      </c>
      <c r="G138">
        <v>1.3221269278831942E-3</v>
      </c>
      <c r="H138">
        <v>6.1807140950263647E-3</v>
      </c>
      <c r="I138">
        <v>3.5541563591598798E-4</v>
      </c>
      <c r="J138">
        <v>5.8045566561361643E-3</v>
      </c>
      <c r="K138">
        <v>7.3475716303945419E-3</v>
      </c>
    </row>
    <row r="139" spans="1:11" x14ac:dyDescent="0.3">
      <c r="A139" s="1">
        <v>43837</v>
      </c>
      <c r="B139">
        <v>1.4670189747793621E-2</v>
      </c>
      <c r="C139">
        <v>1.0001365838794804E-2</v>
      </c>
      <c r="D139">
        <v>8.146684567818108E-3</v>
      </c>
      <c r="E139">
        <v>6.9204775667965953E-3</v>
      </c>
      <c r="F139">
        <v>2.1747743258065098E-3</v>
      </c>
      <c r="G139">
        <v>-3.9506966243014387E-3</v>
      </c>
      <c r="H139">
        <v>1.4107631080807452E-2</v>
      </c>
      <c r="I139">
        <v>1.7827088887337088E-3</v>
      </c>
      <c r="J139">
        <v>1.1675082900489447E-2</v>
      </c>
      <c r="K139">
        <v>1.3129291441792802E-2</v>
      </c>
    </row>
    <row r="140" spans="1:11" x14ac:dyDescent="0.3">
      <c r="A140" s="1">
        <v>43839</v>
      </c>
      <c r="B140">
        <v>6.944472352810995E-3</v>
      </c>
      <c r="C140">
        <v>1.3484468237687555E-2</v>
      </c>
      <c r="D140">
        <v>1.5052968628962285E-2</v>
      </c>
      <c r="E140">
        <v>4.4657924522019535E-3</v>
      </c>
      <c r="F140">
        <v>-1.4466910560543261E-3</v>
      </c>
      <c r="G140">
        <v>-1.5083335908593557E-3</v>
      </c>
      <c r="H140">
        <v>8.2482088564956729E-3</v>
      </c>
      <c r="I140">
        <v>-3.906789542253571E-3</v>
      </c>
      <c r="J140">
        <v>7.7741167180679213E-3</v>
      </c>
      <c r="K140">
        <v>3.6192583843130581E-3</v>
      </c>
    </row>
    <row r="141" spans="1:11" x14ac:dyDescent="0.3">
      <c r="A141" s="1">
        <v>43840</v>
      </c>
      <c r="B141">
        <v>6.8965790590604587E-3</v>
      </c>
      <c r="C141">
        <v>3.5317645632532116E-3</v>
      </c>
      <c r="D141">
        <v>5.9583095836306249E-3</v>
      </c>
      <c r="E141">
        <v>6.4913450777848289E-3</v>
      </c>
      <c r="F141">
        <v>-2.5366928817932271E-3</v>
      </c>
      <c r="G141">
        <v>3.7728730875780206E-4</v>
      </c>
      <c r="H141">
        <v>8.5349024498372859E-3</v>
      </c>
      <c r="I141">
        <v>6.0315658518663284E-3</v>
      </c>
      <c r="J141">
        <v>2.5358705428593924E-3</v>
      </c>
      <c r="K141">
        <v>9.3492230793469997E-3</v>
      </c>
    </row>
    <row r="142" spans="1:11" x14ac:dyDescent="0.3">
      <c r="A142" s="1">
        <v>43844</v>
      </c>
      <c r="B142">
        <v>1.1011811204166895E-2</v>
      </c>
      <c r="C142">
        <v>7.0994972750667963E-3</v>
      </c>
      <c r="D142">
        <v>5.9701669865039747E-3</v>
      </c>
      <c r="E142">
        <v>5.9712196529277915E-3</v>
      </c>
      <c r="F142">
        <v>-2.1715535135077954E-3</v>
      </c>
      <c r="G142">
        <v>-3.3936683514530766E-3</v>
      </c>
      <c r="H142">
        <v>9.2133890576088489E-3</v>
      </c>
      <c r="I142">
        <v>7.064825530947997E-4</v>
      </c>
      <c r="J142">
        <v>4.3224577850990752E-3</v>
      </c>
      <c r="K142">
        <v>7.1633544135640435E-3</v>
      </c>
    </row>
    <row r="143" spans="1:11" x14ac:dyDescent="0.3">
      <c r="A143" s="1">
        <v>43845</v>
      </c>
      <c r="B143">
        <v>1.3679892694248104E-3</v>
      </c>
      <c r="C143">
        <v>5.050770503937348E-4</v>
      </c>
      <c r="D143">
        <v>-1.9860979716294028E-3</v>
      </c>
      <c r="E143">
        <v>3.4013605191649378E-4</v>
      </c>
      <c r="F143">
        <v>2.5330210757302987E-3</v>
      </c>
      <c r="G143">
        <v>1.8867552766939669E-3</v>
      </c>
      <c r="H143">
        <v>4.5750563700139727E-3</v>
      </c>
      <c r="I143">
        <v>6.6866602138965104E-3</v>
      </c>
      <c r="J143">
        <v>-1.9046669220096587E-3</v>
      </c>
      <c r="K143">
        <v>4.2735107773820852E-3</v>
      </c>
    </row>
    <row r="144" spans="1:11" x14ac:dyDescent="0.3">
      <c r="A144" s="1">
        <v>43846</v>
      </c>
      <c r="B144">
        <v>3.4118081543364253E-3</v>
      </c>
      <c r="C144">
        <v>1.7661163549230559E-3</v>
      </c>
      <c r="D144">
        <v>6.9341535889987874E-3</v>
      </c>
      <c r="E144">
        <v>5.2573342494212629E-3</v>
      </c>
      <c r="F144">
        <v>1.0836554955405968E-3</v>
      </c>
      <c r="G144">
        <v>2.8235689347404906E-3</v>
      </c>
      <c r="H144">
        <v>6.9979291876446368E-3</v>
      </c>
      <c r="I144">
        <v>2.8021760980195829E-3</v>
      </c>
      <c r="J144">
        <v>8.8928418488403663E-4</v>
      </c>
      <c r="K144">
        <v>6.3762171392760638E-3</v>
      </c>
    </row>
    <row r="145" spans="1:11" x14ac:dyDescent="0.3">
      <c r="A145" s="1">
        <v>43847</v>
      </c>
      <c r="B145">
        <v>6.7888923336861277E-3</v>
      </c>
      <c r="C145">
        <v>8.03428876092269E-3</v>
      </c>
      <c r="D145">
        <v>5.9055289740412957E-3</v>
      </c>
      <c r="E145">
        <v>3.8828276320805196E-3</v>
      </c>
      <c r="F145">
        <v>7.2168895229061654E-4</v>
      </c>
      <c r="G145">
        <v>-1.5049288017139528E-3</v>
      </c>
      <c r="H145">
        <v>3.8281236269469784E-3</v>
      </c>
      <c r="I145">
        <v>-4.9088626181251352E-3</v>
      </c>
      <c r="J145">
        <v>4.940145615700501E-3</v>
      </c>
      <c r="K145">
        <v>4.931323836187323E-3</v>
      </c>
    </row>
    <row r="146" spans="1:11" x14ac:dyDescent="0.3">
      <c r="A146" s="1">
        <v>43850</v>
      </c>
      <c r="B146">
        <v>2.0277127596518346E-3</v>
      </c>
      <c r="C146">
        <v>9.996751519889427E-4</v>
      </c>
      <c r="D146">
        <v>5.8708583497838274E-3</v>
      </c>
      <c r="E146">
        <v>3.5321372483227711E-3</v>
      </c>
      <c r="F146">
        <v>1.0817019457777975E-3</v>
      </c>
      <c r="G146">
        <v>1.5049288017139181E-3</v>
      </c>
      <c r="H146">
        <v>2.081853595741982E-3</v>
      </c>
      <c r="I146">
        <v>1.7558617553891287E-3</v>
      </c>
      <c r="J146">
        <v>4.7901013005168967E-3</v>
      </c>
      <c r="K146">
        <v>7.02493882068753E-4</v>
      </c>
    </row>
    <row r="147" spans="1:11" x14ac:dyDescent="0.3">
      <c r="A147" s="1">
        <v>43852</v>
      </c>
      <c r="B147">
        <v>1.081822585871749E-2</v>
      </c>
      <c r="C147">
        <v>6.2274457077754908E-3</v>
      </c>
      <c r="D147">
        <v>1.3592442277900836E-2</v>
      </c>
      <c r="E147">
        <v>8.8904888942170999E-3</v>
      </c>
      <c r="F147">
        <v>3.9517924609344295E-3</v>
      </c>
      <c r="G147">
        <v>7.5076957592058648E-4</v>
      </c>
      <c r="H147">
        <v>9.3313621511072562E-3</v>
      </c>
      <c r="I147">
        <v>-8.4656940696754696E-3</v>
      </c>
      <c r="J147">
        <v>9.4322526552964945E-3</v>
      </c>
      <c r="K147">
        <v>1.1556773695143557E-2</v>
      </c>
    </row>
    <row r="148" spans="1:11" x14ac:dyDescent="0.3">
      <c r="A148" s="1">
        <v>43854</v>
      </c>
      <c r="B148">
        <v>6.786562866516908E-4</v>
      </c>
      <c r="C148">
        <v>5.4889858373020645E-3</v>
      </c>
      <c r="D148">
        <v>4.847319234324997E-3</v>
      </c>
      <c r="E148">
        <v>2.1835399805532961E-3</v>
      </c>
      <c r="F148">
        <v>2.1490695950312304E-3</v>
      </c>
      <c r="G148">
        <v>4.4969533437897906E-3</v>
      </c>
      <c r="H148">
        <v>3.4620046550384956E-4</v>
      </c>
      <c r="I148">
        <v>5.7204666009810605E-3</v>
      </c>
      <c r="J148">
        <v>3.2890858656889625E-3</v>
      </c>
      <c r="K148">
        <v>2.8070193869840104E-3</v>
      </c>
    </row>
    <row r="149" spans="1:11" x14ac:dyDescent="0.3">
      <c r="A149" s="1">
        <v>43859</v>
      </c>
      <c r="B149">
        <v>1.4538158446027285E-2</v>
      </c>
      <c r="C149">
        <v>8.7818656065456989E-3</v>
      </c>
      <c r="D149">
        <v>1.3618887534803821E-2</v>
      </c>
      <c r="E149">
        <v>5.5833154566048253E-3</v>
      </c>
      <c r="F149">
        <v>-2.8469771132441494E-3</v>
      </c>
      <c r="G149">
        <v>-1.6742632815168708E-3</v>
      </c>
      <c r="H149">
        <v>5.247519475445171E-3</v>
      </c>
      <c r="I149">
        <v>4.648834794122824E-3</v>
      </c>
      <c r="J149">
        <v>5.2173434531482508E-3</v>
      </c>
      <c r="K149">
        <v>9.2166551049240476E-3</v>
      </c>
    </row>
    <row r="150" spans="1:11" x14ac:dyDescent="0.3">
      <c r="A150" s="1">
        <v>43861</v>
      </c>
      <c r="B150">
        <v>5.5325175697256979E-3</v>
      </c>
      <c r="C150">
        <v>1.2990464803710858E-2</v>
      </c>
      <c r="D150">
        <v>1.2554486479262604E-2</v>
      </c>
      <c r="E150">
        <v>3.7162373536149705E-3</v>
      </c>
      <c r="F150">
        <v>7.1022730258187309E-4</v>
      </c>
      <c r="G150">
        <v>5.5630970888893556E-4</v>
      </c>
      <c r="H150">
        <v>1.4001052584716265E-3</v>
      </c>
      <c r="I150">
        <v>3.6232484861771345E-3</v>
      </c>
      <c r="J150">
        <v>5.3591806704834924E-3</v>
      </c>
      <c r="K150">
        <v>2.1253993123135366E-3</v>
      </c>
    </row>
    <row r="151" spans="1:11" x14ac:dyDescent="0.3">
      <c r="A151" s="1">
        <v>43865</v>
      </c>
      <c r="B151">
        <v>-7.0249388206866691E-4</v>
      </c>
      <c r="C151">
        <v>-1.5045640126254165E-3</v>
      </c>
      <c r="D151">
        <v>9.6806177107237167E-3</v>
      </c>
      <c r="E151">
        <v>3.4031172047934398E-3</v>
      </c>
      <c r="F151">
        <v>-1.7777782459991608E-3</v>
      </c>
      <c r="G151">
        <v>-1.6708441648174946E-3</v>
      </c>
      <c r="H151">
        <v>3.8930503955401244E-3</v>
      </c>
      <c r="I151">
        <v>1.6335531299057258E-2</v>
      </c>
      <c r="J151">
        <v>4.2152965271879438E-3</v>
      </c>
      <c r="K151">
        <v>4.30725719758027E-3</v>
      </c>
    </row>
    <row r="152" spans="1:11" x14ac:dyDescent="0.3">
      <c r="A152" s="1">
        <v>43866</v>
      </c>
      <c r="B152">
        <v>2.1060028843887936E-3</v>
      </c>
      <c r="C152">
        <v>2.0055660271130153E-3</v>
      </c>
      <c r="D152">
        <v>7.677580899034332E-3</v>
      </c>
      <c r="E152">
        <v>5.9277335060429204E-3</v>
      </c>
      <c r="F152">
        <v>-6.4262984455282926E-3</v>
      </c>
      <c r="G152">
        <v>7.4296065134715154E-4</v>
      </c>
      <c r="H152">
        <v>3.8780588683542516E-3</v>
      </c>
      <c r="I152">
        <v>3.5218385476750217E-4</v>
      </c>
      <c r="J152">
        <v>3.1816763657928748E-3</v>
      </c>
      <c r="K152">
        <v>4.2887842722174989E-3</v>
      </c>
    </row>
    <row r="153" spans="1:11" x14ac:dyDescent="0.3">
      <c r="A153" s="1">
        <v>43867</v>
      </c>
      <c r="B153">
        <v>1.0463995025280937E-2</v>
      </c>
      <c r="C153">
        <v>2.1063819549354407E-2</v>
      </c>
      <c r="D153">
        <v>1.6121733717079794E-2</v>
      </c>
      <c r="E153">
        <v>1.0582059027473938E-2</v>
      </c>
      <c r="F153">
        <v>-2.5103115208786621E-3</v>
      </c>
      <c r="G153">
        <v>-4.465991792051453E-3</v>
      </c>
      <c r="H153">
        <v>1.0500586692126777E-2</v>
      </c>
      <c r="I153">
        <v>-5.6496943493166566E-3</v>
      </c>
      <c r="J153">
        <v>1.325362436103817E-2</v>
      </c>
      <c r="K153">
        <v>8.5227788619828358E-3</v>
      </c>
    </row>
    <row r="154" spans="1:11" x14ac:dyDescent="0.3">
      <c r="A154" s="1">
        <v>43872</v>
      </c>
      <c r="B154">
        <v>4.1987465463497612E-3</v>
      </c>
      <c r="C154">
        <v>7.8393346105531114E-3</v>
      </c>
      <c r="D154">
        <v>9.4074071018953268E-3</v>
      </c>
      <c r="E154">
        <v>6.1816754045145566E-3</v>
      </c>
      <c r="F154">
        <v>1.4300681480793095E-3</v>
      </c>
      <c r="G154">
        <v>1.112497786606754E-3</v>
      </c>
      <c r="H154">
        <v>6.9808661676105475E-3</v>
      </c>
      <c r="I154">
        <v>2.8089532085334716E-3</v>
      </c>
      <c r="J154">
        <v>5.6443800962242144E-3</v>
      </c>
      <c r="K154">
        <v>2.8388947384248714E-3</v>
      </c>
    </row>
    <row r="155" spans="1:11" x14ac:dyDescent="0.3">
      <c r="A155" s="1">
        <v>43873</v>
      </c>
      <c r="B155">
        <v>3.2970019237569897E-2</v>
      </c>
      <c r="C155">
        <v>-2.1986328900601352E-3</v>
      </c>
      <c r="D155">
        <v>9.3589150490502372E-4</v>
      </c>
      <c r="E155">
        <v>9.9878484246719405E-4</v>
      </c>
      <c r="F155">
        <v>-1.4300681480792974E-3</v>
      </c>
      <c r="G155">
        <v>-1.8549068572019734E-3</v>
      </c>
      <c r="H155">
        <v>4.5115121552266272E-3</v>
      </c>
      <c r="I155">
        <v>-2.4573146865042969E-3</v>
      </c>
      <c r="J155">
        <v>3.6207169719452144E-3</v>
      </c>
      <c r="K155">
        <v>7.7656585103723433E-3</v>
      </c>
    </row>
    <row r="156" spans="1:11" x14ac:dyDescent="0.3">
      <c r="A156" s="1">
        <v>43874</v>
      </c>
      <c r="B156">
        <v>-2.4625047305389294E-2</v>
      </c>
      <c r="C156">
        <v>4.3924180477736057E-3</v>
      </c>
      <c r="D156">
        <v>5.5970295367180336E-3</v>
      </c>
      <c r="E156">
        <v>8.316674076040587E-4</v>
      </c>
      <c r="F156">
        <v>1.7872747959210154E-3</v>
      </c>
      <c r="G156">
        <v>-1.6724151285200935E-3</v>
      </c>
      <c r="H156">
        <v>1.3841178919777909E-3</v>
      </c>
      <c r="I156">
        <v>-1.0550652656416059E-3</v>
      </c>
      <c r="J156">
        <v>-1.2470259986201635E-3</v>
      </c>
      <c r="K156">
        <v>0</v>
      </c>
    </row>
    <row r="157" spans="1:11" x14ac:dyDescent="0.3">
      <c r="A157" s="1">
        <v>43875</v>
      </c>
      <c r="B157">
        <v>5.5248759319698072E-3</v>
      </c>
      <c r="C157">
        <v>1.7029319491001257E-3</v>
      </c>
      <c r="D157">
        <v>8.3372414378283435E-3</v>
      </c>
      <c r="E157">
        <v>4.478667186008204E-3</v>
      </c>
      <c r="F157">
        <v>-7.1454093786876014E-4</v>
      </c>
      <c r="G157">
        <v>-5.5805041801606419E-4</v>
      </c>
      <c r="H157">
        <v>4.829226440010056E-3</v>
      </c>
      <c r="I157">
        <v>-5.6457067250888218E-3</v>
      </c>
      <c r="J157">
        <v>-2.2485956038892289E-3</v>
      </c>
      <c r="K157">
        <v>9.7971392449832592E-3</v>
      </c>
    </row>
    <row r="158" spans="1:11" x14ac:dyDescent="0.3">
      <c r="A158" s="1">
        <v>43880</v>
      </c>
      <c r="B158">
        <v>2.7643417741498857E-3</v>
      </c>
      <c r="C158">
        <v>7.2981393252486099E-4</v>
      </c>
      <c r="D158">
        <v>4.5934853391901148E-3</v>
      </c>
      <c r="E158">
        <v>3.1448838821409473E-3</v>
      </c>
      <c r="F158">
        <v>2.1382402633948155E-3</v>
      </c>
      <c r="G158">
        <v>3.3370628855453285E-3</v>
      </c>
      <c r="H158">
        <v>6.8752761907662904E-3</v>
      </c>
      <c r="I158">
        <v>-4.602675085893666E-3</v>
      </c>
      <c r="J158">
        <v>1.880301459043782E-3</v>
      </c>
      <c r="K158">
        <v>3.4904049397683459E-3</v>
      </c>
    </row>
    <row r="159" spans="1:11" x14ac:dyDescent="0.3">
      <c r="A159" s="1">
        <v>43881</v>
      </c>
      <c r="B159">
        <v>5.5058638745224152E-3</v>
      </c>
      <c r="C159">
        <v>7.7519769921100086E-3</v>
      </c>
      <c r="D159">
        <v>1.1845241003969775E-2</v>
      </c>
      <c r="E159">
        <v>3.1351069580754882E-3</v>
      </c>
      <c r="F159">
        <v>3.9083722889079048E-3</v>
      </c>
      <c r="G159">
        <v>-1.2964165404290829E-3</v>
      </c>
      <c r="H159">
        <v>2.3951764676479995E-3</v>
      </c>
      <c r="I159">
        <v>-2.8069468105525547E-2</v>
      </c>
      <c r="J159">
        <v>3.5004287367590217E-3</v>
      </c>
      <c r="K159">
        <v>6.252191259050092E-3</v>
      </c>
    </row>
    <row r="160" spans="1:11" x14ac:dyDescent="0.3">
      <c r="A160" s="1">
        <v>43893</v>
      </c>
      <c r="B160">
        <v>1.1534153245286545E-2</v>
      </c>
      <c r="C160">
        <v>2.7619452363385769E-2</v>
      </c>
      <c r="D160">
        <v>2.6774033605057024E-2</v>
      </c>
      <c r="E160">
        <v>1.1145163100960018E-2</v>
      </c>
      <c r="F160">
        <v>-2.1223566884609382E-3</v>
      </c>
      <c r="G160">
        <v>3.113877470075496E-3</v>
      </c>
      <c r="H160">
        <v>6.8389324302585682E-3</v>
      </c>
      <c r="I160">
        <v>-3.1150254281517301E-2</v>
      </c>
      <c r="J160">
        <v>-4.0097573213245181E-4</v>
      </c>
      <c r="K160">
        <v>7.7160876658626453E-3</v>
      </c>
    </row>
    <row r="161" spans="1:11" x14ac:dyDescent="0.3">
      <c r="A161" s="1">
        <v>43895</v>
      </c>
      <c r="B161">
        <v>8.4975405104407188E-3</v>
      </c>
      <c r="C161">
        <v>1.4180786130276828E-2</v>
      </c>
      <c r="D161">
        <v>1.9589264996488671E-2</v>
      </c>
      <c r="E161">
        <v>1.1143159574261598E-2</v>
      </c>
      <c r="F161">
        <v>-4.2508387733734649E-3</v>
      </c>
      <c r="G161">
        <v>-1.0919382539359443E-3</v>
      </c>
      <c r="H161">
        <v>1.4928506906543539E-2</v>
      </c>
      <c r="I161">
        <v>-8.2569124394612614E-2</v>
      </c>
      <c r="J161">
        <v>8.423045763646244E-3</v>
      </c>
      <c r="K161">
        <v>1.2500162764231468E-2</v>
      </c>
    </row>
    <row r="162" spans="1:11" x14ac:dyDescent="0.3">
      <c r="A162" s="1">
        <v>43900</v>
      </c>
      <c r="B162">
        <v>1.8755878032094497E-2</v>
      </c>
      <c r="C162">
        <v>-1.8959354543897078E-2</v>
      </c>
      <c r="D162">
        <v>1.1452493731787729E-2</v>
      </c>
      <c r="E162">
        <v>1.9234858786740543E-3</v>
      </c>
      <c r="F162">
        <v>-1.4936266294194363E-2</v>
      </c>
      <c r="G162">
        <v>-5.4387915561595742E-3</v>
      </c>
      <c r="H162">
        <v>2.0661891210098853E-2</v>
      </c>
      <c r="I162">
        <v>-0.1033653402717284</v>
      </c>
      <c r="J162">
        <v>-4.1508825615466571E-3</v>
      </c>
      <c r="K162">
        <v>8.539761548134581E-3</v>
      </c>
    </row>
    <row r="163" spans="1:11" x14ac:dyDescent="0.3">
      <c r="A163" s="1">
        <v>43903</v>
      </c>
      <c r="B163">
        <v>-1.3742772404029905E-2</v>
      </c>
      <c r="C163">
        <v>-5.5816581173545453E-2</v>
      </c>
      <c r="D163">
        <v>-2.4283753981609504E-2</v>
      </c>
      <c r="E163">
        <v>-2.5846573670867262E-2</v>
      </c>
      <c r="F163">
        <v>-1.7917687261122278E-2</v>
      </c>
      <c r="G163">
        <v>-4.9765102240070247E-3</v>
      </c>
      <c r="H163">
        <v>3.9220669446986663E-2</v>
      </c>
      <c r="I163">
        <v>6.9358572163087051E-2</v>
      </c>
      <c r="J163">
        <v>-4.999106767079689E-2</v>
      </c>
      <c r="K163">
        <v>-5.571045049455472E-3</v>
      </c>
    </row>
    <row r="164" spans="1:11" x14ac:dyDescent="0.3">
      <c r="A164" s="1">
        <v>43907</v>
      </c>
      <c r="B164">
        <v>0</v>
      </c>
      <c r="C164">
        <v>-1.5562156578364648E-2</v>
      </c>
      <c r="D164">
        <v>-6.6298585386696885E-3</v>
      </c>
      <c r="E164">
        <v>1.26531000643693E-2</v>
      </c>
      <c r="F164">
        <v>-2.8820438535491971E-2</v>
      </c>
      <c r="G164">
        <v>-1.9024250765425842E-4</v>
      </c>
      <c r="H164">
        <v>3.8126421597794037E-2</v>
      </c>
      <c r="I164">
        <v>-9.8620493569863531E-3</v>
      </c>
      <c r="J164">
        <v>2.035816238605226E-3</v>
      </c>
      <c r="K164">
        <v>4.9723435352430574E-2</v>
      </c>
    </row>
    <row r="165" spans="1:11" x14ac:dyDescent="0.3">
      <c r="A165" s="1">
        <v>43910</v>
      </c>
      <c r="B165">
        <v>7.0246149369644385E-3</v>
      </c>
      <c r="C165">
        <v>4.4276479670240145E-3</v>
      </c>
      <c r="D165">
        <v>8.8496152769826E-3</v>
      </c>
      <c r="E165">
        <v>2.018030608044866E-2</v>
      </c>
      <c r="F165">
        <v>2.259979201301034E-2</v>
      </c>
      <c r="G165">
        <v>-1.5909242863594731E-2</v>
      </c>
      <c r="H165">
        <v>9.5406196938001564E-3</v>
      </c>
      <c r="I165">
        <v>8.2295277180781959E-2</v>
      </c>
      <c r="J165">
        <v>1.1946039392847722E-2</v>
      </c>
      <c r="K165">
        <v>1.4433240244657112E-2</v>
      </c>
    </row>
    <row r="166" spans="1:11" x14ac:dyDescent="0.3">
      <c r="A166" s="1">
        <v>43914</v>
      </c>
      <c r="B166">
        <v>2.6111144003685804E-2</v>
      </c>
      <c r="C166">
        <v>6.1265678358030026E-3</v>
      </c>
      <c r="D166">
        <v>2.08824293608239E-2</v>
      </c>
      <c r="E166">
        <v>1.1655897284143514E-2</v>
      </c>
      <c r="F166">
        <v>-1.0678369215559889E-2</v>
      </c>
      <c r="G166">
        <v>2.3917960158269542E-2</v>
      </c>
      <c r="H166">
        <v>3.9118418636065681E-2</v>
      </c>
      <c r="I166">
        <v>6.8333348360582344E-2</v>
      </c>
      <c r="J166">
        <v>2.2610474748967803E-3</v>
      </c>
      <c r="K166">
        <v>1.2028575865607122E-2</v>
      </c>
    </row>
    <row r="167" spans="1:11" x14ac:dyDescent="0.3">
      <c r="A167" s="1">
        <v>43915</v>
      </c>
      <c r="B167">
        <v>7.1601150815883891E-2</v>
      </c>
      <c r="C167">
        <v>4.4466517334791837E-2</v>
      </c>
      <c r="D167">
        <v>4.4900920407455309E-2</v>
      </c>
      <c r="E167">
        <v>4.4224561110313046E-2</v>
      </c>
      <c r="F167">
        <v>9.1035263393894963E-3</v>
      </c>
      <c r="G167">
        <v>1.7665628372379796E-2</v>
      </c>
      <c r="H167">
        <v>2.5253868596786889E-2</v>
      </c>
      <c r="I167">
        <v>-2.8104900951419005E-2</v>
      </c>
      <c r="J167">
        <v>4.2169720182237004E-2</v>
      </c>
      <c r="K167">
        <v>4.9824825410208315E-2</v>
      </c>
    </row>
    <row r="168" spans="1:11" x14ac:dyDescent="0.3">
      <c r="A168" s="1">
        <v>43916</v>
      </c>
      <c r="B168">
        <v>2.0893447588277606E-2</v>
      </c>
      <c r="C168">
        <v>4.1328259092786514E-2</v>
      </c>
      <c r="D168">
        <v>2.8140384978463752E-2</v>
      </c>
      <c r="E168">
        <v>3.2509278565294647E-2</v>
      </c>
      <c r="F168">
        <v>2.4135115136344452E-2</v>
      </c>
      <c r="G168">
        <v>-4.3872267911880276E-3</v>
      </c>
      <c r="H168">
        <v>4.9621123938832376E-2</v>
      </c>
      <c r="I168">
        <v>3.3172791445021672E-2</v>
      </c>
      <c r="J168">
        <v>4.0017447067871463E-2</v>
      </c>
      <c r="K168">
        <v>4.2516524900314684E-2</v>
      </c>
    </row>
    <row r="169" spans="1:11" x14ac:dyDescent="0.3">
      <c r="A169" s="1">
        <v>43920</v>
      </c>
      <c r="B169">
        <v>9.7088141269609032E-3</v>
      </c>
      <c r="C169">
        <v>-1.9550692232146526E-2</v>
      </c>
      <c r="D169">
        <v>-2.0289003486023242E-2</v>
      </c>
      <c r="E169">
        <v>2.4143043126261313E-2</v>
      </c>
      <c r="F169">
        <v>2.2602035166421282E-2</v>
      </c>
      <c r="G169">
        <v>1.1439552558484282E-2</v>
      </c>
      <c r="H169">
        <v>3.7519675802560166E-2</v>
      </c>
      <c r="I169">
        <v>-4.2600323195743341E-2</v>
      </c>
      <c r="J169">
        <v>-2.2051474466642983E-2</v>
      </c>
      <c r="K169">
        <v>3.0552274508544044E-2</v>
      </c>
    </row>
    <row r="170" spans="1:11" x14ac:dyDescent="0.3">
      <c r="A170" s="1">
        <v>43921</v>
      </c>
      <c r="B170">
        <v>2.8943580263645565E-3</v>
      </c>
      <c r="C170">
        <v>1.5547576863303814E-2</v>
      </c>
      <c r="D170">
        <v>2.3455233044072796E-2</v>
      </c>
      <c r="E170">
        <v>-1.1054424917851937E-2</v>
      </c>
      <c r="F170">
        <v>7.17119510265808E-3</v>
      </c>
      <c r="G170">
        <v>4.7281411959458957E-3</v>
      </c>
      <c r="H170">
        <v>3.3420895276089729E-3</v>
      </c>
      <c r="I170">
        <v>3.2237645017982305E-2</v>
      </c>
      <c r="J170">
        <v>-2.7339020673344413E-3</v>
      </c>
      <c r="K170">
        <v>3.0045090202987222E-3</v>
      </c>
    </row>
    <row r="171" spans="1:11" x14ac:dyDescent="0.3">
      <c r="A171" s="1">
        <v>43922</v>
      </c>
      <c r="B171">
        <v>5.8014395060627846E-2</v>
      </c>
      <c r="C171">
        <v>-2.5309896560589441E-2</v>
      </c>
      <c r="D171">
        <v>-2.1300059796089427E-2</v>
      </c>
      <c r="E171">
        <v>1.467044169644873E-3</v>
      </c>
      <c r="F171">
        <v>-8.3081669678529146E-3</v>
      </c>
      <c r="G171">
        <v>-8.7171102616106881E-3</v>
      </c>
      <c r="H171">
        <v>2.8197356861837348E-2</v>
      </c>
      <c r="I171">
        <v>-1.4786872824987243E-2</v>
      </c>
      <c r="J171">
        <v>8.6318397691654957E-3</v>
      </c>
      <c r="K171">
        <v>4.0181789632831762E-2</v>
      </c>
    </row>
    <row r="172" spans="1:11" x14ac:dyDescent="0.3">
      <c r="A172" s="1">
        <v>43927</v>
      </c>
      <c r="B172">
        <v>4.9106669948304628E-2</v>
      </c>
      <c r="C172">
        <v>3.8791225770540567E-2</v>
      </c>
      <c r="D172">
        <v>3.9387741715553717E-2</v>
      </c>
      <c r="E172">
        <v>3.9023117853571251E-2</v>
      </c>
      <c r="F172">
        <v>-4.9780306700946061E-3</v>
      </c>
      <c r="G172">
        <v>-9.5028041884831558E-4</v>
      </c>
      <c r="H172">
        <v>4.0286524221773382E-2</v>
      </c>
      <c r="I172">
        <v>3.477816331176168E-2</v>
      </c>
      <c r="J172">
        <v>3.0794697486820993E-2</v>
      </c>
      <c r="K172">
        <v>5.0742592228397547E-2</v>
      </c>
    </row>
    <row r="173" spans="1:11" x14ac:dyDescent="0.3">
      <c r="A173" s="1">
        <v>43930</v>
      </c>
      <c r="B173">
        <v>4.5525743425024884E-2</v>
      </c>
      <c r="C173">
        <v>1.7804564753269005E-2</v>
      </c>
      <c r="D173">
        <v>2.1572485254127763E-2</v>
      </c>
      <c r="E173">
        <v>1.5957744192994117E-2</v>
      </c>
      <c r="F173">
        <v>-4.6386245647238511E-3</v>
      </c>
      <c r="G173">
        <v>7.0189607423073981E-3</v>
      </c>
      <c r="H173">
        <v>1.980262729617973E-2</v>
      </c>
      <c r="I173">
        <v>2.3764258826870558E-2</v>
      </c>
      <c r="J173">
        <v>4.7072608596602141E-3</v>
      </c>
      <c r="K173">
        <v>1.629168759818575E-2</v>
      </c>
    </row>
    <row r="174" spans="1:11" x14ac:dyDescent="0.3">
      <c r="A174" s="1">
        <v>43935</v>
      </c>
      <c r="B174">
        <v>8.1411575836998658E-3</v>
      </c>
      <c r="C174">
        <v>-1.4218249002279025E-2</v>
      </c>
      <c r="D174">
        <v>-9.1884260544062551E-3</v>
      </c>
      <c r="E174">
        <v>1.4707628872274338E-2</v>
      </c>
      <c r="F174">
        <v>1.4615721716283009E-2</v>
      </c>
      <c r="G174">
        <v>0</v>
      </c>
      <c r="H174">
        <v>2.2543786102320149E-2</v>
      </c>
      <c r="I174">
        <v>-3.0785028522640055E-2</v>
      </c>
      <c r="J174">
        <v>-1.1661524396400022E-2</v>
      </c>
      <c r="K174">
        <v>1.7899677150093721E-2</v>
      </c>
    </row>
    <row r="175" spans="1:11" x14ac:dyDescent="0.3">
      <c r="A175" s="1">
        <v>43938</v>
      </c>
      <c r="B175">
        <v>1.9928195717680671E-2</v>
      </c>
      <c r="C175">
        <v>1.5398617061437029E-2</v>
      </c>
      <c r="D175">
        <v>3.7702878305846052E-2</v>
      </c>
      <c r="E175">
        <v>1.8022053471300942E-2</v>
      </c>
      <c r="F175">
        <v>7.5836181108932736E-4</v>
      </c>
      <c r="G175">
        <v>1.0863602080317402E-2</v>
      </c>
      <c r="H175">
        <v>1.3453162240547687E-2</v>
      </c>
      <c r="I175">
        <v>-2.0637050257808043E-2</v>
      </c>
      <c r="J175">
        <v>1.2253818166964719E-2</v>
      </c>
      <c r="K175">
        <v>2.0542272300314107E-2</v>
      </c>
    </row>
    <row r="176" spans="1:11" x14ac:dyDescent="0.3">
      <c r="A176" s="1">
        <v>43943</v>
      </c>
      <c r="B176">
        <v>2.8395665080777391E-3</v>
      </c>
      <c r="C176">
        <v>-2.0172233009827026E-2</v>
      </c>
      <c r="D176">
        <v>-1.2096921708828682E-2</v>
      </c>
      <c r="E176">
        <v>-7.1611150015871939E-3</v>
      </c>
      <c r="F176">
        <v>1.8993738264668338E-3</v>
      </c>
      <c r="G176">
        <v>-5.8036670587169508E-3</v>
      </c>
      <c r="H176">
        <v>2.8025240201776627E-3</v>
      </c>
      <c r="I176">
        <v>0</v>
      </c>
      <c r="J176">
        <v>-4.3475071653497734E-3</v>
      </c>
      <c r="K176">
        <v>-1.6691600093253114E-2</v>
      </c>
    </row>
    <row r="177" spans="1:11" x14ac:dyDescent="0.3">
      <c r="A177" s="1">
        <v>43945</v>
      </c>
      <c r="B177">
        <v>6.6319523037512073E-3</v>
      </c>
      <c r="C177">
        <v>-7.8549949522599208E-3</v>
      </c>
      <c r="D177">
        <v>-1.3111635139375162E-2</v>
      </c>
      <c r="E177">
        <v>3.2679766978680681E-3</v>
      </c>
      <c r="F177">
        <v>9.1498539768325796E-3</v>
      </c>
      <c r="G177">
        <v>-1.6874476360485289E-3</v>
      </c>
      <c r="H177">
        <v>5.6074447306215776E-3</v>
      </c>
      <c r="I177">
        <v>1.8860335036972715E-2</v>
      </c>
      <c r="J177">
        <v>-1.0334893233868757E-2</v>
      </c>
      <c r="K177">
        <v>7.8201767058333864E-3</v>
      </c>
    </row>
    <row r="178" spans="1:11" x14ac:dyDescent="0.3">
      <c r="A178" s="1">
        <v>43948</v>
      </c>
      <c r="B178">
        <v>1.1267724846342506E-2</v>
      </c>
      <c r="C178">
        <v>1.6544188199639435E-2</v>
      </c>
      <c r="D178">
        <v>1.5113637810048106E-2</v>
      </c>
      <c r="E178">
        <v>6.3014133331678896E-3</v>
      </c>
      <c r="F178">
        <v>-6.0905782852392343E-3</v>
      </c>
      <c r="G178">
        <v>8.408925329633327E-3</v>
      </c>
      <c r="H178">
        <v>1.3423066930464302E-2</v>
      </c>
      <c r="I178">
        <v>3.3914603235465513E-3</v>
      </c>
      <c r="J178">
        <v>7.2008111923605586E-3</v>
      </c>
      <c r="K178">
        <v>7.7594957709111239E-3</v>
      </c>
    </row>
    <row r="179" spans="1:11" x14ac:dyDescent="0.3">
      <c r="A179" s="1">
        <v>43950</v>
      </c>
      <c r="B179">
        <v>1.1121523343861416E-2</v>
      </c>
      <c r="C179">
        <v>8.8365527352690567E-3</v>
      </c>
      <c r="D179">
        <v>-7.9920505313378042E-3</v>
      </c>
      <c r="E179">
        <v>7.2114895863136909E-3</v>
      </c>
      <c r="F179">
        <v>7.6103488999083374E-3</v>
      </c>
      <c r="G179">
        <v>-3.1689652471086874E-3</v>
      </c>
      <c r="H179">
        <v>1.1888571665252505E-2</v>
      </c>
      <c r="I179">
        <v>-2.0593498622474879E-2</v>
      </c>
      <c r="J179">
        <v>1.0859087983330613E-2</v>
      </c>
      <c r="K179">
        <v>3.1626977177554645E-2</v>
      </c>
    </row>
    <row r="180" spans="1:11" x14ac:dyDescent="0.3">
      <c r="A180" s="1">
        <v>43951</v>
      </c>
      <c r="B180">
        <v>3.4423688763883277E-2</v>
      </c>
      <c r="C180">
        <v>1.5134195224582148E-2</v>
      </c>
      <c r="D180">
        <v>1.097267866947545E-2</v>
      </c>
      <c r="E180">
        <v>1.8980463227481162E-2</v>
      </c>
      <c r="F180">
        <v>5.2930559359995561E-3</v>
      </c>
      <c r="G180">
        <v>5.5855664564854832E-3</v>
      </c>
      <c r="H180">
        <v>2.6464877121596082E-2</v>
      </c>
      <c r="I180">
        <v>-2.8862585795408638E-2</v>
      </c>
      <c r="J180">
        <v>1.3373761336270764E-2</v>
      </c>
      <c r="K180">
        <v>2.7908788117076658E-2</v>
      </c>
    </row>
    <row r="181" spans="1:11" x14ac:dyDescent="0.3">
      <c r="A181" s="1">
        <v>43955</v>
      </c>
      <c r="B181">
        <v>4.7058910374127138E-3</v>
      </c>
      <c r="C181">
        <v>-1.5499564670858638E-2</v>
      </c>
      <c r="D181">
        <v>-9.0772181511167629E-3</v>
      </c>
      <c r="E181">
        <v>-6.0839571770777388E-3</v>
      </c>
      <c r="F181">
        <v>3.7785756647788624E-4</v>
      </c>
      <c r="G181">
        <v>7.6158999556955051E-3</v>
      </c>
      <c r="H181">
        <v>8.7578801590193767E-3</v>
      </c>
      <c r="I181">
        <v>5.228835315887948E-3</v>
      </c>
      <c r="J181">
        <v>-2.9966610302018144E-3</v>
      </c>
      <c r="K181">
        <v>1.924928409584418E-3</v>
      </c>
    </row>
    <row r="182" spans="1:11" x14ac:dyDescent="0.3">
      <c r="A182" s="1">
        <v>43956</v>
      </c>
      <c r="B182">
        <v>1.5836381262901395E-2</v>
      </c>
      <c r="C182">
        <v>6.586760439556966E-3</v>
      </c>
      <c r="D182">
        <v>1.3085239548655534E-2</v>
      </c>
      <c r="E182">
        <v>9.9181460753205494E-3</v>
      </c>
      <c r="F182">
        <v>3.777526084154411E-4</v>
      </c>
      <c r="G182">
        <v>-1.8522324243428856E-3</v>
      </c>
      <c r="H182">
        <v>1.5031027012950891E-2</v>
      </c>
      <c r="I182">
        <v>-1.5769065854959782E-2</v>
      </c>
      <c r="J182">
        <v>3.744481327814104E-3</v>
      </c>
      <c r="K182">
        <v>1.5267472130788381E-2</v>
      </c>
    </row>
    <row r="183" spans="1:11" x14ac:dyDescent="0.3">
      <c r="A183" s="1">
        <v>43962</v>
      </c>
      <c r="B183">
        <v>1.3642776403786479E-2</v>
      </c>
      <c r="C183">
        <v>1.2444545786530281E-2</v>
      </c>
      <c r="D183">
        <v>3.8986404156573229E-3</v>
      </c>
      <c r="E183">
        <v>4.9618045614715318E-3</v>
      </c>
      <c r="F183">
        <v>-2.2539453569250098E-3</v>
      </c>
      <c r="G183">
        <v>-9.2822805261434009E-4</v>
      </c>
      <c r="H183">
        <v>3.4133006369458617E-2</v>
      </c>
      <c r="I183">
        <v>-1.9147650783692689E-2</v>
      </c>
      <c r="J183">
        <v>6.8289906706583631E-3</v>
      </c>
      <c r="K183">
        <v>1.2281684845870449E-2</v>
      </c>
    </row>
    <row r="184" spans="1:11" x14ac:dyDescent="0.3">
      <c r="A184" s="1">
        <v>43964</v>
      </c>
      <c r="B184">
        <v>1.8416211466495539E-3</v>
      </c>
      <c r="C184">
        <v>-2.2701184278306835E-2</v>
      </c>
      <c r="D184">
        <v>-1.7493157447517345E-2</v>
      </c>
      <c r="E184">
        <v>-7.7868020045739001E-3</v>
      </c>
      <c r="F184">
        <v>-1.1221620987209753E-3</v>
      </c>
      <c r="G184">
        <v>1.3029132034768692E-3</v>
      </c>
      <c r="H184">
        <v>2.2568730467919756E-3</v>
      </c>
      <c r="I184">
        <v>1.3799514735734758E-2</v>
      </c>
      <c r="J184">
        <v>0</v>
      </c>
      <c r="K184">
        <v>-9.5556624566856842E-4</v>
      </c>
    </row>
    <row r="185" spans="1:11" x14ac:dyDescent="0.3">
      <c r="A185" s="1">
        <v>43966</v>
      </c>
      <c r="B185">
        <v>1.4774045271307689E-2</v>
      </c>
      <c r="C185">
        <v>1.4357998078551017E-2</v>
      </c>
      <c r="D185">
        <v>1.3712261863981794E-2</v>
      </c>
      <c r="E185">
        <v>8.2653224817758018E-3</v>
      </c>
      <c r="F185">
        <v>-5.6022180954871234E-3</v>
      </c>
      <c r="G185">
        <v>5.5827673769453699E-4</v>
      </c>
      <c r="H185">
        <v>1.3203059692832605E-2</v>
      </c>
      <c r="I185">
        <v>3.6494060555132192E-2</v>
      </c>
      <c r="J185">
        <v>-3.4536560576220237E-3</v>
      </c>
      <c r="K185">
        <v>1.2482159181518123E-2</v>
      </c>
    </row>
    <row r="186" spans="1:11" x14ac:dyDescent="0.3">
      <c r="A186" s="1">
        <v>43969</v>
      </c>
      <c r="B186">
        <v>1.2750628118782395E-2</v>
      </c>
      <c r="C186">
        <v>1.1159789908405172E-2</v>
      </c>
      <c r="D186">
        <v>2.2126924861840848E-2</v>
      </c>
      <c r="E186">
        <v>9.1926905430021796E-3</v>
      </c>
      <c r="F186">
        <v>3.7438682332072718E-4</v>
      </c>
      <c r="G186">
        <v>1.8586994544204005E-3</v>
      </c>
      <c r="H186">
        <v>1.0796280961820434E-2</v>
      </c>
      <c r="I186">
        <v>-1.721205879740163E-2</v>
      </c>
      <c r="J186">
        <v>1.151582280840302E-2</v>
      </c>
      <c r="K186">
        <v>1.138532222512521E-2</v>
      </c>
    </row>
    <row r="187" spans="1:11" x14ac:dyDescent="0.3">
      <c r="A187" s="1">
        <v>43970</v>
      </c>
      <c r="B187">
        <v>2.9427000734422937E-2</v>
      </c>
      <c r="C187">
        <v>2.1072125904297166E-2</v>
      </c>
      <c r="D187">
        <v>9.510224207039318E-4</v>
      </c>
      <c r="E187">
        <v>1.696295094541311E-2</v>
      </c>
      <c r="F187">
        <v>-7.489887990592437E-4</v>
      </c>
      <c r="G187">
        <v>-1.1147715862255237E-3</v>
      </c>
      <c r="H187">
        <v>1.7299167262812051E-2</v>
      </c>
      <c r="I187">
        <v>1.4648906717092808E-2</v>
      </c>
      <c r="J187">
        <v>1.1237764113038499E-2</v>
      </c>
      <c r="K187">
        <v>2.2388994893478686E-2</v>
      </c>
    </row>
    <row r="188" spans="1:11" x14ac:dyDescent="0.3">
      <c r="A188" s="1">
        <v>43971</v>
      </c>
      <c r="B188">
        <v>-1.7590154051796698E-3</v>
      </c>
      <c r="C188">
        <v>-1.3303995781598032E-2</v>
      </c>
      <c r="D188">
        <v>-2.8557849013578799E-3</v>
      </c>
      <c r="E188">
        <v>-6.0814507578790594E-3</v>
      </c>
      <c r="F188">
        <v>-7.4966268972521673E-4</v>
      </c>
      <c r="G188">
        <v>7.4337485090154626E-4</v>
      </c>
      <c r="H188">
        <v>4.387896465419659E-3</v>
      </c>
      <c r="I188">
        <v>-6.8669170425174949E-3</v>
      </c>
      <c r="J188">
        <v>-4.1255250746573572E-3</v>
      </c>
      <c r="K188">
        <v>-1.8467225931646629E-3</v>
      </c>
    </row>
    <row r="189" spans="1:11" x14ac:dyDescent="0.3">
      <c r="A189" s="1">
        <v>43976</v>
      </c>
      <c r="B189">
        <v>1.242251999855711E-2</v>
      </c>
      <c r="C189">
        <v>1.5051132587606975E-2</v>
      </c>
      <c r="D189">
        <v>1.8138922144403741E-2</v>
      </c>
      <c r="E189">
        <v>1.6843347167589614E-2</v>
      </c>
      <c r="F189">
        <v>2.6086096402479623E-3</v>
      </c>
      <c r="G189">
        <v>1.6668213569843496E-3</v>
      </c>
      <c r="H189">
        <v>2.1969249128633715E-2</v>
      </c>
      <c r="I189">
        <v>2.1290629364402403E-2</v>
      </c>
      <c r="J189">
        <v>1.0412186960712036E-2</v>
      </c>
      <c r="K189">
        <v>1.2987195526811112E-2</v>
      </c>
    </row>
    <row r="190" spans="1:11" x14ac:dyDescent="0.3">
      <c r="A190" s="1">
        <v>43977</v>
      </c>
      <c r="B190">
        <v>2.9541679100474932E-2</v>
      </c>
      <c r="C190">
        <v>6.1322723690533784E-3</v>
      </c>
      <c r="D190">
        <v>1.5023756760460851E-2</v>
      </c>
      <c r="E190">
        <v>1.4077929520190935E-2</v>
      </c>
      <c r="F190">
        <v>-3.7223151845265157E-4</v>
      </c>
      <c r="G190">
        <v>0</v>
      </c>
      <c r="H190">
        <v>2.4469991061950143E-2</v>
      </c>
      <c r="I190">
        <v>-3.7242837705505618E-3</v>
      </c>
      <c r="J190">
        <v>1.7164625665982813E-2</v>
      </c>
      <c r="K190">
        <v>3.2641157097600189E-2</v>
      </c>
    </row>
    <row r="191" spans="1:11" x14ac:dyDescent="0.3">
      <c r="A191" s="1">
        <v>43978</v>
      </c>
      <c r="B191">
        <v>8.5252008233596271E-3</v>
      </c>
      <c r="C191">
        <v>5.8055608259248758E-3</v>
      </c>
      <c r="D191">
        <v>-1.4078130212453846E-2</v>
      </c>
      <c r="E191">
        <v>5.7430842418675467E-4</v>
      </c>
      <c r="F191">
        <v>0</v>
      </c>
      <c r="G191">
        <v>-3.5221651346165231E-3</v>
      </c>
      <c r="H191">
        <v>2.9642198287172152E-3</v>
      </c>
      <c r="I191">
        <v>2.8980065950655835E-3</v>
      </c>
      <c r="J191">
        <v>-5.3963962080037101E-3</v>
      </c>
      <c r="K191">
        <v>1.8559967143795431E-2</v>
      </c>
    </row>
    <row r="192" spans="1:11" x14ac:dyDescent="0.3">
      <c r="A192" s="1">
        <v>43979</v>
      </c>
      <c r="B192">
        <v>1.3490929741015288E-2</v>
      </c>
      <c r="C192">
        <v>2.147541434052028E-2</v>
      </c>
      <c r="D192">
        <v>1.3145729212502731E-2</v>
      </c>
      <c r="E192">
        <v>1.3497001901656936E-2</v>
      </c>
      <c r="F192">
        <v>3.7223151845270708E-4</v>
      </c>
      <c r="G192">
        <v>2.596514811899266E-3</v>
      </c>
      <c r="H192">
        <v>1.3022616573078802E-2</v>
      </c>
      <c r="I192">
        <v>1.2393750120623674E-3</v>
      </c>
      <c r="J192">
        <v>1.307590948132251E-2</v>
      </c>
      <c r="K192">
        <v>1.9939975783845341E-2</v>
      </c>
    </row>
    <row r="193" spans="1:11" x14ac:dyDescent="0.3">
      <c r="A193" s="1">
        <v>43983</v>
      </c>
      <c r="B193">
        <v>4.2176359442035131E-3</v>
      </c>
      <c r="C193">
        <v>-1.5675240906547615E-2</v>
      </c>
      <c r="D193">
        <v>-9.4206318790101759E-4</v>
      </c>
      <c r="E193">
        <v>-3.818251360215834E-4</v>
      </c>
      <c r="F193">
        <v>-1.864591219603446E-3</v>
      </c>
      <c r="G193">
        <v>1.4826170522117077E-3</v>
      </c>
      <c r="H193">
        <v>4.6287060261377454E-3</v>
      </c>
      <c r="I193">
        <v>1.983476808008364E-2</v>
      </c>
      <c r="J193">
        <v>-2.8976960693492885E-4</v>
      </c>
      <c r="K193">
        <v>3.4873618604157109E-3</v>
      </c>
    </row>
    <row r="194" spans="1:11" x14ac:dyDescent="0.3">
      <c r="A194" s="1">
        <v>43984</v>
      </c>
      <c r="B194">
        <v>9.2166551049240476E-3</v>
      </c>
      <c r="C194">
        <v>-4.3982185604670154E-3</v>
      </c>
      <c r="D194">
        <v>-6.6194095126755554E-3</v>
      </c>
      <c r="E194">
        <v>4.0019681425164308E-3</v>
      </c>
      <c r="F194">
        <v>-7.4686335161649727E-4</v>
      </c>
      <c r="G194">
        <v>-1.8516529018247554E-4</v>
      </c>
      <c r="H194">
        <v>3.3528950103109681E-3</v>
      </c>
      <c r="I194">
        <v>3.9999789054613547E-3</v>
      </c>
      <c r="J194">
        <v>-1.0150076996988306E-3</v>
      </c>
      <c r="K194">
        <v>7.8023802841848001E-3</v>
      </c>
    </row>
    <row r="195" spans="1:11" x14ac:dyDescent="0.3">
      <c r="A195" s="1">
        <v>43985</v>
      </c>
      <c r="B195">
        <v>2.3898953679573464E-2</v>
      </c>
      <c r="C195">
        <v>-3.5325029894306011E-3</v>
      </c>
      <c r="D195">
        <v>-7.6190844764392933E-3</v>
      </c>
      <c r="E195">
        <v>5.878408831711545E-3</v>
      </c>
      <c r="F195">
        <v>-1.1212858584640716E-3</v>
      </c>
      <c r="G195">
        <v>7.4054807364611552E-4</v>
      </c>
      <c r="H195">
        <v>1.783169785796616E-2</v>
      </c>
      <c r="I195">
        <v>2.6783818908459735E-2</v>
      </c>
      <c r="J195">
        <v>1.0150076996988909E-3</v>
      </c>
      <c r="K195">
        <v>2.4734736476727425E-2</v>
      </c>
    </row>
    <row r="196" spans="1:11" x14ac:dyDescent="0.3">
      <c r="A196" s="1">
        <v>43986</v>
      </c>
      <c r="B196">
        <v>6.4935293105483115E-3</v>
      </c>
      <c r="C196">
        <v>2.1299098688326627E-2</v>
      </c>
      <c r="D196">
        <v>8.5674012852985839E-3</v>
      </c>
      <c r="E196">
        <v>5.2800237303273516E-3</v>
      </c>
      <c r="F196">
        <v>7.4766358623066945E-4</v>
      </c>
      <c r="G196">
        <v>-1.1110741883743494E-3</v>
      </c>
      <c r="H196">
        <v>7.3710407445901705E-3</v>
      </c>
      <c r="I196">
        <v>1.6956154258489214E-2</v>
      </c>
      <c r="J196">
        <v>1.1527548151009304E-2</v>
      </c>
      <c r="K196">
        <v>6.717069755943007E-3</v>
      </c>
    </row>
    <row r="197" spans="1:11" x14ac:dyDescent="0.3">
      <c r="A197" s="1">
        <v>43987</v>
      </c>
      <c r="B197">
        <v>6.4516352814885953E-3</v>
      </c>
      <c r="C197">
        <v>3.1705171849273307E-3</v>
      </c>
      <c r="D197">
        <v>-4.7506027585978647E-3</v>
      </c>
      <c r="E197">
        <v>1.5035146884847367E-3</v>
      </c>
      <c r="F197">
        <v>-2.9940142126047777E-3</v>
      </c>
      <c r="G197">
        <v>-7.4144581022798342E-4</v>
      </c>
      <c r="H197">
        <v>2.4449889930664398E-3</v>
      </c>
      <c r="I197">
        <v>-1.6179150485390613E-2</v>
      </c>
      <c r="J197">
        <v>1.7176499948920673E-3</v>
      </c>
      <c r="K197">
        <v>1.0819914129149276E-2</v>
      </c>
    </row>
    <row r="198" spans="1:11" x14ac:dyDescent="0.3">
      <c r="A198" s="1">
        <v>43991</v>
      </c>
      <c r="B198">
        <v>3.1648210950781852E-2</v>
      </c>
      <c r="C198">
        <v>4.1983964351613827E-2</v>
      </c>
      <c r="D198">
        <v>1.7933467873476019E-2</v>
      </c>
      <c r="E198">
        <v>2.2652305164778064E-2</v>
      </c>
      <c r="F198">
        <v>3.3676364848380792E-3</v>
      </c>
      <c r="G198">
        <v>-1.8559396222670957E-3</v>
      </c>
      <c r="H198">
        <v>2.2933976851765358E-2</v>
      </c>
      <c r="I198">
        <v>-1.6840012124109186E-2</v>
      </c>
      <c r="J198">
        <v>1.4623658579591888E-2</v>
      </c>
      <c r="K198">
        <v>3.1774567185276166E-2</v>
      </c>
    </row>
    <row r="199" spans="1:11" x14ac:dyDescent="0.3">
      <c r="A199" s="1">
        <v>43992</v>
      </c>
      <c r="B199">
        <v>5.4369065967360443E-3</v>
      </c>
      <c r="C199">
        <v>-9.4261851578769304E-3</v>
      </c>
      <c r="D199">
        <v>2.8024306057021155E-3</v>
      </c>
      <c r="E199">
        <v>-1.2859191277103741E-3</v>
      </c>
      <c r="F199">
        <v>4.1006209203060104E-3</v>
      </c>
      <c r="G199">
        <v>4.4485336670448423E-3</v>
      </c>
      <c r="H199">
        <v>1.1926457623713999E-3</v>
      </c>
      <c r="I199">
        <v>-6.4433152824984699E-2</v>
      </c>
      <c r="J199">
        <v>-8.459955621884349E-4</v>
      </c>
      <c r="K199">
        <v>-8.0224633263798395E-4</v>
      </c>
    </row>
    <row r="200" spans="1:11" x14ac:dyDescent="0.3">
      <c r="A200" s="1">
        <v>43998</v>
      </c>
      <c r="B200">
        <v>2.3918666035516685E-2</v>
      </c>
      <c r="C200">
        <v>2.9365835470797529E-2</v>
      </c>
      <c r="D200">
        <v>3.6437396202431048E-2</v>
      </c>
      <c r="E200">
        <v>2.9795882285534332E-2</v>
      </c>
      <c r="F200">
        <v>-3.3339536962542745E-3</v>
      </c>
      <c r="G200">
        <v>9.2206552478397931E-4</v>
      </c>
      <c r="H200">
        <v>2.2052027822136052E-2</v>
      </c>
      <c r="I200">
        <v>-9.3667459418065209E-3</v>
      </c>
      <c r="J200">
        <v>2.2792596548376232E-2</v>
      </c>
      <c r="K200">
        <v>4.1066506109576059E-2</v>
      </c>
    </row>
    <row r="201" spans="1:11" x14ac:dyDescent="0.3">
      <c r="A201" s="1">
        <v>43999</v>
      </c>
      <c r="B201">
        <v>6.4988043511661634E-3</v>
      </c>
      <c r="C201">
        <v>1.4221746012962975E-2</v>
      </c>
      <c r="D201">
        <v>9.3721398288632522E-3</v>
      </c>
      <c r="E201">
        <v>2.6310859499133932E-3</v>
      </c>
      <c r="F201">
        <v>1.1125163188530406E-3</v>
      </c>
      <c r="G201">
        <v>-9.220655247840564E-4</v>
      </c>
      <c r="H201">
        <v>6.9715273939741076E-3</v>
      </c>
      <c r="I201">
        <v>8.1778593173918799E-4</v>
      </c>
      <c r="J201">
        <v>2.2939651636618955E-3</v>
      </c>
      <c r="K201">
        <v>-8.3857447262102741E-4</v>
      </c>
    </row>
    <row r="202" spans="1:11" x14ac:dyDescent="0.3">
      <c r="A202" s="1">
        <v>44004</v>
      </c>
      <c r="B202">
        <v>8.1766604372453186E-3</v>
      </c>
      <c r="C202">
        <v>-1.4919071727386169E-2</v>
      </c>
      <c r="D202">
        <v>-7.4627212015896003E-3</v>
      </c>
      <c r="E202">
        <v>-3.5710591469192226E-3</v>
      </c>
      <c r="F202">
        <v>1.1088154691986595E-3</v>
      </c>
      <c r="G202">
        <v>0</v>
      </c>
      <c r="H202">
        <v>1.6447783651426749E-3</v>
      </c>
      <c r="I202">
        <v>0</v>
      </c>
      <c r="J202">
        <v>-6.8473164861583731E-3</v>
      </c>
      <c r="K202">
        <v>2.5305791657170337E-3</v>
      </c>
    </row>
    <row r="203" spans="1:11" x14ac:dyDescent="0.3">
      <c r="A203" s="1">
        <v>44006</v>
      </c>
      <c r="B203">
        <v>2.4439930698780827E-3</v>
      </c>
      <c r="C203">
        <v>-3.8308873111345186E-3</v>
      </c>
      <c r="D203">
        <v>0</v>
      </c>
      <c r="E203">
        <v>3.1903564641441386E-3</v>
      </c>
      <c r="F203">
        <v>3.6968618813262026E-3</v>
      </c>
      <c r="G203">
        <v>-9.202172192530353E-4</v>
      </c>
      <c r="H203">
        <v>7.3952678861569148E-3</v>
      </c>
      <c r="I203">
        <v>1.1063993393719183E-2</v>
      </c>
      <c r="J203">
        <v>5.7224907850032857E-3</v>
      </c>
      <c r="K203">
        <v>1.68208618298488E-3</v>
      </c>
    </row>
    <row r="204" spans="1:11" x14ac:dyDescent="0.3">
      <c r="A204" s="1">
        <v>44008</v>
      </c>
      <c r="B204">
        <v>1.242251999855711E-2</v>
      </c>
      <c r="C204">
        <v>9.8965573032424922E-3</v>
      </c>
      <c r="D204">
        <v>1.2200996029341016E-2</v>
      </c>
      <c r="E204">
        <v>1.2158185597634074E-2</v>
      </c>
      <c r="F204">
        <v>7.380443003273488E-4</v>
      </c>
      <c r="G204">
        <v>1.2861738343762977E-3</v>
      </c>
      <c r="H204">
        <v>1.5006576215781177E-2</v>
      </c>
      <c r="I204">
        <v>1.589048821722561E-2</v>
      </c>
      <c r="J204">
        <v>1.0665970087657801E-2</v>
      </c>
      <c r="K204">
        <v>1.4586273194365252E-2</v>
      </c>
    </row>
    <row r="205" spans="1:11" x14ac:dyDescent="0.3">
      <c r="A205" s="1">
        <v>44012</v>
      </c>
      <c r="B205">
        <v>2.6447822543609355E-2</v>
      </c>
      <c r="C205">
        <v>2.1759727956514142E-2</v>
      </c>
      <c r="D205">
        <v>1.4144507386164743E-2</v>
      </c>
      <c r="E205">
        <v>1.393017455728468E-2</v>
      </c>
      <c r="F205">
        <v>-1.8419234929060119E-3</v>
      </c>
      <c r="G205">
        <v>2.2042440757601748E-3</v>
      </c>
      <c r="H205">
        <v>1.1266549385958606E-2</v>
      </c>
      <c r="I205">
        <v>-3.7935100383121195E-3</v>
      </c>
      <c r="J205">
        <v>1.0735704367904669E-2</v>
      </c>
      <c r="K205">
        <v>2.2299380268311929E-2</v>
      </c>
    </row>
    <row r="206" spans="1:11" x14ac:dyDescent="0.3">
      <c r="A206" s="1">
        <v>44013</v>
      </c>
      <c r="B206">
        <v>-9.0127607215078048E-3</v>
      </c>
      <c r="C206">
        <v>-2.481967521773025E-2</v>
      </c>
      <c r="D206">
        <v>-0.10245172490959444</v>
      </c>
      <c r="E206">
        <v>-2.1646300803968406E-2</v>
      </c>
      <c r="F206">
        <v>-6.2881654845935615E-3</v>
      </c>
      <c r="G206">
        <v>-6.9969168440687964E-3</v>
      </c>
      <c r="H206">
        <v>2.9003542187823221E-3</v>
      </c>
      <c r="I206">
        <v>5.4747233632300727E-3</v>
      </c>
      <c r="J206">
        <v>-4.9183376316225052E-3</v>
      </c>
      <c r="K206">
        <v>-1.0230268250814922E-2</v>
      </c>
    </row>
    <row r="207" spans="1:11" x14ac:dyDescent="0.3">
      <c r="A207" s="1">
        <v>44014</v>
      </c>
      <c r="B207">
        <v>1.2270092591814401E-2</v>
      </c>
      <c r="C207">
        <v>-6.456686634659467E-3</v>
      </c>
      <c r="D207">
        <v>7.2351736807792716E-3</v>
      </c>
      <c r="E207">
        <v>6.9471719678190959E-3</v>
      </c>
      <c r="F207">
        <v>0</v>
      </c>
      <c r="G207">
        <v>-1.47925322832048E-3</v>
      </c>
      <c r="H207">
        <v>1.9258903365510848E-2</v>
      </c>
      <c r="I207">
        <v>9.1974314863962695E-3</v>
      </c>
      <c r="J207">
        <v>7.9440440309551316E-3</v>
      </c>
      <c r="K207">
        <v>1.783486763603432E-2</v>
      </c>
    </row>
    <row r="208" spans="1:11" x14ac:dyDescent="0.3">
      <c r="A208" s="1">
        <v>44015</v>
      </c>
      <c r="B208">
        <v>-8.1333880042850704E-4</v>
      </c>
      <c r="C208">
        <v>3.0798300623964083E-3</v>
      </c>
      <c r="D208">
        <v>6.1601837514576414E-3</v>
      </c>
      <c r="E208">
        <v>7.8536942326474166E-3</v>
      </c>
      <c r="F208">
        <v>2.5939980712959216E-3</v>
      </c>
      <c r="G208">
        <v>1.8487341187140868E-3</v>
      </c>
      <c r="H208">
        <v>2.4321860388581665E-3</v>
      </c>
      <c r="I208">
        <v>-1.1299585494298233E-2</v>
      </c>
      <c r="J208">
        <v>9.7352233511848307E-3</v>
      </c>
      <c r="K208">
        <v>-2.5284463533587487E-3</v>
      </c>
    </row>
    <row r="209" spans="1:11" x14ac:dyDescent="0.3">
      <c r="A209" s="1">
        <v>44021</v>
      </c>
      <c r="B209">
        <v>1.639380977567657E-2</v>
      </c>
      <c r="C209">
        <v>-6.4886062116328858E-3</v>
      </c>
      <c r="D209">
        <v>5.104656311683272E-3</v>
      </c>
      <c r="E209">
        <v>5.5508039609116367E-3</v>
      </c>
      <c r="F209">
        <v>-1.473802745144952E-3</v>
      </c>
      <c r="G209">
        <v>-1.8431191527324781E-4</v>
      </c>
      <c r="H209">
        <v>7.8367074607995739E-3</v>
      </c>
      <c r="I209">
        <v>1.6749635536330585E-3</v>
      </c>
      <c r="J209">
        <v>6.9155169892442516E-3</v>
      </c>
      <c r="K209">
        <v>6.8552110790528718E-3</v>
      </c>
    </row>
    <row r="210" spans="1:11" x14ac:dyDescent="0.3">
      <c r="A210" s="1">
        <v>44022</v>
      </c>
      <c r="B210">
        <v>-1.8876227268931657E-2</v>
      </c>
      <c r="C210">
        <v>-1.2162850894065325E-2</v>
      </c>
      <c r="D210">
        <v>-7.1538373566187698E-3</v>
      </c>
      <c r="E210">
        <v>-7.4719957510886873E-3</v>
      </c>
      <c r="F210">
        <v>2.945510121306331E-3</v>
      </c>
      <c r="G210">
        <v>2.0258962633939209E-3</v>
      </c>
      <c r="H210">
        <v>7.7758114774244382E-3</v>
      </c>
      <c r="I210">
        <v>1.2887264632607337E-2</v>
      </c>
      <c r="J210">
        <v>-1.0604553548684123E-2</v>
      </c>
      <c r="K210">
        <v>-1.1163705464776803E-2</v>
      </c>
    </row>
    <row r="211" spans="1:11" x14ac:dyDescent="0.3">
      <c r="A211" s="1">
        <v>44027</v>
      </c>
      <c r="B211">
        <v>1.288262583101361E-2</v>
      </c>
      <c r="C211">
        <v>1.0679064274562727E-2</v>
      </c>
      <c r="D211">
        <v>5.0684345704587325E-3</v>
      </c>
      <c r="E211">
        <v>1.2930395024975744E-2</v>
      </c>
      <c r="F211">
        <v>-1.8453963191406419E-3</v>
      </c>
      <c r="G211">
        <v>1.8431770409354199E-4</v>
      </c>
      <c r="H211">
        <v>1.7554972153614221E-2</v>
      </c>
      <c r="I211">
        <v>1.6280934962635786E-3</v>
      </c>
      <c r="J211">
        <v>1.0432986142121551E-2</v>
      </c>
      <c r="K211">
        <v>1.3582551765868912E-2</v>
      </c>
    </row>
    <row r="212" spans="1:11" x14ac:dyDescent="0.3">
      <c r="A212" s="1">
        <v>44029</v>
      </c>
      <c r="B212">
        <v>2.4067400305650593E-3</v>
      </c>
      <c r="C212">
        <v>4.2143046622891318E-3</v>
      </c>
      <c r="D212">
        <v>-3.0472344554687463E-3</v>
      </c>
      <c r="E212">
        <v>2.4609762291151441E-3</v>
      </c>
      <c r="F212">
        <v>1.4700112630624052E-3</v>
      </c>
      <c r="G212">
        <v>1.4717073761615065E-3</v>
      </c>
      <c r="H212">
        <v>4.8819870128918854E-3</v>
      </c>
      <c r="I212">
        <v>1.3024299251359837E-2</v>
      </c>
      <c r="J212">
        <v>-1.6848501243856178E-3</v>
      </c>
      <c r="K212">
        <v>0</v>
      </c>
    </row>
    <row r="213" spans="1:11" x14ac:dyDescent="0.3">
      <c r="A213" s="1">
        <v>44033</v>
      </c>
      <c r="B213">
        <v>1.667366932705916E-2</v>
      </c>
      <c r="C213">
        <v>0</v>
      </c>
      <c r="D213">
        <v>1.6096927042174799E-2</v>
      </c>
      <c r="E213">
        <v>1.5032207289069384E-2</v>
      </c>
      <c r="F213">
        <v>1.1015606236265598E-3</v>
      </c>
      <c r="G213">
        <v>1.2861738343762977E-3</v>
      </c>
      <c r="H213">
        <v>2.5378965844831857E-2</v>
      </c>
      <c r="I213">
        <v>-8.0528130005835818E-4</v>
      </c>
      <c r="J213">
        <v>8.5047708552255779E-3</v>
      </c>
      <c r="K213">
        <v>2.0982725331395443E-2</v>
      </c>
    </row>
    <row r="214" spans="1:11" x14ac:dyDescent="0.3">
      <c r="A214" s="1">
        <v>44035</v>
      </c>
      <c r="B214">
        <v>1.5910902322419035E-3</v>
      </c>
      <c r="C214">
        <v>4.8588012295822216E-3</v>
      </c>
      <c r="D214">
        <v>5.0994501123492611E-3</v>
      </c>
      <c r="E214">
        <v>1.8867552766939669E-3</v>
      </c>
      <c r="F214">
        <v>3.3009383833626175E-3</v>
      </c>
      <c r="G214">
        <v>1.2831089653343004E-3</v>
      </c>
      <c r="H214">
        <v>2.4173661566932116E-3</v>
      </c>
      <c r="I214">
        <v>1.2202410984444099E-3</v>
      </c>
      <c r="J214">
        <v>-3.8058260046763509E-3</v>
      </c>
      <c r="K214">
        <v>3.3528950103109681E-3</v>
      </c>
    </row>
    <row r="215" spans="1:11" x14ac:dyDescent="0.3">
      <c r="A215" s="1">
        <v>44039</v>
      </c>
      <c r="B215">
        <v>-8.0224633263798395E-4</v>
      </c>
      <c r="C215">
        <v>-6.9940987557568848E-3</v>
      </c>
      <c r="D215">
        <v>-7.220247973487132E-3</v>
      </c>
      <c r="E215">
        <v>-1.898414548537006E-4</v>
      </c>
      <c r="F215">
        <v>-3.6623330811233343E-4</v>
      </c>
      <c r="G215">
        <v>0</v>
      </c>
      <c r="H215">
        <v>1.6227590097127478E-3</v>
      </c>
      <c r="I215">
        <v>8.107052782196195E-3</v>
      </c>
      <c r="J215">
        <v>-5.22788916674827E-3</v>
      </c>
      <c r="K215">
        <v>0</v>
      </c>
    </row>
    <row r="216" spans="1:11" x14ac:dyDescent="0.3">
      <c r="A216" s="1">
        <v>44042</v>
      </c>
      <c r="B216">
        <v>0</v>
      </c>
      <c r="C216">
        <v>1.4388798242371438E-2</v>
      </c>
      <c r="D216">
        <v>9.3120176256186148E-3</v>
      </c>
      <c r="E216">
        <v>7.2064981633480941E-3</v>
      </c>
      <c r="F216">
        <v>7.293946348174721E-4</v>
      </c>
      <c r="G216">
        <v>9.1497858652523809E-4</v>
      </c>
      <c r="H216">
        <v>5.6865303519836874E-3</v>
      </c>
      <c r="I216">
        <v>2.4468684063628609E-3</v>
      </c>
      <c r="J216">
        <v>6.2288282237762116E-3</v>
      </c>
      <c r="K216">
        <v>2.5369992465886526E-3</v>
      </c>
    </row>
    <row r="217" spans="1:11" x14ac:dyDescent="0.3">
      <c r="A217" s="1">
        <v>44046</v>
      </c>
      <c r="B217">
        <v>0</v>
      </c>
      <c r="C217">
        <v>9.1968457983096583E-3</v>
      </c>
      <c r="D217">
        <v>1.3464729577000949E-2</v>
      </c>
      <c r="E217">
        <v>-9.5392549357018732E-4</v>
      </c>
      <c r="F217">
        <v>-3.6496755174212255E-3</v>
      </c>
      <c r="G217">
        <v>-7.3040543120832886E-4</v>
      </c>
      <c r="H217">
        <v>8.2747212003239287E-4</v>
      </c>
      <c r="I217">
        <v>3.233563881150613E-3</v>
      </c>
      <c r="J217">
        <v>1.7251729036112868E-3</v>
      </c>
      <c r="K217">
        <v>-3.4722257107490922E-3</v>
      </c>
    </row>
    <row r="218" spans="1:11" x14ac:dyDescent="0.3">
      <c r="A218" s="1">
        <v>44047</v>
      </c>
      <c r="B218">
        <v>2.0968510185156851E-2</v>
      </c>
      <c r="C218">
        <v>7.2970225666759408E-3</v>
      </c>
      <c r="D218">
        <v>1.7338527162273042E-2</v>
      </c>
      <c r="E218">
        <v>1.4214207180935226E-2</v>
      </c>
      <c r="F218">
        <v>2.5561452661780979E-3</v>
      </c>
      <c r="G218">
        <v>0</v>
      </c>
      <c r="H218">
        <v>1.8439326344905856E-2</v>
      </c>
      <c r="I218">
        <v>-4.0369700742342831E-4</v>
      </c>
      <c r="J218">
        <v>1.8923435848394985E-2</v>
      </c>
      <c r="K218">
        <v>1.980262729617973E-2</v>
      </c>
    </row>
    <row r="219" spans="1:11" x14ac:dyDescent="0.3">
      <c r="A219" s="1">
        <v>44049</v>
      </c>
      <c r="B219">
        <v>4.7961722634930135E-3</v>
      </c>
      <c r="C219">
        <v>5.7550667059843366E-3</v>
      </c>
      <c r="D219">
        <v>1.013684830846201E-3</v>
      </c>
      <c r="E219">
        <v>2.8266672658108726E-3</v>
      </c>
      <c r="F219">
        <v>-2.1897453605711709E-3</v>
      </c>
      <c r="G219">
        <v>-2.0074101092714424E-3</v>
      </c>
      <c r="H219">
        <v>7.3200814865058512E-3</v>
      </c>
      <c r="I219">
        <v>8.7476108699740228E-3</v>
      </c>
      <c r="J219">
        <v>9.8918960984014834E-4</v>
      </c>
      <c r="K219">
        <v>9.3897403498389171E-3</v>
      </c>
    </row>
    <row r="220" spans="1:11" x14ac:dyDescent="0.3">
      <c r="A220" s="1">
        <v>44053</v>
      </c>
      <c r="B220">
        <v>2.3007758245127952E-2</v>
      </c>
      <c r="C220">
        <v>2.0693466269582562E-2</v>
      </c>
      <c r="D220">
        <v>7.0529259618860836E-3</v>
      </c>
      <c r="E220">
        <v>1.2368973517247745E-2</v>
      </c>
      <c r="F220">
        <v>-3.2769008023147985E-3</v>
      </c>
      <c r="G220">
        <v>-1.276557140194198E-3</v>
      </c>
      <c r="H220">
        <v>1.6162048770356065E-2</v>
      </c>
      <c r="I220">
        <v>9.0676553762135785E-3</v>
      </c>
      <c r="J220">
        <v>7.507634792366923E-3</v>
      </c>
      <c r="K220">
        <v>2.1978906718775382E-2</v>
      </c>
    </row>
    <row r="221" spans="1:11" x14ac:dyDescent="0.3">
      <c r="A221" s="1">
        <v>44054</v>
      </c>
      <c r="B221">
        <v>2.3501773449534514E-3</v>
      </c>
      <c r="C221">
        <v>9.7475592316530069E-3</v>
      </c>
      <c r="D221">
        <v>-2.0100509280243342E-3</v>
      </c>
      <c r="E221">
        <v>2.046702771342254E-3</v>
      </c>
      <c r="F221">
        <v>0</v>
      </c>
      <c r="G221">
        <v>0</v>
      </c>
      <c r="H221">
        <v>4.7980498925149079E-3</v>
      </c>
      <c r="I221">
        <v>-8.6717127880653385E-3</v>
      </c>
      <c r="J221">
        <v>4.2248054593275429E-3</v>
      </c>
      <c r="K221">
        <v>5.8357814641017726E-3</v>
      </c>
    </row>
    <row r="222" spans="1:11" x14ac:dyDescent="0.3">
      <c r="A222" s="1">
        <v>44057</v>
      </c>
      <c r="B222">
        <v>-7.9207924933279302E-4</v>
      </c>
      <c r="C222">
        <v>-2.9295650681098259E-4</v>
      </c>
      <c r="D222">
        <v>5.9642323916733707E-3</v>
      </c>
      <c r="E222">
        <v>5.1919085179463571E-3</v>
      </c>
      <c r="F222">
        <v>-2.1921820982210472E-3</v>
      </c>
      <c r="G222">
        <v>-2.9358553197457483E-3</v>
      </c>
      <c r="H222">
        <v>7.6198883304614152E-3</v>
      </c>
      <c r="I222">
        <v>-3.9700166603310535E-3</v>
      </c>
      <c r="J222">
        <v>-1.1074475414088155E-3</v>
      </c>
      <c r="K222">
        <v>2.5010434045888729E-3</v>
      </c>
    </row>
    <row r="223" spans="1:11" x14ac:dyDescent="0.3">
      <c r="A223" s="1">
        <v>44061</v>
      </c>
      <c r="B223">
        <v>5.5489639012347323E-3</v>
      </c>
      <c r="C223">
        <v>-9.7303433280204917E-3</v>
      </c>
      <c r="D223">
        <v>3.9721998604327242E-3</v>
      </c>
      <c r="E223">
        <v>3.714043232052613E-3</v>
      </c>
      <c r="F223">
        <v>1.4571587543208819E-3</v>
      </c>
      <c r="G223">
        <v>1.285701343422981E-3</v>
      </c>
      <c r="H223">
        <v>8.0257252623039625E-3</v>
      </c>
      <c r="I223">
        <v>-5.99878388431869E-3</v>
      </c>
      <c r="J223">
        <v>-4.5958161805623957E-3</v>
      </c>
      <c r="K223">
        <v>1.6792615197199939E-3</v>
      </c>
    </row>
    <row r="224" spans="1:11" x14ac:dyDescent="0.3">
      <c r="A224" s="1">
        <v>44062</v>
      </c>
      <c r="B224">
        <v>5.5183427384468122E-3</v>
      </c>
      <c r="C224">
        <v>-6.2416311083305087E-3</v>
      </c>
      <c r="D224">
        <v>0</v>
      </c>
      <c r="E224">
        <v>2.7764386440336515E-3</v>
      </c>
      <c r="F224">
        <v>7.278384733215397E-4</v>
      </c>
      <c r="G224">
        <v>5.504725444165601E-4</v>
      </c>
      <c r="H224">
        <v>8.3582576142012446E-3</v>
      </c>
      <c r="I224">
        <v>-4.0118475629668523E-4</v>
      </c>
      <c r="J224">
        <v>1.8129564079559831E-3</v>
      </c>
      <c r="K224">
        <v>3.3500868852820269E-3</v>
      </c>
    </row>
    <row r="225" spans="1:11" x14ac:dyDescent="0.3">
      <c r="A225" s="1">
        <v>44067</v>
      </c>
      <c r="B225">
        <v>3.1720883061439791E-3</v>
      </c>
      <c r="C225">
        <v>5.0513254026996988E-3</v>
      </c>
      <c r="D225">
        <v>7.8508744757388536E-3</v>
      </c>
      <c r="E225">
        <v>4.9949416123707228E-3</v>
      </c>
      <c r="F225">
        <v>3.9920574882980802E-3</v>
      </c>
      <c r="G225">
        <v>7.3302184639242147E-4</v>
      </c>
      <c r="H225">
        <v>5.9820716775474689E-3</v>
      </c>
      <c r="I225">
        <v>-3.9700166603310535E-3</v>
      </c>
      <c r="J225">
        <v>2.37610014304509E-3</v>
      </c>
      <c r="K225">
        <v>8.3998324972503209E-4</v>
      </c>
    </row>
    <row r="226" spans="1:11" x14ac:dyDescent="0.3">
      <c r="A226" s="1">
        <v>44068</v>
      </c>
      <c r="B226">
        <v>-7.9207924933279302E-4</v>
      </c>
      <c r="C226">
        <v>1.7335529333039223E-2</v>
      </c>
      <c r="D226">
        <v>1.069528911674795E-2</v>
      </c>
      <c r="E226">
        <v>6.8046607392187016E-3</v>
      </c>
      <c r="F226">
        <v>-1.0871897956680604E-3</v>
      </c>
      <c r="G226">
        <v>-3.6643459552573106E-4</v>
      </c>
      <c r="H226">
        <v>2.3828049872806623E-3</v>
      </c>
      <c r="I226">
        <v>5.9490282453293171E-3</v>
      </c>
      <c r="J226">
        <v>1.1382688614357062E-2</v>
      </c>
      <c r="K226">
        <v>8.3612527246834031E-3</v>
      </c>
    </row>
    <row r="227" spans="1:11" x14ac:dyDescent="0.3">
      <c r="A227" s="1">
        <v>44070</v>
      </c>
      <c r="B227">
        <v>1.1076062599206637E-2</v>
      </c>
      <c r="C227">
        <v>-6.481961315204926E-3</v>
      </c>
      <c r="D227">
        <v>6.7796869853787691E-3</v>
      </c>
      <c r="E227">
        <v>2.9411785908162289E-3</v>
      </c>
      <c r="F227">
        <v>7.2727275932895654E-4</v>
      </c>
      <c r="G227">
        <v>-9.1886436528213497E-4</v>
      </c>
      <c r="H227">
        <v>3.187253821161435E-3</v>
      </c>
      <c r="I227">
        <v>-7.0950159342851021E-3</v>
      </c>
      <c r="J227">
        <v>-1.5249188087077174E-3</v>
      </c>
      <c r="K227">
        <v>0</v>
      </c>
    </row>
    <row r="228" spans="1:11" x14ac:dyDescent="0.3">
      <c r="A228" s="1">
        <v>44076</v>
      </c>
      <c r="B228">
        <v>2.2563406854972927E-2</v>
      </c>
      <c r="C228">
        <v>1.2496383607541827E-2</v>
      </c>
      <c r="D228">
        <v>1.4528100562909808E-2</v>
      </c>
      <c r="E228">
        <v>1.0933121447249446E-2</v>
      </c>
      <c r="F228">
        <v>2.5468086797314575E-3</v>
      </c>
      <c r="G228">
        <v>2.0244785054603235E-3</v>
      </c>
      <c r="H228">
        <v>1.8230239898138118E-2</v>
      </c>
      <c r="I228">
        <v>1.586050355507718E-3</v>
      </c>
      <c r="J228">
        <v>3.2547399671770303E-3</v>
      </c>
      <c r="K228">
        <v>2.2185210229479783E-2</v>
      </c>
    </row>
    <row r="229" spans="1:11" x14ac:dyDescent="0.3">
      <c r="A229" s="1">
        <v>44077</v>
      </c>
      <c r="B229">
        <v>7.1457231409185525E-3</v>
      </c>
      <c r="C229">
        <v>1.5258511998895339E-2</v>
      </c>
      <c r="D229">
        <v>1.1472401162236781E-2</v>
      </c>
      <c r="E229">
        <v>8.9900983253902739E-3</v>
      </c>
      <c r="F229">
        <v>0</v>
      </c>
      <c r="G229">
        <v>1.8369402498519907E-3</v>
      </c>
      <c r="H229">
        <v>9.1908341107640821E-3</v>
      </c>
      <c r="I229">
        <v>-2.1626767932352627E-2</v>
      </c>
      <c r="J229">
        <v>2.5398631198449702E-3</v>
      </c>
      <c r="K229">
        <v>9.2398809413456809E-3</v>
      </c>
    </row>
    <row r="230" spans="1:11" x14ac:dyDescent="0.3">
      <c r="A230" s="1">
        <v>44081</v>
      </c>
      <c r="B230">
        <v>-8.1732738509903314E-4</v>
      </c>
      <c r="C230">
        <v>-6.8646742297930174E-3</v>
      </c>
      <c r="D230">
        <v>-1.6873849489873652E-2</v>
      </c>
      <c r="E230">
        <v>-9.1837775001694603E-3</v>
      </c>
      <c r="F230">
        <v>-5.4674456324265881E-3</v>
      </c>
      <c r="G230">
        <v>-3.7588492572471419E-3</v>
      </c>
      <c r="H230">
        <v>2.4570855932576517E-3</v>
      </c>
      <c r="I230">
        <v>-1.5729353902398133E-2</v>
      </c>
      <c r="J230">
        <v>-4.81514876806877E-3</v>
      </c>
      <c r="K230">
        <v>2.5762143917732456E-3</v>
      </c>
    </row>
    <row r="231" spans="1:11" x14ac:dyDescent="0.3">
      <c r="A231" s="1">
        <v>44082</v>
      </c>
      <c r="B231">
        <v>5.7073126792908727E-3</v>
      </c>
      <c r="C231">
        <v>1.1316410391000212E-2</v>
      </c>
      <c r="D231">
        <v>1.4903405502574948E-2</v>
      </c>
      <c r="E231">
        <v>9.7433783779604047E-3</v>
      </c>
      <c r="F231">
        <v>3.2840750813548317E-3</v>
      </c>
      <c r="G231">
        <v>-6.4315707707471065E-4</v>
      </c>
      <c r="H231">
        <v>9.7680870386391422E-3</v>
      </c>
      <c r="I231">
        <v>8.0972477642980087E-3</v>
      </c>
      <c r="J231">
        <v>4.8151487680688377E-3</v>
      </c>
      <c r="K231">
        <v>1.1935350549272854E-2</v>
      </c>
    </row>
    <row r="232" spans="1:11" x14ac:dyDescent="0.3">
      <c r="A232" s="1">
        <v>44084</v>
      </c>
      <c r="B232">
        <v>4.9423494344350604E-3</v>
      </c>
      <c r="C232">
        <v>3.6057430351516444E-3</v>
      </c>
      <c r="D232">
        <v>1.5098424712585243E-2</v>
      </c>
      <c r="E232">
        <v>7.5500736862667067E-3</v>
      </c>
      <c r="F232">
        <v>-3.6296968995343964E-4</v>
      </c>
      <c r="G232">
        <v>-1.2847390838896743E-3</v>
      </c>
      <c r="H232">
        <v>8.6473260407715531E-3</v>
      </c>
      <c r="I232">
        <v>-1.9964781337988508E-3</v>
      </c>
      <c r="J232">
        <v>1.1046692060072484E-2</v>
      </c>
      <c r="K232">
        <v>-8.6393093926390727E-4</v>
      </c>
    </row>
    <row r="233" spans="1:11" x14ac:dyDescent="0.3">
      <c r="A233" s="1">
        <v>44085</v>
      </c>
      <c r="B233">
        <v>-4.116926358267505E-3</v>
      </c>
      <c r="C233">
        <v>-1.0553331457728283E-2</v>
      </c>
      <c r="D233">
        <v>-1.1049836186584935E-2</v>
      </c>
      <c r="E233">
        <v>-5.4681196441511044E-3</v>
      </c>
      <c r="F233">
        <v>-1.0899546748454937E-3</v>
      </c>
      <c r="G233">
        <v>-1.8370833002349812E-4</v>
      </c>
      <c r="H233">
        <v>1.6670441620936931E-2</v>
      </c>
      <c r="I233">
        <v>5.1824771009917467E-3</v>
      </c>
      <c r="J233">
        <v>-4.3757285659080936E-3</v>
      </c>
      <c r="K233">
        <v>-4.3308859378400795E-3</v>
      </c>
    </row>
    <row r="234" spans="1:11" x14ac:dyDescent="0.3">
      <c r="A234" s="1">
        <v>44090</v>
      </c>
      <c r="B234">
        <v>9.0797157003964339E-3</v>
      </c>
      <c r="C234">
        <v>6.0168473536022877E-4</v>
      </c>
      <c r="D234">
        <v>8.9686699827603161E-3</v>
      </c>
      <c r="E234">
        <v>6.5648364198731129E-3</v>
      </c>
      <c r="F234">
        <v>2.5385325494950727E-3</v>
      </c>
      <c r="G234">
        <v>-1.8324933448831947E-4</v>
      </c>
      <c r="H234">
        <v>1.1067995520901439E-2</v>
      </c>
      <c r="I234">
        <v>-2.0881080120159556E-2</v>
      </c>
      <c r="J234">
        <v>5.9046708560003668E-3</v>
      </c>
      <c r="K234">
        <v>5.1858370323654155E-3</v>
      </c>
    </row>
    <row r="235" spans="1:11" x14ac:dyDescent="0.3">
      <c r="A235" s="1">
        <v>44097</v>
      </c>
      <c r="B235">
        <v>1.8425981946368561E-2</v>
      </c>
      <c r="C235">
        <v>1.8321062073769153E-2</v>
      </c>
      <c r="D235">
        <v>2.1074538115926938E-2</v>
      </c>
      <c r="E235">
        <v>1.6695549692476604E-2</v>
      </c>
      <c r="F235">
        <v>0</v>
      </c>
      <c r="G235">
        <v>-1.2819157627833992E-3</v>
      </c>
      <c r="H235">
        <v>2.4037626485409642E-2</v>
      </c>
      <c r="I235">
        <v>1.5689857758803542E-2</v>
      </c>
      <c r="J235">
        <v>2.9170815492760235E-2</v>
      </c>
      <c r="K235">
        <v>1.8445845790751651E-2</v>
      </c>
    </row>
    <row r="236" spans="1:11" x14ac:dyDescent="0.3">
      <c r="A236" s="1">
        <v>44099</v>
      </c>
      <c r="B236">
        <v>9.1400719393979792E-3</v>
      </c>
      <c r="C236">
        <v>3.6652149104905588E-3</v>
      </c>
      <c r="D236">
        <v>1.003512377240109E-3</v>
      </c>
      <c r="E236">
        <v>4.5394818914644749E-3</v>
      </c>
      <c r="F236">
        <v>1.8092640757883937E-3</v>
      </c>
      <c r="G236">
        <v>-1.8316387001540894E-4</v>
      </c>
      <c r="H236">
        <v>1.1892737835691964E-2</v>
      </c>
      <c r="I236">
        <v>8.2271988949917142E-3</v>
      </c>
      <c r="J236">
        <v>3.1254607281256635E-3</v>
      </c>
      <c r="K236">
        <v>1.4738021423516571E-2</v>
      </c>
    </row>
    <row r="237" spans="1:11" x14ac:dyDescent="0.3">
      <c r="A237" s="1">
        <v>44102</v>
      </c>
      <c r="B237">
        <v>-1.6556295172611875E-3</v>
      </c>
      <c r="C237">
        <v>1.2121421140631552E-2</v>
      </c>
      <c r="D237">
        <v>2.1826263260886412E-2</v>
      </c>
      <c r="E237">
        <v>9.3915036856841282E-3</v>
      </c>
      <c r="F237">
        <v>7.2280451285657867E-4</v>
      </c>
      <c r="G237">
        <v>7.3254581359601849E-4</v>
      </c>
      <c r="H237">
        <v>8.1491447052570436E-4</v>
      </c>
      <c r="I237">
        <v>-8.196932377015875E-4</v>
      </c>
      <c r="J237">
        <v>1.3385152570248712E-2</v>
      </c>
      <c r="K237">
        <v>1.719690879526679E-3</v>
      </c>
    </row>
    <row r="238" spans="1:11" x14ac:dyDescent="0.3">
      <c r="A238" s="1">
        <v>44105</v>
      </c>
      <c r="B238">
        <v>6.7510804934195097E-3</v>
      </c>
      <c r="C238">
        <v>1.0281311594119298E-2</v>
      </c>
      <c r="D238">
        <v>8.8539683172547609E-3</v>
      </c>
      <c r="E238">
        <v>-8.338175954176132E-3</v>
      </c>
      <c r="F238">
        <v>-3.6244331086895897E-3</v>
      </c>
      <c r="G238">
        <v>-2.9913999851707229E-2</v>
      </c>
      <c r="H238">
        <v>9.5337509679517297E-3</v>
      </c>
      <c r="I238">
        <v>-7.681409685747191E-3</v>
      </c>
      <c r="J238">
        <v>6.3672659855302724E-3</v>
      </c>
      <c r="K238">
        <v>6.1215757408296751E-3</v>
      </c>
    </row>
    <row r="239" spans="1:11" x14ac:dyDescent="0.3">
      <c r="A239" s="1">
        <v>44109</v>
      </c>
      <c r="B239">
        <v>2.2833973038508735E-2</v>
      </c>
      <c r="C239">
        <v>1.8132802652817186E-2</v>
      </c>
      <c r="D239">
        <v>5.8881426252225316E-3</v>
      </c>
      <c r="E239">
        <v>1.3197131384639524E-2</v>
      </c>
      <c r="F239">
        <v>-4.7127149032008238E-3</v>
      </c>
      <c r="G239">
        <v>-5.6540093313059089E-4</v>
      </c>
      <c r="H239">
        <v>2.4426798239758189E-2</v>
      </c>
      <c r="I239">
        <v>1.1909569087728163E-2</v>
      </c>
      <c r="J239">
        <v>1.0065995605495063E-2</v>
      </c>
      <c r="K239">
        <v>2.7876369528254868E-2</v>
      </c>
    </row>
    <row r="240" spans="1:11" x14ac:dyDescent="0.3">
      <c r="A240" s="1">
        <v>44110</v>
      </c>
      <c r="B240">
        <v>5.0041805845757294E-3</v>
      </c>
      <c r="C240">
        <v>1.0723993312062674E-2</v>
      </c>
      <c r="D240">
        <v>1.0705698355988721E-2</v>
      </c>
      <c r="E240">
        <v>6.0617725668991136E-3</v>
      </c>
      <c r="F240">
        <v>3.6334241338240172E-4</v>
      </c>
      <c r="G240">
        <v>-1.8867552766940313E-3</v>
      </c>
      <c r="H240">
        <v>4.0815566866555329E-3</v>
      </c>
      <c r="I240">
        <v>7.8897495167804422E-4</v>
      </c>
      <c r="J240">
        <v>1.6913745984848171E-3</v>
      </c>
      <c r="K240">
        <v>-1.7196908795266994E-3</v>
      </c>
    </row>
    <row r="241" spans="1:11" x14ac:dyDescent="0.3">
      <c r="A241" s="1">
        <v>44111</v>
      </c>
      <c r="B241">
        <v>1.4864022632149341E-2</v>
      </c>
      <c r="C241">
        <v>1.1845130022139143E-3</v>
      </c>
      <c r="D241">
        <v>-1.9379851026785769E-3</v>
      </c>
      <c r="E241">
        <v>3.5818305802947097E-3</v>
      </c>
      <c r="F241">
        <v>4.3493724898182387E-3</v>
      </c>
      <c r="G241">
        <v>7.5516331448372779E-4</v>
      </c>
      <c r="H241">
        <v>1.2950484517068445E-2</v>
      </c>
      <c r="I241">
        <v>8.2467107242846505E-3</v>
      </c>
      <c r="J241">
        <v>1.1899055242271061E-2</v>
      </c>
      <c r="K241">
        <v>1.706526055418715E-2</v>
      </c>
    </row>
    <row r="242" spans="1:11" x14ac:dyDescent="0.3">
      <c r="A242" s="1">
        <v>44112</v>
      </c>
      <c r="B242">
        <v>5.7213069836091236E-3</v>
      </c>
      <c r="C242">
        <v>1.4980394696622285E-2</v>
      </c>
      <c r="D242">
        <v>1.2530284425624035E-2</v>
      </c>
      <c r="E242">
        <v>9.1787101276623595E-3</v>
      </c>
      <c r="F242">
        <v>-1.8099552452394191E-3</v>
      </c>
      <c r="G242">
        <v>-9.4407633799397197E-4</v>
      </c>
      <c r="H242">
        <v>1.0400013738024454E-2</v>
      </c>
      <c r="I242">
        <v>-9.4303663289557801E-3</v>
      </c>
      <c r="J242">
        <v>3.4729491950499249E-3</v>
      </c>
      <c r="K242">
        <v>5.9046987247383231E-3</v>
      </c>
    </row>
    <row r="243" spans="1:11" x14ac:dyDescent="0.3">
      <c r="A243" s="1">
        <v>44116</v>
      </c>
      <c r="B243">
        <v>-3.3222621919779594E-3</v>
      </c>
      <c r="C243">
        <v>-6.6637647721407801E-3</v>
      </c>
      <c r="D243">
        <v>3.8204439973859492E-3</v>
      </c>
      <c r="E243">
        <v>2.7739638171658649E-3</v>
      </c>
      <c r="F243">
        <v>7.2362522556353647E-4</v>
      </c>
      <c r="G243">
        <v>0</v>
      </c>
      <c r="H243">
        <v>5.1948569412074794E-3</v>
      </c>
      <c r="I243">
        <v>1.5848271626802046E-3</v>
      </c>
      <c r="J243">
        <v>8.2994472834433254E-4</v>
      </c>
      <c r="K243">
        <v>1.49132838507176E-2</v>
      </c>
    </row>
    <row r="244" spans="1:11" x14ac:dyDescent="0.3">
      <c r="A244" s="1">
        <v>44117</v>
      </c>
      <c r="B244">
        <v>1.4044014386118624E-2</v>
      </c>
      <c r="C244">
        <v>1.2996457298836202E-2</v>
      </c>
      <c r="D244">
        <v>1.4198061505292448E-2</v>
      </c>
      <c r="E244">
        <v>8.2758357393817056E-3</v>
      </c>
      <c r="F244">
        <v>0</v>
      </c>
      <c r="G244">
        <v>7.5445117918027473E-4</v>
      </c>
      <c r="H244">
        <v>1.0703808622870212E-2</v>
      </c>
      <c r="I244">
        <v>2.7673777650376436E-3</v>
      </c>
      <c r="J244">
        <v>8.3982042880982478E-3</v>
      </c>
      <c r="K244">
        <v>0</v>
      </c>
    </row>
    <row r="245" spans="1:11" x14ac:dyDescent="0.3">
      <c r="A245" s="1">
        <v>44119</v>
      </c>
      <c r="B245">
        <v>1.1484949866897031E-2</v>
      </c>
      <c r="C245">
        <v>-2.6008104849286401E-3</v>
      </c>
      <c r="D245">
        <v>-6.5882591243834653E-3</v>
      </c>
      <c r="E245">
        <v>-1.2831089653343988E-3</v>
      </c>
      <c r="F245">
        <v>5.4102567570238546E-3</v>
      </c>
      <c r="G245">
        <v>1.1286306690900189E-3</v>
      </c>
      <c r="H245">
        <v>5.9136775569030254E-3</v>
      </c>
      <c r="I245">
        <v>2.3991031436216984E-3</v>
      </c>
      <c r="J245">
        <v>-2.3417325620671294E-3</v>
      </c>
      <c r="K245">
        <v>7.4411256946881749E-3</v>
      </c>
    </row>
    <row r="246" spans="1:11" x14ac:dyDescent="0.3">
      <c r="A246" s="1">
        <v>44123</v>
      </c>
      <c r="B246">
        <v>8.1566520737487869E-3</v>
      </c>
      <c r="C246">
        <v>5.6982906713046655E-4</v>
      </c>
      <c r="D246">
        <v>1.8814680997055703E-3</v>
      </c>
      <c r="E246">
        <v>4.3932343109368945E-3</v>
      </c>
      <c r="F246">
        <v>3.6016568010429511E-4</v>
      </c>
      <c r="G246">
        <v>-3.7593986111832117E-4</v>
      </c>
      <c r="H246">
        <v>8.6648433287625261E-3</v>
      </c>
      <c r="I246">
        <v>1.3150149470544513E-2</v>
      </c>
      <c r="J246">
        <v>1.0430989373375808E-2</v>
      </c>
      <c r="K246">
        <v>1.0712916629770752E-2</v>
      </c>
    </row>
    <row r="247" spans="1:11" x14ac:dyDescent="0.3">
      <c r="A247" s="1">
        <v>44125</v>
      </c>
      <c r="B247">
        <v>1.6433857437300632E-3</v>
      </c>
      <c r="C247">
        <v>2.5776901736027412E-3</v>
      </c>
      <c r="D247">
        <v>-1.8939399600707096E-3</v>
      </c>
      <c r="E247">
        <v>2.2034162017297754E-3</v>
      </c>
      <c r="F247">
        <v>-3.2438304442034206E-3</v>
      </c>
      <c r="G247">
        <v>-2.4470223975174479E-3</v>
      </c>
      <c r="H247">
        <v>1.184132761216772E-3</v>
      </c>
      <c r="I247">
        <v>-1.7968194782017517E-2</v>
      </c>
      <c r="J247">
        <v>5.3151743531122293E-3</v>
      </c>
      <c r="K247">
        <v>4.1339455317281112E-3</v>
      </c>
    </row>
    <row r="248" spans="1:11" x14ac:dyDescent="0.3">
      <c r="A248" s="1">
        <v>44127</v>
      </c>
      <c r="B248">
        <v>-1.6474468305987156E-3</v>
      </c>
      <c r="C248">
        <v>1.8195390069038291E-2</v>
      </c>
      <c r="D248">
        <v>2.877699827614974E-3</v>
      </c>
      <c r="E248">
        <v>6.2835173712101631E-3</v>
      </c>
      <c r="F248">
        <v>-1.0820920998539933E-3</v>
      </c>
      <c r="G248">
        <v>-1.6979534632731185E-3</v>
      </c>
      <c r="H248">
        <v>0</v>
      </c>
      <c r="I248">
        <v>-2.9840507018416618E-2</v>
      </c>
      <c r="J248">
        <v>5.2319821230192732E-3</v>
      </c>
      <c r="K248">
        <v>2.4844733276619658E-3</v>
      </c>
    </row>
    <row r="249" spans="1:11" x14ac:dyDescent="0.3">
      <c r="A249" s="1">
        <v>44132</v>
      </c>
      <c r="B249">
        <v>5.0462680676244395E-3</v>
      </c>
      <c r="C249">
        <v>-2.1283629302154126E-2</v>
      </c>
      <c r="D249">
        <v>-9.8040000966208556E-3</v>
      </c>
      <c r="E249">
        <v>-5.0670278253456243E-3</v>
      </c>
      <c r="F249">
        <v>-7.1894325021490933E-4</v>
      </c>
      <c r="G249">
        <v>1.5059867020632816E-3</v>
      </c>
      <c r="H249">
        <v>6.0349809793458333E-3</v>
      </c>
      <c r="I249">
        <v>1.9418204012135554E-2</v>
      </c>
      <c r="J249">
        <v>-1.2187627475184091E-2</v>
      </c>
      <c r="K249">
        <v>-3.3783815916271949E-3</v>
      </c>
    </row>
    <row r="250" spans="1:11" x14ac:dyDescent="0.3">
      <c r="A250" s="1">
        <v>44137</v>
      </c>
      <c r="B250">
        <v>1.7729463977569242E-2</v>
      </c>
      <c r="C250">
        <v>1.0477628842151546E-2</v>
      </c>
      <c r="D250">
        <v>5.9880418446226933E-3</v>
      </c>
      <c r="E250">
        <v>1.3365157120750189E-3</v>
      </c>
      <c r="F250">
        <v>-1.7982022144820827E-3</v>
      </c>
      <c r="G250">
        <v>-5.6559526439444656E-4</v>
      </c>
      <c r="H250">
        <v>5.3464656524053336E-3</v>
      </c>
      <c r="I250">
        <v>1.6827342689945738E-2</v>
      </c>
      <c r="J250">
        <v>3.6942638818647298E-3</v>
      </c>
      <c r="K250">
        <v>5.9957353063341884E-3</v>
      </c>
    </row>
    <row r="251" spans="1:11" x14ac:dyDescent="0.3">
      <c r="A251" s="1">
        <v>44138</v>
      </c>
      <c r="B251">
        <v>6.6722516090679416E-3</v>
      </c>
      <c r="C251">
        <v>1.5952982106499862E-2</v>
      </c>
      <c r="D251">
        <v>4.962789342128876E-3</v>
      </c>
      <c r="E251">
        <v>1.4020729603232316E-2</v>
      </c>
      <c r="F251">
        <v>3.5931767009995115E-3</v>
      </c>
      <c r="G251">
        <v>9.4247485119336027E-4</v>
      </c>
      <c r="H251">
        <v>1.8692174029380497E-2</v>
      </c>
      <c r="I251">
        <v>-2.3866158797335017E-3</v>
      </c>
      <c r="J251">
        <v>1.5898991138108901E-2</v>
      </c>
      <c r="K251">
        <v>2.1960341960255834E-2</v>
      </c>
    </row>
    <row r="252" spans="1:11" x14ac:dyDescent="0.3">
      <c r="A252" s="1">
        <v>44140</v>
      </c>
      <c r="B252">
        <v>4.1928782600359578E-3</v>
      </c>
      <c r="C252">
        <v>-8.7007215633443571E-3</v>
      </c>
      <c r="D252">
        <v>2.0300358799458285E-2</v>
      </c>
      <c r="E252">
        <v>1.8639867964133083E-2</v>
      </c>
      <c r="F252">
        <v>5.021603091698355E-3</v>
      </c>
      <c r="G252">
        <v>2.8192481787550892E-3</v>
      </c>
      <c r="H252">
        <v>1.3616550536498073E-2</v>
      </c>
      <c r="I252">
        <v>1.331561183456749E-2</v>
      </c>
      <c r="J252">
        <v>1.2885526577091062E-2</v>
      </c>
      <c r="K252">
        <v>4.1893651552769246E-3</v>
      </c>
    </row>
    <row r="253" spans="1:11" x14ac:dyDescent="0.3">
      <c r="A253" s="1">
        <v>44141</v>
      </c>
      <c r="B253">
        <v>8.3333815591444607E-3</v>
      </c>
      <c r="C253">
        <v>-4.086491324791058E-3</v>
      </c>
      <c r="D253">
        <v>-4.7961722634929441E-3</v>
      </c>
      <c r="E253">
        <v>1.1073644440253198E-3</v>
      </c>
      <c r="F253">
        <v>-2.1490695950311428E-3</v>
      </c>
      <c r="G253">
        <v>7.5048784714326904E-4</v>
      </c>
      <c r="H253">
        <v>5.5534454507646632E-3</v>
      </c>
      <c r="I253">
        <v>-1.5127824350495537E-3</v>
      </c>
      <c r="J253">
        <v>-1.1019422830331107E-3</v>
      </c>
      <c r="K253">
        <v>6.6666913581890771E-3</v>
      </c>
    </row>
    <row r="254" spans="1:11" x14ac:dyDescent="0.3">
      <c r="A254" s="1">
        <v>44144</v>
      </c>
      <c r="B254">
        <v>2.0534602441707735E-2</v>
      </c>
      <c r="C254">
        <v>1.2209512137744486E-2</v>
      </c>
      <c r="D254">
        <v>2.0933209666465721E-2</v>
      </c>
      <c r="E254">
        <v>1.6284305035761861E-2</v>
      </c>
      <c r="F254">
        <v>1.791223835543947E-3</v>
      </c>
      <c r="G254">
        <v>-1.1259524763558668E-3</v>
      </c>
      <c r="H254">
        <v>2.0360844332263289E-2</v>
      </c>
      <c r="I254">
        <v>-1.4487502803737048E-2</v>
      </c>
      <c r="J254">
        <v>1.7893053909046393E-2</v>
      </c>
      <c r="K254">
        <v>1.8922818842145184E-2</v>
      </c>
    </row>
    <row r="255" spans="1:11" x14ac:dyDescent="0.3">
      <c r="A255" s="1">
        <v>44145</v>
      </c>
      <c r="B255">
        <v>-1.6273396593754824E-3</v>
      </c>
      <c r="C255">
        <v>2.539000994073427E-2</v>
      </c>
      <c r="D255">
        <v>-1.6137037402972707E-2</v>
      </c>
      <c r="E255">
        <v>-1.2712069614664826E-3</v>
      </c>
      <c r="F255">
        <v>-2.8673853743822406E-3</v>
      </c>
      <c r="G255">
        <v>-4.8936292820302143E-3</v>
      </c>
      <c r="H255">
        <v>6.56753400080689E-3</v>
      </c>
      <c r="I255">
        <v>1.7133420380893789E-2</v>
      </c>
      <c r="J255">
        <v>1.7582610516385408E-3</v>
      </c>
      <c r="K255">
        <v>1.937106575599979E-2</v>
      </c>
    </row>
    <row r="256" spans="1:11" x14ac:dyDescent="0.3">
      <c r="A256" s="1">
        <v>44146</v>
      </c>
      <c r="B256">
        <v>1.2140982803623456E-2</v>
      </c>
      <c r="C256">
        <v>9.2528906546367144E-3</v>
      </c>
      <c r="D256">
        <v>-9.5739595632733264E-4</v>
      </c>
      <c r="E256">
        <v>1.0124856065617265E-2</v>
      </c>
      <c r="F256">
        <v>-3.9561640529700111E-3</v>
      </c>
      <c r="G256">
        <v>-1.1327356424755035E-3</v>
      </c>
      <c r="H256">
        <v>1.680073914035296E-2</v>
      </c>
      <c r="I256">
        <v>1.7216092074168146E-2</v>
      </c>
      <c r="J256">
        <v>8.0753871958934628E-3</v>
      </c>
      <c r="K256">
        <v>1.821832566519755E-2</v>
      </c>
    </row>
    <row r="257" spans="1:11" x14ac:dyDescent="0.3">
      <c r="A257" s="1">
        <v>44151</v>
      </c>
      <c r="B257">
        <v>1.0505147114671237E-2</v>
      </c>
      <c r="C257">
        <v>3.212682922410158E-2</v>
      </c>
      <c r="D257">
        <v>7.5329923075452302E-3</v>
      </c>
      <c r="E257">
        <v>1.1967598189329857E-2</v>
      </c>
      <c r="F257">
        <v>-4.6453184239090162E-3</v>
      </c>
      <c r="G257">
        <v>-1.8842928362140338E-4</v>
      </c>
      <c r="H257">
        <v>1.210298411949408E-2</v>
      </c>
      <c r="I257">
        <v>3.0120508179419373E-3</v>
      </c>
      <c r="J257">
        <v>1.1520951185550032E-2</v>
      </c>
      <c r="K257">
        <v>1.3423020332140771E-2</v>
      </c>
    </row>
    <row r="258" spans="1:11" x14ac:dyDescent="0.3">
      <c r="A258" s="1">
        <v>44152</v>
      </c>
      <c r="B258">
        <v>3.2102756302481894E-3</v>
      </c>
      <c r="C258">
        <v>-5.7400459056768695E-3</v>
      </c>
      <c r="D258">
        <v>-2.8182263838418893E-3</v>
      </c>
      <c r="E258">
        <v>-1.7755482442502091E-4</v>
      </c>
      <c r="F258">
        <v>2.1466913431633337E-3</v>
      </c>
      <c r="G258">
        <v>1.6947748611250586E-3</v>
      </c>
      <c r="H258">
        <v>2.62812240626963E-3</v>
      </c>
      <c r="I258">
        <v>-4.5214852415597622E-3</v>
      </c>
      <c r="J258">
        <v>-2.1088185238196887E-3</v>
      </c>
      <c r="K258">
        <v>1.3245226750020723E-2</v>
      </c>
    </row>
    <row r="259" spans="1:11" x14ac:dyDescent="0.3">
      <c r="A259" s="1">
        <v>44153</v>
      </c>
      <c r="B259">
        <v>2.4009615375380463E-3</v>
      </c>
      <c r="C259">
        <v>1.9169936298754629E-3</v>
      </c>
      <c r="D259">
        <v>9.4029155964172153E-4</v>
      </c>
      <c r="E259">
        <v>3.3684811270332307E-3</v>
      </c>
      <c r="F259">
        <v>4.9911332670059981E-3</v>
      </c>
      <c r="G259">
        <v>1.5040047673587878E-3</v>
      </c>
      <c r="H259">
        <v>4.1160394104022679E-3</v>
      </c>
      <c r="I259">
        <v>1.3130925350510823E-2</v>
      </c>
      <c r="J259">
        <v>4.0818675681403545E-3</v>
      </c>
      <c r="K259">
        <v>5.4033323280524414E-3</v>
      </c>
    </row>
    <row r="260" spans="1:11" x14ac:dyDescent="0.3">
      <c r="A260" s="1">
        <v>44154</v>
      </c>
      <c r="B260">
        <v>3.1923410989731747E-3</v>
      </c>
      <c r="C260">
        <v>-8.7936539290201909E-3</v>
      </c>
      <c r="D260">
        <v>-2.8235312876067182E-3</v>
      </c>
      <c r="E260">
        <v>-4.6123550881088148E-3</v>
      </c>
      <c r="F260">
        <v>-3.5568201137263771E-4</v>
      </c>
      <c r="G260">
        <v>-9.3976136979225617E-4</v>
      </c>
      <c r="H260">
        <v>7.4647259905229115E-4</v>
      </c>
      <c r="I260">
        <v>2.2481225035086906E-2</v>
      </c>
      <c r="J260">
        <v>-4.8738158462807001E-3</v>
      </c>
      <c r="K260">
        <v>1.538461841905641E-3</v>
      </c>
    </row>
    <row r="261" spans="1:11" x14ac:dyDescent="0.3">
      <c r="A261" s="1">
        <v>44155</v>
      </c>
      <c r="B261">
        <v>0</v>
      </c>
      <c r="C261">
        <v>-2.210500977179018E-3</v>
      </c>
      <c r="D261">
        <v>3.7629395295425104E-3</v>
      </c>
      <c r="E261">
        <v>1.776479383940262E-3</v>
      </c>
      <c r="F261">
        <v>2.1321613953126906E-3</v>
      </c>
      <c r="G261">
        <v>3.191554444603101E-3</v>
      </c>
      <c r="H261">
        <v>7.4602765015492059E-4</v>
      </c>
      <c r="I261">
        <v>-6.2146156085009481E-3</v>
      </c>
      <c r="J261">
        <v>3.5589175461810396E-3</v>
      </c>
      <c r="K261">
        <v>2.3032639740928683E-3</v>
      </c>
    </row>
    <row r="262" spans="1:11" x14ac:dyDescent="0.3">
      <c r="A262" s="1">
        <v>44158</v>
      </c>
      <c r="B262">
        <v>9.5163287552548267E-3</v>
      </c>
      <c r="C262">
        <v>0</v>
      </c>
      <c r="D262">
        <v>-3.7629395295423842E-3</v>
      </c>
      <c r="E262">
        <v>4.250838773373458E-3</v>
      </c>
      <c r="F262">
        <v>2.1276603771166066E-3</v>
      </c>
      <c r="G262">
        <v>-9.3762784940411607E-4</v>
      </c>
      <c r="H262">
        <v>3.7216269229945727E-3</v>
      </c>
      <c r="I262">
        <v>-1.4680029175522613E-3</v>
      </c>
      <c r="J262">
        <v>6.1651798468261992E-3</v>
      </c>
      <c r="K262">
        <v>5.3537412771016042E-3</v>
      </c>
    </row>
    <row r="263" spans="1:11" x14ac:dyDescent="0.3">
      <c r="A263" s="1">
        <v>44159</v>
      </c>
      <c r="B263">
        <v>1.4884724476425654E-2</v>
      </c>
      <c r="C263">
        <v>2.3240908714417693E-2</v>
      </c>
      <c r="D263">
        <v>1.6822826644151571E-2</v>
      </c>
      <c r="E263">
        <v>9.3236489652396629E-3</v>
      </c>
      <c r="F263">
        <v>-1.7727357948637834E-3</v>
      </c>
      <c r="G263">
        <v>-1.1262813174224599E-3</v>
      </c>
      <c r="H263">
        <v>1.2917692080970057E-2</v>
      </c>
      <c r="I263">
        <v>-1.1449718266524002E-2</v>
      </c>
      <c r="J263">
        <v>6.7769971794009488E-3</v>
      </c>
      <c r="K263">
        <v>1.6641836415008774E-2</v>
      </c>
    </row>
    <row r="264" spans="1:11" x14ac:dyDescent="0.3">
      <c r="A264" s="1">
        <v>44160</v>
      </c>
      <c r="B264">
        <v>1.0058111873035002E-2</v>
      </c>
      <c r="C264">
        <v>1.2622726849388293E-2</v>
      </c>
      <c r="D264">
        <v>-3.7140246963713701E-3</v>
      </c>
      <c r="E264">
        <v>5.0650879818859833E-3</v>
      </c>
      <c r="F264">
        <v>-1.4204903208945019E-3</v>
      </c>
      <c r="G264">
        <v>7.5097637071446519E-4</v>
      </c>
      <c r="H264">
        <v>5.4854772766712778E-3</v>
      </c>
      <c r="I264">
        <v>1.0347469307601673E-2</v>
      </c>
      <c r="J264">
        <v>-1.5597949245897476E-3</v>
      </c>
      <c r="K264">
        <v>1.6369413135092697E-2</v>
      </c>
    </row>
    <row r="265" spans="1:11" x14ac:dyDescent="0.3">
      <c r="A265" s="1">
        <v>44166</v>
      </c>
      <c r="B265">
        <v>8.603885692500023E-3</v>
      </c>
      <c r="C265">
        <v>2.7137872460501733E-3</v>
      </c>
      <c r="D265">
        <v>1.3908430046131931E-2</v>
      </c>
      <c r="E265">
        <v>6.5020701218305712E-3</v>
      </c>
      <c r="F265">
        <v>-2.8328629839901097E-3</v>
      </c>
      <c r="G265">
        <v>1.6874476360485191E-3</v>
      </c>
      <c r="H265">
        <v>1.0042859190037143E-2</v>
      </c>
      <c r="I265">
        <v>-6.5051715294465809E-3</v>
      </c>
      <c r="J265">
        <v>3.6620234968537404E-3</v>
      </c>
      <c r="K265">
        <v>6.046881614892907E-3</v>
      </c>
    </row>
    <row r="266" spans="1:11" x14ac:dyDescent="0.3">
      <c r="A266" s="1">
        <v>44167</v>
      </c>
      <c r="B266">
        <v>1.556420547658158E-3</v>
      </c>
      <c r="C266">
        <v>-1.0846258756653847E-3</v>
      </c>
      <c r="D266">
        <v>3.6764747293086273E-3</v>
      </c>
      <c r="E266">
        <v>5.2533054815804008E-4</v>
      </c>
      <c r="F266">
        <v>-1.7746588193608766E-3</v>
      </c>
      <c r="G266">
        <v>-2.6261316173358164E-3</v>
      </c>
      <c r="H266">
        <v>0</v>
      </c>
      <c r="I266">
        <v>5.7844322370627114E-3</v>
      </c>
      <c r="J266">
        <v>4.6887427268033355E-3</v>
      </c>
      <c r="K266">
        <v>5.2611921433615375E-3</v>
      </c>
    </row>
    <row r="267" spans="1:11" x14ac:dyDescent="0.3">
      <c r="A267" s="1">
        <v>44168</v>
      </c>
      <c r="B267">
        <v>1.92535789661352E-2</v>
      </c>
      <c r="C267">
        <v>3.520680541671547E-3</v>
      </c>
      <c r="D267">
        <v>-3.6764747293087483E-3</v>
      </c>
      <c r="E267">
        <v>5.2512471211861209E-4</v>
      </c>
      <c r="F267">
        <v>7.0796755880617682E-3</v>
      </c>
      <c r="G267">
        <v>3.7551174150196988E-4</v>
      </c>
      <c r="H267">
        <v>3.6941674132977367E-3</v>
      </c>
      <c r="I267">
        <v>1.0809510613092445E-3</v>
      </c>
      <c r="J267">
        <v>1.3166628662165456E-2</v>
      </c>
      <c r="K267">
        <v>5.2336568061095504E-3</v>
      </c>
    </row>
    <row r="268" spans="1:11" x14ac:dyDescent="0.3">
      <c r="A268" s="1">
        <v>44169</v>
      </c>
      <c r="B268">
        <v>5.32523129875278E-3</v>
      </c>
      <c r="C268">
        <v>3.2388421063920198E-3</v>
      </c>
      <c r="D268">
        <v>-2.7662534928900736E-3</v>
      </c>
      <c r="E268">
        <v>2.621181032242167E-3</v>
      </c>
      <c r="F268">
        <v>-5.6596895741684505E-3</v>
      </c>
      <c r="G268">
        <v>1.3135192807020273E-3</v>
      </c>
      <c r="H268">
        <v>2.2099087776471589E-3</v>
      </c>
      <c r="I268">
        <v>-2.8848905584381679E-3</v>
      </c>
      <c r="J268">
        <v>-9.1466789052612515E-3</v>
      </c>
      <c r="K268">
        <v>5.9479729260773738E-3</v>
      </c>
    </row>
    <row r="269" spans="1:11" x14ac:dyDescent="0.3">
      <c r="A269" s="1">
        <v>44172</v>
      </c>
      <c r="B269">
        <v>9.8151033326592026E-3</v>
      </c>
      <c r="C269">
        <v>8.8531228805688554E-3</v>
      </c>
      <c r="D269">
        <v>5.5248759319698072E-3</v>
      </c>
      <c r="E269">
        <v>5.5691060326105426E-3</v>
      </c>
      <c r="F269">
        <v>-3.1977642598925242E-3</v>
      </c>
      <c r="G269">
        <v>-2.0647777753824317E-3</v>
      </c>
      <c r="H269">
        <v>6.9661508659429414E-3</v>
      </c>
      <c r="I269">
        <v>-3.9804927399337622E-3</v>
      </c>
      <c r="J269">
        <v>0</v>
      </c>
      <c r="K269">
        <v>5.9128036271133217E-3</v>
      </c>
    </row>
    <row r="270" spans="1:11" x14ac:dyDescent="0.3">
      <c r="A270" s="1">
        <v>44173</v>
      </c>
      <c r="B270">
        <v>3.7495357014793104E-3</v>
      </c>
      <c r="C270">
        <v>-6.6997438519596107E-3</v>
      </c>
      <c r="D270">
        <v>1.8348629001102184E-3</v>
      </c>
      <c r="E270">
        <v>-1.7369988885059192E-3</v>
      </c>
      <c r="F270">
        <v>2.8429301308340238E-3</v>
      </c>
      <c r="G270">
        <v>2.2522344143967444E-3</v>
      </c>
      <c r="H270">
        <v>2.9186447964708304E-3</v>
      </c>
      <c r="I270">
        <v>-1.0204170744738868E-2</v>
      </c>
      <c r="J270">
        <v>6.4691121953806602E-4</v>
      </c>
      <c r="K270">
        <v>1.4727543162744601E-3</v>
      </c>
    </row>
    <row r="271" spans="1:11" x14ac:dyDescent="0.3">
      <c r="A271" s="1">
        <v>44174</v>
      </c>
      <c r="B271">
        <v>6.7139379393483739E-3</v>
      </c>
      <c r="C271">
        <v>1.0165978537847795E-2</v>
      </c>
      <c r="D271">
        <v>4.572481674890049E-3</v>
      </c>
      <c r="E271">
        <v>7.9654100807179714E-3</v>
      </c>
      <c r="F271">
        <v>0</v>
      </c>
      <c r="G271">
        <v>1.8742150560851478E-4</v>
      </c>
      <c r="H271">
        <v>5.4495683376929198E-3</v>
      </c>
      <c r="I271">
        <v>1.3100587802009513E-2</v>
      </c>
      <c r="J271">
        <v>7.0881537745118468E-3</v>
      </c>
      <c r="K271">
        <v>5.1376259795916134E-3</v>
      </c>
    </row>
    <row r="272" spans="1:11" x14ac:dyDescent="0.3">
      <c r="A272" s="1">
        <v>44179</v>
      </c>
      <c r="B272">
        <v>2.2329745043123913E-3</v>
      </c>
      <c r="C272">
        <v>3.7930145718724729E-3</v>
      </c>
      <c r="D272">
        <v>2.8129413766146577E-3</v>
      </c>
      <c r="E272">
        <v>2.621181032242167E-3</v>
      </c>
      <c r="F272">
        <v>-7.0850163623503433E-4</v>
      </c>
      <c r="G272">
        <v>9.3587276079595252E-4</v>
      </c>
      <c r="H272">
        <v>7.3236914171249208E-4</v>
      </c>
      <c r="I272">
        <v>-3.9045846782677757E-3</v>
      </c>
      <c r="J272">
        <v>2.4837453448766397E-3</v>
      </c>
      <c r="K272">
        <v>2.5740039951728426E-3</v>
      </c>
    </row>
    <row r="273" spans="1:11" x14ac:dyDescent="0.3">
      <c r="A273" s="1">
        <v>44181</v>
      </c>
      <c r="B273">
        <v>6.7491819749285501E-3</v>
      </c>
      <c r="C273">
        <v>5.7338041048080142E-3</v>
      </c>
      <c r="D273">
        <v>4.6576702739809404E-3</v>
      </c>
      <c r="E273">
        <v>1.9155600277575588E-3</v>
      </c>
      <c r="F273">
        <v>1.0625466036436424E-3</v>
      </c>
      <c r="G273">
        <v>-7.4866182844909944E-4</v>
      </c>
      <c r="H273">
        <v>7.6881580902085547E-3</v>
      </c>
      <c r="I273">
        <v>-7.7505474734225702E-3</v>
      </c>
      <c r="J273">
        <v>6.011505257290722E-3</v>
      </c>
      <c r="K273">
        <v>1.2550921491859456E-2</v>
      </c>
    </row>
    <row r="274" spans="1:11" x14ac:dyDescent="0.3">
      <c r="A274" s="1">
        <v>44182</v>
      </c>
      <c r="B274">
        <v>1.3363227812167158E-2</v>
      </c>
      <c r="C274">
        <v>-1.0896487197684626E-3</v>
      </c>
      <c r="D274">
        <v>2.7842245364048603E-3</v>
      </c>
      <c r="E274">
        <v>4.3399078620180711E-3</v>
      </c>
      <c r="F274">
        <v>-1.4169680269682516E-3</v>
      </c>
      <c r="G274">
        <v>-3.7455056968343565E-4</v>
      </c>
      <c r="H274">
        <v>1.0520648652663124E-2</v>
      </c>
      <c r="I274">
        <v>7.3828061274667199E-3</v>
      </c>
      <c r="J274">
        <v>5.1982182653884856E-3</v>
      </c>
      <c r="K274">
        <v>4.3923935919162509E-3</v>
      </c>
    </row>
    <row r="275" spans="1:11" x14ac:dyDescent="0.3">
      <c r="A275" s="1">
        <v>44188</v>
      </c>
      <c r="B275">
        <v>7.4682946075257444E-3</v>
      </c>
      <c r="C275">
        <v>1.1987116148602808E-3</v>
      </c>
      <c r="D275">
        <v>3.7002817428559466E-3</v>
      </c>
      <c r="E275">
        <v>3.4946915657305686E-3</v>
      </c>
      <c r="F275">
        <v>2.8328629839900455E-3</v>
      </c>
      <c r="G275">
        <v>1.3090044312060092E-3</v>
      </c>
      <c r="H275">
        <v>6.9943226421768454E-3</v>
      </c>
      <c r="I275">
        <v>3.2973267601452147E-3</v>
      </c>
      <c r="J275">
        <v>4.5039682840244339E-3</v>
      </c>
      <c r="K275">
        <v>8.1998223137730829E-3</v>
      </c>
    </row>
    <row r="276" spans="1:11" x14ac:dyDescent="0.3">
      <c r="A276" s="1">
        <v>44189</v>
      </c>
      <c r="B276">
        <v>1.1834457647002798E-2</v>
      </c>
      <c r="C276">
        <v>5.3763869854672828E-3</v>
      </c>
      <c r="D276">
        <v>-2.7739268827252079E-3</v>
      </c>
      <c r="E276">
        <v>2.9608659972648489E-3</v>
      </c>
      <c r="F276">
        <v>-3.1875357894575363E-3</v>
      </c>
      <c r="G276">
        <v>-1.4961289773413244E-3</v>
      </c>
      <c r="H276">
        <v>2.5645736715899457E-3</v>
      </c>
      <c r="I276">
        <v>9.464964212492594E-3</v>
      </c>
      <c r="J276">
        <v>7.7677434145450707E-3</v>
      </c>
      <c r="K276">
        <v>5.9215569034372587E-3</v>
      </c>
    </row>
    <row r="277" spans="1:11" x14ac:dyDescent="0.3">
      <c r="A277" s="1">
        <v>44194</v>
      </c>
      <c r="B277">
        <v>-6.6396407698988118E-3</v>
      </c>
      <c r="C277">
        <v>6.5321193288089725E-3</v>
      </c>
      <c r="D277">
        <v>1.3793322132335769E-2</v>
      </c>
      <c r="E277">
        <v>6.2413690277812392E-3</v>
      </c>
      <c r="F277">
        <v>1.7720720254485126E-3</v>
      </c>
      <c r="G277">
        <v>-1.8721572702726423E-4</v>
      </c>
      <c r="H277">
        <v>5.4734674141721281E-3</v>
      </c>
      <c r="I277">
        <v>-1.2762290972637919E-2</v>
      </c>
      <c r="J277">
        <v>1.1993339065183338E-2</v>
      </c>
      <c r="K277">
        <v>2.211574804840132E-3</v>
      </c>
    </row>
    <row r="278" spans="1:11" x14ac:dyDescent="0.3">
      <c r="A278" s="1">
        <v>44200</v>
      </c>
      <c r="B278">
        <v>1.0370463311631583E-2</v>
      </c>
      <c r="C278">
        <v>5.9952520397571398E-3</v>
      </c>
      <c r="D278">
        <v>9.2464176721846305E-4</v>
      </c>
      <c r="E278">
        <v>-2.6511107989069502E-2</v>
      </c>
      <c r="F278">
        <v>-2.1283796989646081E-3</v>
      </c>
      <c r="G278">
        <v>-1.886492538523726E-2</v>
      </c>
      <c r="H278">
        <v>1.4299015659758555E-2</v>
      </c>
      <c r="I278">
        <v>6.7245209029317011E-3</v>
      </c>
      <c r="J278">
        <v>0</v>
      </c>
      <c r="K278">
        <v>-5.2180513477655599E-3</v>
      </c>
    </row>
    <row r="279" spans="1:11" x14ac:dyDescent="0.3">
      <c r="A279" s="1">
        <v>44203</v>
      </c>
      <c r="B279">
        <v>3.2213619983655059E-2</v>
      </c>
      <c r="C279">
        <v>2.4640670482813078E-2</v>
      </c>
      <c r="D279">
        <v>4.6838493124262163E-3</v>
      </c>
      <c r="E279">
        <v>1.5740072062757439E-2</v>
      </c>
      <c r="F279">
        <v>-1.7777782459991608E-3</v>
      </c>
      <c r="G279">
        <v>-2.4802455236819744E-3</v>
      </c>
      <c r="H279">
        <v>1.5771499030235402E-2</v>
      </c>
      <c r="I279">
        <v>5.6022008629264541E-3</v>
      </c>
      <c r="J279">
        <v>7.5629644762755409E-3</v>
      </c>
      <c r="K279">
        <v>3.1206098303626927E-2</v>
      </c>
    </row>
    <row r="280" spans="1:11" x14ac:dyDescent="0.3">
      <c r="A280" s="1">
        <v>44204</v>
      </c>
      <c r="B280">
        <v>0</v>
      </c>
      <c r="C280">
        <v>1.5609269950661198E-2</v>
      </c>
      <c r="D280">
        <v>1.9436058377118974E-2</v>
      </c>
      <c r="E280">
        <v>7.6909659354215442E-3</v>
      </c>
      <c r="F280">
        <v>-1.7809800216193584E-3</v>
      </c>
      <c r="G280">
        <v>-1.3380294839042087E-3</v>
      </c>
      <c r="H280">
        <v>6.8903264446860827E-3</v>
      </c>
      <c r="I280">
        <v>3.4912642041683064E-4</v>
      </c>
      <c r="J280">
        <v>1.1751875266478005E-2</v>
      </c>
      <c r="K280">
        <v>-1.4641291048894242E-3</v>
      </c>
    </row>
    <row r="281" spans="1:11" x14ac:dyDescent="0.3">
      <c r="A281" s="1">
        <v>44209</v>
      </c>
      <c r="B281">
        <v>-3.6350458056327436E-3</v>
      </c>
      <c r="C281">
        <v>8.7143071413604432E-4</v>
      </c>
      <c r="D281">
        <v>-1.8198367169859828E-3</v>
      </c>
      <c r="E281">
        <v>-2.4445445869542936E-3</v>
      </c>
      <c r="F281">
        <v>7.129412066686629E-4</v>
      </c>
      <c r="G281">
        <v>0</v>
      </c>
      <c r="H281">
        <v>1.461952041489255E-3</v>
      </c>
      <c r="I281">
        <v>4.8967569535203473E-3</v>
      </c>
      <c r="J281">
        <v>1.5353508743767845E-3</v>
      </c>
      <c r="K281">
        <v>1.464129104889448E-3</v>
      </c>
    </row>
    <row r="282" spans="1:11" x14ac:dyDescent="0.3">
      <c r="A282" s="1">
        <v>44210</v>
      </c>
      <c r="B282">
        <v>-1.4577262056566255E-3</v>
      </c>
      <c r="C282">
        <v>1.7406735137890132E-3</v>
      </c>
      <c r="D282">
        <v>3.6363676433837124E-3</v>
      </c>
      <c r="E282">
        <v>3.6645883112758431E-3</v>
      </c>
      <c r="F282">
        <v>-1.4264981275346658E-3</v>
      </c>
      <c r="G282">
        <v>3.8323433709859116E-4</v>
      </c>
      <c r="H282">
        <v>4.0095188398615094E-3</v>
      </c>
      <c r="I282">
        <v>3.4895355577903493E-4</v>
      </c>
      <c r="J282">
        <v>1.7882237261308163E-3</v>
      </c>
      <c r="K282">
        <v>7.312614585461406E-4</v>
      </c>
    </row>
    <row r="283" spans="1:11" x14ac:dyDescent="0.3">
      <c r="A283" s="1">
        <v>44211</v>
      </c>
      <c r="B283">
        <v>-1.4598542738656281E-3</v>
      </c>
      <c r="C283">
        <v>-8.1490263505901613E-3</v>
      </c>
      <c r="D283">
        <v>-1.0949014489670358E-2</v>
      </c>
      <c r="E283">
        <v>-1.7416601081961713E-4</v>
      </c>
      <c r="F283">
        <v>2.8510354308393061E-3</v>
      </c>
      <c r="G283">
        <v>9.5737679923930431E-4</v>
      </c>
      <c r="H283">
        <v>3.637024953713289E-4</v>
      </c>
      <c r="I283">
        <v>-5.9472341464335259E-3</v>
      </c>
      <c r="J283">
        <v>-3.4516493863184878E-3</v>
      </c>
      <c r="K283">
        <v>5.103911918175821E-3</v>
      </c>
    </row>
    <row r="284" spans="1:11" x14ac:dyDescent="0.3">
      <c r="A284" s="1">
        <v>44215</v>
      </c>
      <c r="B284">
        <v>6.6152391187191831E-3</v>
      </c>
      <c r="C284">
        <v>7.5383946433621937E-3</v>
      </c>
      <c r="D284">
        <v>7.2860067309333133E-3</v>
      </c>
      <c r="E284">
        <v>7.8610064355069953E-3</v>
      </c>
      <c r="F284">
        <v>-2.1337134695470681E-3</v>
      </c>
      <c r="G284">
        <v>-7.6555027662322285E-4</v>
      </c>
      <c r="H284">
        <v>1.2019812823087886E-2</v>
      </c>
      <c r="I284">
        <v>2.1141406574885658E-3</v>
      </c>
      <c r="J284">
        <v>9.3048153152229893E-3</v>
      </c>
      <c r="K284">
        <v>1.0977058631150994E-2</v>
      </c>
    </row>
    <row r="285" spans="1:11" x14ac:dyDescent="0.3">
      <c r="A285" s="1">
        <v>44216</v>
      </c>
      <c r="B285">
        <v>5.1151006667704089E-3</v>
      </c>
      <c r="C285">
        <v>-7.247459096424237E-3</v>
      </c>
      <c r="D285">
        <v>2.7186242389934637E-3</v>
      </c>
      <c r="E285">
        <v>2.9536638622252457E-3</v>
      </c>
      <c r="F285">
        <v>2.488890173689405E-3</v>
      </c>
      <c r="G285">
        <v>9.5682718004003458E-4</v>
      </c>
      <c r="H285">
        <v>4.3352306998919732E-3</v>
      </c>
      <c r="I285">
        <v>-2.1141406574885563E-3</v>
      </c>
      <c r="J285">
        <v>2.5365978199338204E-4</v>
      </c>
      <c r="K285">
        <v>3.6324050110071527E-3</v>
      </c>
    </row>
    <row r="286" spans="1:11" x14ac:dyDescent="0.3">
      <c r="A286" s="1">
        <v>44217</v>
      </c>
      <c r="B286">
        <v>6.5383451234615839E-3</v>
      </c>
      <c r="C286">
        <v>5.2234595035174011E-3</v>
      </c>
      <c r="D286">
        <v>8.1118065353761124E-3</v>
      </c>
      <c r="E286">
        <v>7.6046511695436287E-3</v>
      </c>
      <c r="F286">
        <v>2.8368813351995355E-3</v>
      </c>
      <c r="G286">
        <v>3.8248232217069346E-4</v>
      </c>
      <c r="H286">
        <v>6.8259650703998906E-3</v>
      </c>
      <c r="I286">
        <v>-2.5362989629152927E-2</v>
      </c>
      <c r="J286">
        <v>5.56544585935978E-3</v>
      </c>
      <c r="K286">
        <v>4.3415408281370126E-3</v>
      </c>
    </row>
    <row r="287" spans="1:11" x14ac:dyDescent="0.3">
      <c r="A287" s="1">
        <v>44221</v>
      </c>
      <c r="B287">
        <v>1.0130332653672207E-2</v>
      </c>
      <c r="C287">
        <v>1.4562402032835113E-3</v>
      </c>
      <c r="D287">
        <v>4.4823024394996056E-3</v>
      </c>
      <c r="E287">
        <v>1.2063594429920714E-3</v>
      </c>
      <c r="F287">
        <v>7.1022730258187309E-4</v>
      </c>
      <c r="G287">
        <v>3.8323433709859116E-4</v>
      </c>
      <c r="H287">
        <v>4.3026598414834414E-3</v>
      </c>
      <c r="I287">
        <v>-1.8422030651622474E-2</v>
      </c>
      <c r="J287">
        <v>5.4282781780193579E-3</v>
      </c>
      <c r="K287">
        <v>1.4471782554660718E-3</v>
      </c>
    </row>
    <row r="288" spans="1:11" x14ac:dyDescent="0.3">
      <c r="A288" s="1">
        <v>44228</v>
      </c>
      <c r="B288">
        <v>-6.010536502142387E-3</v>
      </c>
      <c r="C288">
        <v>-5.3539689270827194E-3</v>
      </c>
      <c r="D288">
        <v>-3.6934483353516095E-3</v>
      </c>
      <c r="E288">
        <v>-5.2919332768623269E-3</v>
      </c>
      <c r="F288">
        <v>-3.5611860997715921E-3</v>
      </c>
      <c r="G288">
        <v>3.8336209018483019E-4</v>
      </c>
      <c r="H288">
        <v>8.0972838444258542E-3</v>
      </c>
      <c r="I288">
        <v>1.1696062876697182E-2</v>
      </c>
      <c r="J288">
        <v>1.9412935876161747E-3</v>
      </c>
      <c r="K288">
        <v>8.1998223137730829E-3</v>
      </c>
    </row>
    <row r="289" spans="1:11" x14ac:dyDescent="0.3">
      <c r="A289" s="1">
        <v>44229</v>
      </c>
      <c r="B289">
        <v>1.3473257703731865E-2</v>
      </c>
      <c r="C289">
        <v>1.7736261564253026E-2</v>
      </c>
      <c r="D289">
        <v>2.1958796312644965E-2</v>
      </c>
      <c r="E289">
        <v>1.9268383830220566E-2</v>
      </c>
      <c r="F289">
        <v>1.4259895210335081E-3</v>
      </c>
      <c r="G289">
        <v>0</v>
      </c>
      <c r="H289">
        <v>1.5639453154679361E-2</v>
      </c>
      <c r="I289">
        <v>3.8684725024489739E-3</v>
      </c>
      <c r="J289">
        <v>1.7050628459028959E-2</v>
      </c>
      <c r="K289">
        <v>1.5469921772131733E-2</v>
      </c>
    </row>
    <row r="290" spans="1:11" x14ac:dyDescent="0.3">
      <c r="A290" s="1">
        <v>44230</v>
      </c>
      <c r="B290">
        <v>4.4510459242595229E-3</v>
      </c>
      <c r="C290">
        <v>7.2982368230294983E-3</v>
      </c>
      <c r="D290">
        <v>1.5267472130788381E-2</v>
      </c>
      <c r="E290">
        <v>9.4967477012369815E-3</v>
      </c>
      <c r="F290">
        <v>-2.8540868464290506E-3</v>
      </c>
      <c r="G290">
        <v>-2.4945038599005066E-3</v>
      </c>
      <c r="H290">
        <v>8.6239125924512956E-3</v>
      </c>
      <c r="I290">
        <v>9.4323964184682089E-3</v>
      </c>
      <c r="J290">
        <v>9.2365305235073743E-3</v>
      </c>
      <c r="K290">
        <v>1.0181906145119502E-2</v>
      </c>
    </row>
    <row r="291" spans="1:11" x14ac:dyDescent="0.3">
      <c r="A291" s="1">
        <v>44232</v>
      </c>
      <c r="B291">
        <v>7.4239390712822666E-3</v>
      </c>
      <c r="C291">
        <v>2.1592892442591379E-2</v>
      </c>
      <c r="D291">
        <v>2.2193542959952729E-2</v>
      </c>
      <c r="E291">
        <v>1.1348126894560997E-2</v>
      </c>
      <c r="F291">
        <v>7.1454093786885034E-4</v>
      </c>
      <c r="G291">
        <v>1.3460245980714061E-3</v>
      </c>
      <c r="H291">
        <v>1.1486091614485777E-2</v>
      </c>
      <c r="I291">
        <v>3.4784130753372011E-4</v>
      </c>
      <c r="J291">
        <v>1.2232966954723045E-2</v>
      </c>
      <c r="K291">
        <v>1.2323461504435381E-2</v>
      </c>
    </row>
    <row r="292" spans="1:11" x14ac:dyDescent="0.3">
      <c r="A292" s="1">
        <v>44235</v>
      </c>
      <c r="B292">
        <v>5.899722127188322E-3</v>
      </c>
      <c r="C292">
        <v>-2.566691804548488E-3</v>
      </c>
      <c r="D292">
        <v>-7.0484873310617388E-3</v>
      </c>
      <c r="E292">
        <v>3.9245676874197248E-3</v>
      </c>
      <c r="F292">
        <v>-2.8612322810321234E-3</v>
      </c>
      <c r="G292">
        <v>-9.6124199573207833E-4</v>
      </c>
      <c r="H292">
        <v>5.6939655616731095E-3</v>
      </c>
      <c r="I292">
        <v>-1.7406296730114424E-3</v>
      </c>
      <c r="J292">
        <v>-6.2686980139632978E-4</v>
      </c>
      <c r="K292">
        <v>6.4632181902120637E-3</v>
      </c>
    </row>
    <row r="293" spans="1:11" x14ac:dyDescent="0.3">
      <c r="A293" s="1">
        <v>44237</v>
      </c>
      <c r="B293">
        <v>1.4738396183005232E-3</v>
      </c>
      <c r="C293">
        <v>1.7142289912117079E-3</v>
      </c>
      <c r="D293">
        <v>5.3003657658411826E-3</v>
      </c>
      <c r="E293">
        <v>3.7536470984220107E-3</v>
      </c>
      <c r="F293">
        <v>1.4300681480793095E-3</v>
      </c>
      <c r="G293">
        <v>-7.6969407004557581E-4</v>
      </c>
      <c r="H293">
        <v>6.068196382614648E-3</v>
      </c>
      <c r="I293">
        <v>3.1146736709565825E-3</v>
      </c>
      <c r="J293">
        <v>9.0304514913365688E-3</v>
      </c>
      <c r="K293">
        <v>0</v>
      </c>
    </row>
    <row r="294" spans="1:11" x14ac:dyDescent="0.3">
      <c r="A294" s="1">
        <v>44242</v>
      </c>
      <c r="B294">
        <v>1.1066140224280404E-2</v>
      </c>
      <c r="C294">
        <v>7.970380709177393E-3</v>
      </c>
      <c r="D294">
        <v>6.1376781892071453E-3</v>
      </c>
      <c r="E294">
        <v>7.3235446120110534E-3</v>
      </c>
      <c r="F294">
        <v>-4.2856494165997485E-3</v>
      </c>
      <c r="G294">
        <v>-1.9268406917849975E-3</v>
      </c>
      <c r="H294">
        <v>9.2824661253228039E-3</v>
      </c>
      <c r="I294">
        <v>3.1051073565151921E-3</v>
      </c>
      <c r="J294">
        <v>6.4765949832899941E-3</v>
      </c>
      <c r="K294">
        <v>1.0850016024065844E-2</v>
      </c>
    </row>
    <row r="295" spans="1:11" x14ac:dyDescent="0.3">
      <c r="A295" s="1">
        <v>44243</v>
      </c>
      <c r="B295">
        <v>-2.2034529664350204E-3</v>
      </c>
      <c r="C295">
        <v>-5.6721498968304431E-4</v>
      </c>
      <c r="D295">
        <v>8.7374404859677122E-4</v>
      </c>
      <c r="E295">
        <v>4.4022929580658813E-3</v>
      </c>
      <c r="F295">
        <v>3.5784575948709553E-4</v>
      </c>
      <c r="G295">
        <v>-2.3170120873057991E-3</v>
      </c>
      <c r="H295">
        <v>7.7877207752174767E-3</v>
      </c>
      <c r="I295">
        <v>3.78194876594394E-3</v>
      </c>
      <c r="J295">
        <v>6.1881383289427239E-3</v>
      </c>
      <c r="K295">
        <v>7.8825202122694681E-3</v>
      </c>
    </row>
    <row r="296" spans="1:11" x14ac:dyDescent="0.3">
      <c r="A296" s="1">
        <v>44245</v>
      </c>
      <c r="B296">
        <v>-9.6190160827020338E-3</v>
      </c>
      <c r="C296">
        <v>-3.4071299769427542E-3</v>
      </c>
      <c r="D296">
        <v>-1.0563478509569259E-2</v>
      </c>
      <c r="E296">
        <v>-1.1879509447621397E-3</v>
      </c>
      <c r="F296">
        <v>0</v>
      </c>
      <c r="G296">
        <v>1.1609327816955138E-3</v>
      </c>
      <c r="H296">
        <v>0</v>
      </c>
      <c r="I296">
        <v>1.325426140110692E-2</v>
      </c>
      <c r="J296">
        <v>-7.6838029741014236E-3</v>
      </c>
      <c r="K296">
        <v>0</v>
      </c>
    </row>
    <row r="297" spans="1:11" x14ac:dyDescent="0.3">
      <c r="A297" s="1">
        <v>44250</v>
      </c>
      <c r="B297">
        <v>-3.7579901423295905E-3</v>
      </c>
      <c r="C297">
        <v>3.7426560346266137E-3</v>
      </c>
      <c r="D297">
        <v>-1.2681329364399627E-2</v>
      </c>
      <c r="E297">
        <v>-1.7212705263941453E-4</v>
      </c>
      <c r="F297">
        <v>-7.2588024965820983E-4</v>
      </c>
      <c r="G297">
        <v>3.8842494176462696E-4</v>
      </c>
      <c r="H297">
        <v>8.2304634985962636E-3</v>
      </c>
      <c r="I297">
        <v>2.1380034372961217E-2</v>
      </c>
      <c r="J297">
        <v>-4.5749347625495592E-3</v>
      </c>
      <c r="K297">
        <v>1.0000083334583399E-2</v>
      </c>
    </row>
    <row r="298" spans="1:11" x14ac:dyDescent="0.3">
      <c r="A298" s="1">
        <v>44252</v>
      </c>
      <c r="B298">
        <v>1.2729486750887328E-2</v>
      </c>
      <c r="C298">
        <v>1.3169357045719308E-2</v>
      </c>
      <c r="D298">
        <v>9.165967014080182E-3</v>
      </c>
      <c r="E298">
        <v>8.8198062640836138E-3</v>
      </c>
      <c r="F298">
        <v>-5.4674456324265881E-3</v>
      </c>
      <c r="G298">
        <v>-1.751484343830358E-3</v>
      </c>
      <c r="H298">
        <v>9.6411387749079924E-3</v>
      </c>
      <c r="I298">
        <v>0</v>
      </c>
      <c r="J298">
        <v>6.4333725949205622E-3</v>
      </c>
      <c r="K298">
        <v>1.419470249456146E-2</v>
      </c>
    </row>
    <row r="299" spans="1:11" x14ac:dyDescent="0.3">
      <c r="A299" s="1">
        <v>44256</v>
      </c>
      <c r="B299">
        <v>1.4377848891077431E-2</v>
      </c>
      <c r="C299">
        <v>1.4577991065683398E-2</v>
      </c>
      <c r="D299">
        <v>2.0277192439150878E-2</v>
      </c>
      <c r="E299">
        <v>1.5493372982222404E-2</v>
      </c>
      <c r="F299">
        <v>6.2627208979418574E-3</v>
      </c>
      <c r="G299">
        <v>5.8593724041373545E-3</v>
      </c>
      <c r="H299">
        <v>1.8766267075864321E-2</v>
      </c>
      <c r="I299">
        <v>2.291093460148556E-2</v>
      </c>
      <c r="J299">
        <v>1.2653532207639782E-2</v>
      </c>
      <c r="K299">
        <v>1.2884931303860299E-2</v>
      </c>
    </row>
    <row r="300" spans="1:11" x14ac:dyDescent="0.3">
      <c r="A300" s="1">
        <v>44258</v>
      </c>
      <c r="B300">
        <v>6.0105365021423229E-3</v>
      </c>
      <c r="C300">
        <v>-5.9197635042006966E-3</v>
      </c>
      <c r="D300">
        <v>-9.9774070319987914E-3</v>
      </c>
      <c r="E300">
        <v>1.2070007708472621E-3</v>
      </c>
      <c r="F300">
        <v>-4.8032238069455665E-3</v>
      </c>
      <c r="G300">
        <v>-3.8942758638843501E-4</v>
      </c>
      <c r="H300">
        <v>8.215870468651779E-3</v>
      </c>
      <c r="I300">
        <v>-1.3422434043785622E-3</v>
      </c>
      <c r="J300">
        <v>2.689365689287542E-3</v>
      </c>
      <c r="K300">
        <v>9.9150953921964442E-3</v>
      </c>
    </row>
    <row r="301" spans="1:11" x14ac:dyDescent="0.3">
      <c r="A301" s="1">
        <v>44263</v>
      </c>
      <c r="B301">
        <v>1.1359455733582916E-2</v>
      </c>
      <c r="C301">
        <v>2.1445488616944827E-2</v>
      </c>
      <c r="D301">
        <v>9.4074071018953268E-3</v>
      </c>
      <c r="E301">
        <v>7.4958946818673346E-3</v>
      </c>
      <c r="F301">
        <v>-2.6065552386941447E-3</v>
      </c>
      <c r="G301">
        <v>9.7723062555087601E-4</v>
      </c>
      <c r="H301">
        <v>5.3946903966301928E-3</v>
      </c>
      <c r="I301">
        <v>8.2386328942127621E-3</v>
      </c>
      <c r="J301">
        <v>5.1557304555473833E-4</v>
      </c>
      <c r="K301">
        <v>9.1517710203183906E-3</v>
      </c>
    </row>
    <row r="302" spans="1:11" x14ac:dyDescent="0.3">
      <c r="A302" s="1">
        <v>44264</v>
      </c>
      <c r="B302">
        <v>7.527286768660667E-4</v>
      </c>
      <c r="C302">
        <v>2.2634115880787124E-2</v>
      </c>
      <c r="D302">
        <v>9.3197319488022273E-3</v>
      </c>
      <c r="E302">
        <v>3.8134384589816948E-3</v>
      </c>
      <c r="F302">
        <v>-2.2396425935046868E-3</v>
      </c>
      <c r="G302">
        <v>-1.7597228637115019E-3</v>
      </c>
      <c r="H302">
        <v>4.6520392477004428E-3</v>
      </c>
      <c r="I302">
        <v>3.6036034342197681E-3</v>
      </c>
      <c r="J302">
        <v>6.4234550988131753E-3</v>
      </c>
      <c r="K302">
        <v>4.8934036827293567E-3</v>
      </c>
    </row>
    <row r="303" spans="1:11" x14ac:dyDescent="0.3">
      <c r="A303" s="1">
        <v>44266</v>
      </c>
      <c r="B303">
        <v>-3.0534374868902317E-3</v>
      </c>
      <c r="C303">
        <v>6.6006288437157109E-3</v>
      </c>
      <c r="D303">
        <v>2.7459971488556223E-3</v>
      </c>
      <c r="E303">
        <v>-1.3761915362445504E-3</v>
      </c>
      <c r="F303">
        <v>4.0884279972437558E-3</v>
      </c>
      <c r="G303">
        <v>3.9062501259657788E-4</v>
      </c>
      <c r="H303">
        <v>7.193525490058624E-4</v>
      </c>
      <c r="I303">
        <v>1.9679020670487252E-3</v>
      </c>
      <c r="J303">
        <v>5.3455390112296776E-3</v>
      </c>
      <c r="K303">
        <v>-4.2523097385303915E-3</v>
      </c>
    </row>
    <row r="304" spans="1:11" x14ac:dyDescent="0.3">
      <c r="A304" s="1">
        <v>44267</v>
      </c>
      <c r="B304">
        <v>1.3667638728663835E-2</v>
      </c>
      <c r="C304">
        <v>0</v>
      </c>
      <c r="D304">
        <v>8.1930362715758528E-3</v>
      </c>
      <c r="E304">
        <v>7.204113613511972E-3</v>
      </c>
      <c r="F304">
        <v>1.4826170522117077E-3</v>
      </c>
      <c r="G304">
        <v>-1.3678556381473647E-3</v>
      </c>
      <c r="H304">
        <v>7.1659569844327491E-3</v>
      </c>
      <c r="I304">
        <v>-5.9152287078661726E-3</v>
      </c>
      <c r="J304">
        <v>3.6743912336528058E-3</v>
      </c>
      <c r="K304">
        <v>9.1905913791129681E-3</v>
      </c>
    </row>
    <row r="305" spans="1:11" x14ac:dyDescent="0.3">
      <c r="A305" s="1">
        <v>44270</v>
      </c>
      <c r="B305">
        <v>-3.7778662234823736E-3</v>
      </c>
      <c r="C305">
        <v>1.2530782494037239E-2</v>
      </c>
      <c r="D305">
        <v>3.6199134551343935E-3</v>
      </c>
      <c r="E305">
        <v>1.1957299229788337E-3</v>
      </c>
      <c r="F305">
        <v>-4.8264061607036918E-3</v>
      </c>
      <c r="G305">
        <v>-1.7614252868396573E-3</v>
      </c>
      <c r="H305">
        <v>1.7834497643783717E-3</v>
      </c>
      <c r="I305">
        <v>-2.7573513514773077E-3</v>
      </c>
      <c r="J305">
        <v>-1.5188333799186445E-3</v>
      </c>
      <c r="K305">
        <v>0</v>
      </c>
    </row>
    <row r="306" spans="1:11" x14ac:dyDescent="0.3">
      <c r="A306" s="1">
        <v>44271</v>
      </c>
      <c r="B306">
        <v>3.7778662234823849E-3</v>
      </c>
      <c r="C306">
        <v>6.7449333478620203E-3</v>
      </c>
      <c r="D306">
        <v>8.0972102326193028E-3</v>
      </c>
      <c r="E306">
        <v>6.2962684059762178E-3</v>
      </c>
      <c r="F306">
        <v>4.085390935984411E-3</v>
      </c>
      <c r="G306">
        <v>1.1746673237949207E-3</v>
      </c>
      <c r="H306">
        <v>7.4561326691035172E-3</v>
      </c>
      <c r="I306">
        <v>3.3258748240011933E-4</v>
      </c>
      <c r="J306">
        <v>3.0353507751179373E-3</v>
      </c>
      <c r="K306">
        <v>6.3135951568523037E-3</v>
      </c>
    </row>
    <row r="307" spans="1:11" x14ac:dyDescent="0.3">
      <c r="A307" s="1">
        <v>44277</v>
      </c>
      <c r="B307">
        <v>-1.5209128407066201E-3</v>
      </c>
      <c r="C307">
        <v>-2.7240006689619877E-3</v>
      </c>
      <c r="D307">
        <v>0</v>
      </c>
      <c r="E307">
        <v>1.7144183866635093E-3</v>
      </c>
      <c r="F307">
        <v>3.7175135058831223E-3</v>
      </c>
      <c r="G307">
        <v>2.1575177324974393E-3</v>
      </c>
      <c r="H307">
        <v>6.0964867359079846E-3</v>
      </c>
      <c r="I307">
        <v>1.8409490239737682E-2</v>
      </c>
      <c r="J307">
        <v>-4.2832516444063929E-3</v>
      </c>
      <c r="K307">
        <v>4.2583456825770246E-3</v>
      </c>
    </row>
    <row r="308" spans="1:11" x14ac:dyDescent="0.3">
      <c r="A308" s="1">
        <v>44279</v>
      </c>
      <c r="B308">
        <v>6.065219503090722E-3</v>
      </c>
      <c r="C308">
        <v>1.9019160739255556E-3</v>
      </c>
      <c r="D308">
        <v>7.1878117188336156E-3</v>
      </c>
      <c r="E308">
        <v>2.3943742653202752E-3</v>
      </c>
      <c r="F308">
        <v>4.0612202764527417E-3</v>
      </c>
      <c r="G308">
        <v>1.3702654854281064E-3</v>
      </c>
      <c r="H308">
        <v>5.0000104167058392E-3</v>
      </c>
      <c r="I308">
        <v>-1.6342621599378655E-3</v>
      </c>
      <c r="J308">
        <v>3.1675666712458195E-3</v>
      </c>
      <c r="K308">
        <v>3.5398267051239868E-3</v>
      </c>
    </row>
    <row r="309" spans="1:11" x14ac:dyDescent="0.3">
      <c r="A309" s="1">
        <v>44280</v>
      </c>
      <c r="B309">
        <v>-7.5614370332406525E-4</v>
      </c>
      <c r="C309">
        <v>8.1397373662487477E-4</v>
      </c>
      <c r="D309">
        <v>-6.2865047628209488E-3</v>
      </c>
      <c r="E309">
        <v>-2.9082562624653109E-3</v>
      </c>
      <c r="F309">
        <v>-1.8439614637348228E-3</v>
      </c>
      <c r="G309">
        <v>9.7759322413429523E-4</v>
      </c>
      <c r="H309">
        <v>0</v>
      </c>
      <c r="I309">
        <v>-4.2616101609615521E-3</v>
      </c>
      <c r="J309">
        <v>-3.6753224416191583E-3</v>
      </c>
      <c r="K309">
        <v>-7.0696362081989442E-4</v>
      </c>
    </row>
    <row r="310" spans="1:11" x14ac:dyDescent="0.3">
      <c r="A310" s="1">
        <v>44281</v>
      </c>
      <c r="B310">
        <v>1.2030220276542282E-2</v>
      </c>
      <c r="C310">
        <v>1.239916137897207E-2</v>
      </c>
      <c r="D310">
        <v>4.4943895878392674E-3</v>
      </c>
      <c r="E310">
        <v>5.9783592526216362E-3</v>
      </c>
      <c r="F310">
        <v>3.6907178865161082E-4</v>
      </c>
      <c r="G310">
        <v>5.8616784511375628E-4</v>
      </c>
      <c r="H310">
        <v>9.2199234686340861E-3</v>
      </c>
      <c r="I310">
        <v>6.5487774958094252E-3</v>
      </c>
      <c r="J310">
        <v>5.9497736770697269E-3</v>
      </c>
      <c r="K310">
        <v>8.4507545177230307E-3</v>
      </c>
    </row>
    <row r="311" spans="1:11" x14ac:dyDescent="0.3">
      <c r="A311" s="1">
        <v>44286</v>
      </c>
      <c r="B311">
        <v>1.3523872533325369E-2</v>
      </c>
      <c r="C311">
        <v>8.4971302539462532E-3</v>
      </c>
      <c r="D311">
        <v>8.8770534014059183E-4</v>
      </c>
      <c r="E311">
        <v>6.975783285439228E-3</v>
      </c>
      <c r="F311">
        <v>-1.1171477401443199E-3</v>
      </c>
      <c r="G311">
        <v>-2.7477740277108403E-3</v>
      </c>
      <c r="H311">
        <v>6.7845287914693421E-3</v>
      </c>
      <c r="I311">
        <v>-3.2438743566756651E-4</v>
      </c>
      <c r="J311">
        <v>7.5430550876499219E-4</v>
      </c>
      <c r="K311">
        <v>1.0582109330537008E-2</v>
      </c>
    </row>
    <row r="312" spans="1:11" x14ac:dyDescent="0.3">
      <c r="A312" s="1">
        <v>44287</v>
      </c>
      <c r="B312">
        <v>-3.7383221106072153E-3</v>
      </c>
      <c r="C312">
        <v>6.0629947961740038E-3</v>
      </c>
      <c r="D312">
        <v>1.8462062839735571E-2</v>
      </c>
      <c r="E312">
        <v>-2.9770760952781156E-2</v>
      </c>
      <c r="F312">
        <v>-2.2379344991558118E-3</v>
      </c>
      <c r="G312">
        <v>-5.5356527103774929E-2</v>
      </c>
      <c r="H312">
        <v>6.7388443219546105E-3</v>
      </c>
      <c r="I312">
        <v>-1.2987012051931656E-3</v>
      </c>
      <c r="J312">
        <v>8.3839318794003172E-3</v>
      </c>
      <c r="K312">
        <v>1.4025247740854319E-3</v>
      </c>
    </row>
    <row r="313" spans="1:11" x14ac:dyDescent="0.3">
      <c r="A313" s="1">
        <v>44292</v>
      </c>
      <c r="B313">
        <v>1.0432285373406047E-2</v>
      </c>
      <c r="C313">
        <v>5.5038537117045646E-3</v>
      </c>
      <c r="D313">
        <v>8.6730812534288639E-3</v>
      </c>
      <c r="E313">
        <v>1.4737987000107918E-2</v>
      </c>
      <c r="F313">
        <v>2.982850720847495E-3</v>
      </c>
      <c r="G313">
        <v>2.0751822961193379E-3</v>
      </c>
      <c r="H313">
        <v>8.0971748844404067E-3</v>
      </c>
      <c r="I313">
        <v>4.2146675689430689E-3</v>
      </c>
      <c r="J313">
        <v>4.4759616907929217E-3</v>
      </c>
      <c r="K313">
        <v>5.5905107168849671E-3</v>
      </c>
    </row>
    <row r="314" spans="1:11" x14ac:dyDescent="0.3">
      <c r="A314" s="1">
        <v>44294</v>
      </c>
      <c r="B314">
        <v>1.198516219103014E-2</v>
      </c>
      <c r="C314">
        <v>2.6042462974296679E-3</v>
      </c>
      <c r="D314">
        <v>1.034491984239295E-2</v>
      </c>
      <c r="E314">
        <v>4.8175937089080106E-3</v>
      </c>
      <c r="F314">
        <v>2.2222972108831645E-3</v>
      </c>
      <c r="G314">
        <v>-4.1367114950110909E-4</v>
      </c>
      <c r="H314">
        <v>9.1005175119968952E-3</v>
      </c>
      <c r="I314">
        <v>-4.2132037131388644E-3</v>
      </c>
      <c r="J314">
        <v>6.0618235483254528E-3</v>
      </c>
      <c r="K314">
        <v>9.6819566829149401E-3</v>
      </c>
    </row>
    <row r="315" spans="1:11" x14ac:dyDescent="0.3">
      <c r="A315" s="1">
        <v>44295</v>
      </c>
      <c r="B315">
        <v>-2.9828508320650245E-3</v>
      </c>
      <c r="C315">
        <v>7.7990383805061217E-4</v>
      </c>
      <c r="D315">
        <v>4.2789966872797836E-3</v>
      </c>
      <c r="E315">
        <v>2.742545522325866E-3</v>
      </c>
      <c r="F315">
        <v>-7.4022947976173361E-4</v>
      </c>
      <c r="G315">
        <v>1.6535349293288111E-3</v>
      </c>
      <c r="H315">
        <v>3.4830169312217112E-4</v>
      </c>
      <c r="I315">
        <v>3.5661803214617803E-3</v>
      </c>
      <c r="J315">
        <v>2.4659020965997795E-4</v>
      </c>
      <c r="K315">
        <v>-1.3774106860950602E-3</v>
      </c>
    </row>
    <row r="316" spans="1:11" x14ac:dyDescent="0.3">
      <c r="A316" s="1">
        <v>44300</v>
      </c>
      <c r="B316">
        <v>8.2366620658790683E-3</v>
      </c>
      <c r="C316">
        <v>-9.5818162792789818E-3</v>
      </c>
      <c r="D316">
        <v>3.3783815916271906E-3</v>
      </c>
      <c r="E316">
        <v>2.2247121541996442E-3</v>
      </c>
      <c r="F316">
        <v>2.9553031130452496E-3</v>
      </c>
      <c r="G316">
        <v>2.0716601352517134E-3</v>
      </c>
      <c r="H316">
        <v>6.9661723714345503E-3</v>
      </c>
      <c r="I316">
        <v>-3.8510627079121331E-3</v>
      </c>
      <c r="J316">
        <v>-7.4015549703180389E-4</v>
      </c>
      <c r="K316">
        <v>4.8292608515728905E-3</v>
      </c>
    </row>
    <row r="317" spans="1:11" x14ac:dyDescent="0.3">
      <c r="A317" s="1">
        <v>44301</v>
      </c>
      <c r="B317">
        <v>5.2064081905737504E-3</v>
      </c>
      <c r="C317">
        <v>-3.1274197613500557E-3</v>
      </c>
      <c r="D317">
        <v>-9.3181529794113746E-3</v>
      </c>
      <c r="E317">
        <v>1.5372793188863979E-3</v>
      </c>
      <c r="F317">
        <v>-3.6897251167588338E-4</v>
      </c>
      <c r="G317">
        <v>4.1382164877743345E-4</v>
      </c>
      <c r="H317">
        <v>5.8834225062698127E-3</v>
      </c>
      <c r="I317">
        <v>-6.1280534021241556E-3</v>
      </c>
      <c r="J317">
        <v>-1.7292494641320052E-3</v>
      </c>
      <c r="K317">
        <v>4.806051132099174E-3</v>
      </c>
    </row>
    <row r="318" spans="1:11" x14ac:dyDescent="0.3">
      <c r="A318" s="1">
        <v>44302</v>
      </c>
      <c r="B318">
        <v>3.7023366985355194E-3</v>
      </c>
      <c r="C318">
        <v>1.5648933814306164E-3</v>
      </c>
      <c r="D318">
        <v>6.7854374001273627E-3</v>
      </c>
      <c r="E318">
        <v>0</v>
      </c>
      <c r="F318">
        <v>3.3155675369505658E-3</v>
      </c>
      <c r="G318">
        <v>2.4793194774668285E-3</v>
      </c>
      <c r="H318">
        <v>6.8989309393764674E-4</v>
      </c>
      <c r="I318">
        <v>9.6587493048922862E-3</v>
      </c>
      <c r="J318">
        <v>0</v>
      </c>
      <c r="K318">
        <v>-1.3708021337786036E-3</v>
      </c>
    </row>
    <row r="319" spans="1:11" x14ac:dyDescent="0.3">
      <c r="A319" s="1">
        <v>44308</v>
      </c>
      <c r="B319">
        <v>6.6445427186685108E-3</v>
      </c>
      <c r="C319">
        <v>8.8473129191221703E-3</v>
      </c>
      <c r="D319">
        <v>7.6824961720162108E-3</v>
      </c>
      <c r="E319">
        <v>6.1760359946107261E-3</v>
      </c>
      <c r="F319">
        <v>2.5740039951728426E-3</v>
      </c>
      <c r="G319">
        <v>1.0314389668275572E-3</v>
      </c>
      <c r="H319">
        <v>8.6730809525375416E-3</v>
      </c>
      <c r="I319">
        <v>1.6085981200332387E-3</v>
      </c>
      <c r="J319">
        <v>7.3478880285874765E-3</v>
      </c>
      <c r="K319">
        <v>5.5325175697256979E-3</v>
      </c>
    </row>
    <row r="320" spans="1:11" x14ac:dyDescent="0.3">
      <c r="A320" s="1">
        <v>44309</v>
      </c>
      <c r="B320">
        <v>-7.3610603250220464E-4</v>
      </c>
      <c r="C320">
        <v>-2.3343287650585179E-3</v>
      </c>
      <c r="D320">
        <v>-1.7021280705304183E-3</v>
      </c>
      <c r="E320">
        <v>5.1293494744409729E-4</v>
      </c>
      <c r="F320">
        <v>-2.5740039951728773E-3</v>
      </c>
      <c r="G320">
        <v>-4.1245618237858815E-4</v>
      </c>
      <c r="H320">
        <v>6.9053870147321381E-4</v>
      </c>
      <c r="I320">
        <v>3.2133167215686874E-4</v>
      </c>
      <c r="J320">
        <v>3.5920149177581804E-3</v>
      </c>
      <c r="K320">
        <v>1.3783599701213596E-3</v>
      </c>
    </row>
    <row r="321" spans="1:11" x14ac:dyDescent="0.3">
      <c r="A321" s="1">
        <v>44314</v>
      </c>
      <c r="B321">
        <v>-7.3556457895397837E-4</v>
      </c>
      <c r="C321">
        <v>7.2202224659416118E-3</v>
      </c>
      <c r="D321">
        <v>3.3840979842404942E-3</v>
      </c>
      <c r="E321">
        <v>3.5741505947123747E-3</v>
      </c>
      <c r="F321">
        <v>-1.8433184942891127E-3</v>
      </c>
      <c r="G321">
        <v>-3.1020808983176595E-3</v>
      </c>
      <c r="H321">
        <v>3.1104570284464839E-3</v>
      </c>
      <c r="I321">
        <v>1.0824697372694637E-2</v>
      </c>
      <c r="J321">
        <v>6.3052939639884221E-3</v>
      </c>
      <c r="K321">
        <v>6.1792163659581184E-3</v>
      </c>
    </row>
    <row r="322" spans="1:11" x14ac:dyDescent="0.3">
      <c r="A322" s="1">
        <v>44315</v>
      </c>
      <c r="B322">
        <v>7.3556457895391071E-4</v>
      </c>
      <c r="C322">
        <v>-5.668580054812411E-3</v>
      </c>
      <c r="D322">
        <v>-4.2319149065801189E-3</v>
      </c>
      <c r="E322">
        <v>1.0187978553046295E-3</v>
      </c>
      <c r="F322">
        <v>1.843318494289093E-3</v>
      </c>
      <c r="G322">
        <v>2.0691503347591085E-3</v>
      </c>
      <c r="H322">
        <v>3.1007776782481854E-3</v>
      </c>
      <c r="I322">
        <v>3.1615414676060137E-3</v>
      </c>
      <c r="J322">
        <v>1.9700080002097425E-3</v>
      </c>
      <c r="K322">
        <v>1.3679892694248104E-3</v>
      </c>
    </row>
    <row r="323" spans="1:11" x14ac:dyDescent="0.3">
      <c r="A323" s="1">
        <v>44316</v>
      </c>
      <c r="B323">
        <v>-7.3801072976225337E-3</v>
      </c>
      <c r="C323">
        <v>2.322881356186557E-3</v>
      </c>
      <c r="D323">
        <v>-7.6628727455691371E-3</v>
      </c>
      <c r="E323">
        <v>-5.2752100998251497E-3</v>
      </c>
      <c r="F323">
        <v>-1.8433184942891127E-3</v>
      </c>
      <c r="G323">
        <v>-2.0691503347590886E-3</v>
      </c>
      <c r="H323">
        <v>1.4683548774989511E-2</v>
      </c>
      <c r="I323">
        <v>6.2932539869259051E-3</v>
      </c>
      <c r="J323">
        <v>-8.6474287554467281E-3</v>
      </c>
      <c r="K323">
        <v>-8.9255656055042387E-3</v>
      </c>
    </row>
    <row r="324" spans="1:11" x14ac:dyDescent="0.3">
      <c r="A324" s="1">
        <v>44320</v>
      </c>
      <c r="B324">
        <v>6.6741070876932176E-3</v>
      </c>
      <c r="C324">
        <v>-4.3606070286981817E-3</v>
      </c>
      <c r="D324">
        <v>-5.1063940745740277E-3</v>
      </c>
      <c r="E324">
        <v>0</v>
      </c>
      <c r="F324">
        <v>3.7130127823444361E-4</v>
      </c>
      <c r="G324">
        <v>1.0348546816656948E-3</v>
      </c>
      <c r="H324">
        <v>4.8392419907150605E-3</v>
      </c>
      <c r="I324">
        <v>6.1919997889659604E-3</v>
      </c>
      <c r="J324">
        <v>3.0977039057855896E-3</v>
      </c>
      <c r="K324">
        <v>5.4757152559627631E-3</v>
      </c>
    </row>
    <row r="325" spans="1:11" x14ac:dyDescent="0.3">
      <c r="A325" s="1">
        <v>44321</v>
      </c>
      <c r="B325">
        <v>5.160350559309611E-3</v>
      </c>
      <c r="C325">
        <v>7.1721104781135485E-3</v>
      </c>
      <c r="D325">
        <v>-5.1326032265203141E-3</v>
      </c>
      <c r="E325">
        <v>-5.1125502103003542E-4</v>
      </c>
      <c r="F325">
        <v>3.7112635901488097E-4</v>
      </c>
      <c r="G325">
        <v>8.2715057624213042E-4</v>
      </c>
      <c r="H325">
        <v>3.4423441909729197E-3</v>
      </c>
      <c r="I325">
        <v>6.170156704079716E-4</v>
      </c>
      <c r="J325">
        <v>-4.7123723408919243E-3</v>
      </c>
      <c r="K325">
        <v>3.4071583216141346E-3</v>
      </c>
    </row>
    <row r="326" spans="1:11" x14ac:dyDescent="0.3">
      <c r="A326" s="1">
        <v>44323</v>
      </c>
      <c r="B326">
        <v>2.9455102297567446E-3</v>
      </c>
      <c r="C326">
        <v>7.6576903251684601E-4</v>
      </c>
      <c r="D326">
        <v>8.5873770841780449E-4</v>
      </c>
      <c r="E326">
        <v>3.4077558671614964E-3</v>
      </c>
      <c r="F326">
        <v>1.8515465046762068E-3</v>
      </c>
      <c r="G326">
        <v>6.1949408919269398E-4</v>
      </c>
      <c r="H326">
        <v>2.0675059409476456E-3</v>
      </c>
      <c r="I326">
        <v>-1.5094685745702807E-2</v>
      </c>
      <c r="J326">
        <v>1.4813359358858802E-3</v>
      </c>
      <c r="K326">
        <v>5.1081330210333451E-3</v>
      </c>
    </row>
    <row r="327" spans="1:11" x14ac:dyDescent="0.3">
      <c r="A327" s="1">
        <v>44326</v>
      </c>
      <c r="B327">
        <v>1.6047025597517459E-2</v>
      </c>
      <c r="C327">
        <v>5.1020410571571591E-4</v>
      </c>
      <c r="D327">
        <v>0</v>
      </c>
      <c r="E327">
        <v>4.2434078060272903E-3</v>
      </c>
      <c r="F327">
        <v>-1.8515465046761612E-3</v>
      </c>
      <c r="G327">
        <v>-1.2393721892163308E-3</v>
      </c>
      <c r="H327">
        <v>1.2656266298779778E-2</v>
      </c>
      <c r="I327">
        <v>1.5094685745702748E-2</v>
      </c>
      <c r="J327">
        <v>2.3409361723201851E-3</v>
      </c>
      <c r="K327">
        <v>1.0138647171333393E-2</v>
      </c>
    </row>
    <row r="328" spans="1:11" x14ac:dyDescent="0.3">
      <c r="A328" s="1">
        <v>44330</v>
      </c>
      <c r="B328">
        <v>5.8953744806779845E-3</v>
      </c>
      <c r="C328">
        <v>1.574429258997681E-2</v>
      </c>
      <c r="D328">
        <v>1.2324099645148693E-2</v>
      </c>
      <c r="E328">
        <v>9.3297322560928209E-3</v>
      </c>
      <c r="F328">
        <v>-3.7250885139270565E-4</v>
      </c>
      <c r="G328">
        <v>8.3110328393610014E-4</v>
      </c>
      <c r="H328">
        <v>4.5131476619968379E-3</v>
      </c>
      <c r="I328">
        <v>-5.6268189724890342E-3</v>
      </c>
      <c r="J328">
        <v>9.3862150765623605E-3</v>
      </c>
      <c r="K328">
        <v>5.4607644231777558E-3</v>
      </c>
    </row>
    <row r="329" spans="1:11" x14ac:dyDescent="0.3">
      <c r="A329" s="1">
        <v>44333</v>
      </c>
      <c r="B329">
        <v>2.2018357519414931E-3</v>
      </c>
      <c r="C329">
        <v>3.3235618388946183E-3</v>
      </c>
      <c r="D329">
        <v>7.8431774610258787E-3</v>
      </c>
      <c r="E329">
        <v>4.4611946937360624E-3</v>
      </c>
      <c r="F329">
        <v>4.0900223572757858E-3</v>
      </c>
      <c r="G329">
        <v>8.3033012005039584E-4</v>
      </c>
      <c r="H329">
        <v>2.7672102484422763E-3</v>
      </c>
      <c r="I329">
        <v>5.0031676241819893E-3</v>
      </c>
      <c r="J329">
        <v>4.9702016142764011E-3</v>
      </c>
      <c r="K329">
        <v>1.3605444275603007E-3</v>
      </c>
    </row>
    <row r="330" spans="1:11" x14ac:dyDescent="0.3">
      <c r="A330" s="1">
        <v>44334</v>
      </c>
      <c r="B330">
        <v>7.3286921565269766E-4</v>
      </c>
      <c r="C330">
        <v>1.2753477050664154E-3</v>
      </c>
      <c r="D330">
        <v>-8.684325339539295E-4</v>
      </c>
      <c r="E330">
        <v>3.9299324729718966E-3</v>
      </c>
      <c r="F330">
        <v>-2.2289013685301774E-3</v>
      </c>
      <c r="G330">
        <v>-1.6614334039864269E-3</v>
      </c>
      <c r="H330">
        <v>5.1679356161289831E-3</v>
      </c>
      <c r="I330">
        <v>3.1142180048937241E-3</v>
      </c>
      <c r="J330">
        <v>6.6708214843788092E-3</v>
      </c>
      <c r="K330">
        <v>6.7750936663613058E-3</v>
      </c>
    </row>
    <row r="331" spans="1:11" x14ac:dyDescent="0.3">
      <c r="A331" s="1">
        <v>44336</v>
      </c>
      <c r="B331">
        <v>4.4742803949211069E-3</v>
      </c>
      <c r="C331">
        <v>4.1365107656647975E-3</v>
      </c>
      <c r="D331">
        <v>7.0114222378040826E-3</v>
      </c>
      <c r="E331">
        <v>6.2037250369495582E-3</v>
      </c>
      <c r="F331">
        <v>1.1125163188530406E-3</v>
      </c>
      <c r="G331">
        <v>-1.454243590837528E-3</v>
      </c>
      <c r="H331">
        <v>1.3577197014332335E-2</v>
      </c>
      <c r="I331">
        <v>-8.0897285249267453E-3</v>
      </c>
      <c r="J331">
        <v>2.1035582184943504E-3</v>
      </c>
      <c r="K331">
        <v>1.4388737452099452E-2</v>
      </c>
    </row>
    <row r="332" spans="1:11" x14ac:dyDescent="0.3">
      <c r="A332" s="1">
        <v>44337</v>
      </c>
      <c r="B332">
        <v>2.2296553272692899E-3</v>
      </c>
      <c r="C332">
        <v>7.1980517366684905E-3</v>
      </c>
      <c r="D332">
        <v>1.5598236530324525E-2</v>
      </c>
      <c r="E332">
        <v>6.1654759972258012E-3</v>
      </c>
      <c r="F332">
        <v>1.8515465046762068E-3</v>
      </c>
      <c r="G332">
        <v>1.6618616550523704E-3</v>
      </c>
      <c r="H332">
        <v>1.3821356965643804E-3</v>
      </c>
      <c r="I332">
        <v>1.8727064636942172E-3</v>
      </c>
      <c r="J332">
        <v>9.8401163599257709E-3</v>
      </c>
      <c r="K332">
        <v>-6.8050359890461508E-4</v>
      </c>
    </row>
    <row r="333" spans="1:11" x14ac:dyDescent="0.3">
      <c r="A333" s="1">
        <v>44340</v>
      </c>
      <c r="B333">
        <v>-3.7188588787368903E-3</v>
      </c>
      <c r="C333">
        <v>5.36465706877212E-3</v>
      </c>
      <c r="D333">
        <v>6.0008752731373384E-3</v>
      </c>
      <c r="E333">
        <v>1.5354434476139937E-3</v>
      </c>
      <c r="F333">
        <v>3.6989087272519251E-4</v>
      </c>
      <c r="G333">
        <v>6.224504882208653E-4</v>
      </c>
      <c r="H333">
        <v>2.4142794965331996E-3</v>
      </c>
      <c r="I333">
        <v>3.1132485194769913E-3</v>
      </c>
      <c r="J333">
        <v>2.078694885564935E-3</v>
      </c>
      <c r="K333">
        <v>6.8050359890461378E-4</v>
      </c>
    </row>
    <row r="334" spans="1:11" x14ac:dyDescent="0.3">
      <c r="A334" s="1">
        <v>44341</v>
      </c>
      <c r="B334">
        <v>8.9021359405932511E-3</v>
      </c>
      <c r="C334">
        <v>2.290368732495661E-3</v>
      </c>
      <c r="D334">
        <v>6.8143364197301879E-3</v>
      </c>
      <c r="E334">
        <v>7.3036418082784707E-3</v>
      </c>
      <c r="F334">
        <v>3.6968016690200025E-4</v>
      </c>
      <c r="G334">
        <v>1.6580729187252016E-3</v>
      </c>
      <c r="H334">
        <v>9.257669409666703E-3</v>
      </c>
      <c r="I334">
        <v>6.2148831342197914E-4</v>
      </c>
      <c r="J334">
        <v>7.0593525881037433E-3</v>
      </c>
      <c r="K334">
        <v>7.4551344950169593E-3</v>
      </c>
    </row>
    <row r="335" spans="1:11" x14ac:dyDescent="0.3">
      <c r="A335" s="1">
        <v>44343</v>
      </c>
      <c r="B335">
        <v>2.9563953536025232E-3</v>
      </c>
      <c r="C335">
        <v>5.8755823346725976E-3</v>
      </c>
      <c r="D335">
        <v>-8.5070188031292253E-4</v>
      </c>
      <c r="E335">
        <v>5.0798408925769093E-4</v>
      </c>
      <c r="F335">
        <v>1.8406778618674225E-3</v>
      </c>
      <c r="G335">
        <v>-8.2715057624219829E-4</v>
      </c>
      <c r="H335">
        <v>6.8449695835672627E-4</v>
      </c>
      <c r="I335">
        <v>2.4753416980327096E-3</v>
      </c>
      <c r="J335">
        <v>-4.60882559527426E-3</v>
      </c>
      <c r="K335">
        <v>-6.73627509474165E-4</v>
      </c>
    </row>
    <row r="336" spans="1:11" x14ac:dyDescent="0.3">
      <c r="A336" s="1">
        <v>44344</v>
      </c>
      <c r="B336">
        <v>1.1009285508369175E-2</v>
      </c>
      <c r="C336">
        <v>9.3802945298735903E-3</v>
      </c>
      <c r="D336">
        <v>6.7854374001273627E-3</v>
      </c>
      <c r="E336">
        <v>8.5967995343032687E-3</v>
      </c>
      <c r="F336">
        <v>-1.1039927321105491E-3</v>
      </c>
      <c r="G336">
        <v>-8.2783532074401237E-4</v>
      </c>
      <c r="H336">
        <v>1.1226483127346547E-2</v>
      </c>
      <c r="I336">
        <v>1.5438390717876795E-3</v>
      </c>
      <c r="J336">
        <v>9.4374443445366489E-3</v>
      </c>
      <c r="K336">
        <v>1.2721966025648596E-2</v>
      </c>
    </row>
    <row r="337" spans="1:11" x14ac:dyDescent="0.3">
      <c r="A337" s="1">
        <v>44349</v>
      </c>
      <c r="B337">
        <v>1.1619593332990022E-2</v>
      </c>
      <c r="C337">
        <v>2.2707212986326176E-3</v>
      </c>
      <c r="D337">
        <v>-8.4566601234325805E-4</v>
      </c>
      <c r="E337">
        <v>3.5237723300656832E-3</v>
      </c>
      <c r="F337">
        <v>7.4321816873365771E-4</v>
      </c>
      <c r="G337">
        <v>2.0686589058229596E-4</v>
      </c>
      <c r="H337">
        <v>9.1293279877488007E-3</v>
      </c>
      <c r="I337">
        <v>-1.8507560779394011E-3</v>
      </c>
      <c r="J337">
        <v>2.8725094900937703E-3</v>
      </c>
      <c r="K337">
        <v>8.6638329337329501E-3</v>
      </c>
    </row>
    <row r="338" spans="1:11" x14ac:dyDescent="0.3">
      <c r="A338" s="1">
        <v>44350</v>
      </c>
      <c r="B338">
        <v>4.3227733020040965E-3</v>
      </c>
      <c r="C338">
        <v>3.7731649902866564E-3</v>
      </c>
      <c r="D338">
        <v>7.5853713892565641E-3</v>
      </c>
      <c r="E338">
        <v>4.3456194076367111E-3</v>
      </c>
      <c r="F338">
        <v>5.5565988496827402E-3</v>
      </c>
      <c r="G338">
        <v>6.2011371496213143E-4</v>
      </c>
      <c r="H338">
        <v>6.3748245808258512E-3</v>
      </c>
      <c r="I338">
        <v>-3.4019435624419647E-3</v>
      </c>
      <c r="J338">
        <v>4.8882839514879668E-3</v>
      </c>
      <c r="K338">
        <v>7.9313039692773275E-3</v>
      </c>
    </row>
    <row r="339" spans="1:11" x14ac:dyDescent="0.3">
      <c r="A339" s="1">
        <v>44351</v>
      </c>
      <c r="B339">
        <v>-7.1916579870548534E-4</v>
      </c>
      <c r="C339">
        <v>7.2544907615514718E-3</v>
      </c>
      <c r="D339">
        <v>2.5157245972471489E-3</v>
      </c>
      <c r="E339">
        <v>2.6648916947620356E-3</v>
      </c>
      <c r="F339">
        <v>-5.1851968027022645E-3</v>
      </c>
      <c r="G339">
        <v>-1.4476065132407502E-3</v>
      </c>
      <c r="H339">
        <v>5.004147306705206E-3</v>
      </c>
      <c r="I339">
        <v>1.5478804462371923E-3</v>
      </c>
      <c r="J339">
        <v>2.0198188769060439E-3</v>
      </c>
      <c r="K339">
        <v>7.8688930619108637E-3</v>
      </c>
    </row>
    <row r="340" spans="1:11" x14ac:dyDescent="0.3">
      <c r="A340" s="1">
        <v>44355</v>
      </c>
      <c r="B340">
        <v>-2.8776998276150581E-3</v>
      </c>
      <c r="C340">
        <v>-3.0136386823017185E-3</v>
      </c>
      <c r="D340">
        <v>8.3577104739615711E-4</v>
      </c>
      <c r="E340">
        <v>1.8304522500712393E-3</v>
      </c>
      <c r="F340">
        <v>1.8461146096047602E-3</v>
      </c>
      <c r="G340">
        <v>-1.2398637798277207E-3</v>
      </c>
      <c r="H340">
        <v>1.3324785227260816E-3</v>
      </c>
      <c r="I340">
        <v>-4.9566695267966041E-3</v>
      </c>
      <c r="J340">
        <v>-1.5463870603089811E-3</v>
      </c>
      <c r="K340">
        <v>-6.5466450783338841E-4</v>
      </c>
    </row>
    <row r="341" spans="1:11" x14ac:dyDescent="0.3">
      <c r="A341" s="1">
        <v>44357</v>
      </c>
      <c r="B341">
        <v>0</v>
      </c>
      <c r="C341">
        <v>-4.0201058156576677E-3</v>
      </c>
      <c r="D341">
        <v>-8.34376352119561E-4</v>
      </c>
      <c r="E341">
        <v>4.9859553100410658E-4</v>
      </c>
      <c r="F341">
        <v>3.3033612970487279E-3</v>
      </c>
      <c r="G341">
        <v>2.4716592663850691E-3</v>
      </c>
      <c r="H341">
        <v>4.3297653707727443E-3</v>
      </c>
      <c r="I341">
        <v>-6.8473180145079537E-3</v>
      </c>
      <c r="J341">
        <v>9.5287677307727262E-4</v>
      </c>
      <c r="K341">
        <v>3.9318530339004188E-3</v>
      </c>
    </row>
    <row r="342" spans="1:11" x14ac:dyDescent="0.3">
      <c r="A342" s="1">
        <v>44358</v>
      </c>
      <c r="B342">
        <v>5.7678602586846714E-3</v>
      </c>
      <c r="C342">
        <v>-1.763865830987628E-3</v>
      </c>
      <c r="D342">
        <v>4.1649372992842021E-3</v>
      </c>
      <c r="E342">
        <v>3.4834405588775393E-3</v>
      </c>
      <c r="F342">
        <v>1.4646285762710831E-3</v>
      </c>
      <c r="G342">
        <v>1.2334911230235594E-3</v>
      </c>
      <c r="H342">
        <v>9.9654549026958789E-4</v>
      </c>
      <c r="I342">
        <v>-1.38366639995897E-2</v>
      </c>
      <c r="J342">
        <v>-4.7637253718461523E-4</v>
      </c>
      <c r="K342">
        <v>-2.6195168875502465E-3</v>
      </c>
    </row>
    <row r="343" spans="1:11" x14ac:dyDescent="0.3">
      <c r="A343" s="1">
        <v>44362</v>
      </c>
      <c r="B343">
        <v>9.3023926623134103E-3</v>
      </c>
      <c r="C343">
        <v>6.7864028208438074E-3</v>
      </c>
      <c r="D343">
        <v>1.403242175262341E-2</v>
      </c>
      <c r="E343">
        <v>6.7662607639759733E-3</v>
      </c>
      <c r="F343">
        <v>-7.3210107098748193E-4</v>
      </c>
      <c r="G343">
        <v>-1.2334911230236067E-3</v>
      </c>
      <c r="H343">
        <v>9.5820655570497525E-3</v>
      </c>
      <c r="I343">
        <v>-2.0134367852590877E-2</v>
      </c>
      <c r="J343">
        <v>8.7762067610541502E-3</v>
      </c>
      <c r="K343">
        <v>7.838054497083722E-3</v>
      </c>
    </row>
    <row r="344" spans="1:11" x14ac:dyDescent="0.3">
      <c r="A344" s="1">
        <v>44363</v>
      </c>
      <c r="B344">
        <v>-7.1250448329544997E-4</v>
      </c>
      <c r="C344">
        <v>2.0020527708748451E-3</v>
      </c>
      <c r="D344">
        <v>-2.4620447397750386E-3</v>
      </c>
      <c r="E344">
        <v>-6.5812771357346626E-4</v>
      </c>
      <c r="F344">
        <v>-4.0358888023322706E-3</v>
      </c>
      <c r="G344">
        <v>-1.8532075534131995E-3</v>
      </c>
      <c r="H344">
        <v>3.2878514187354059E-4</v>
      </c>
      <c r="I344">
        <v>1.8378689454831953E-2</v>
      </c>
      <c r="J344">
        <v>9.4411668138866993E-4</v>
      </c>
      <c r="K344">
        <v>1.9499518690791566E-3</v>
      </c>
    </row>
    <row r="345" spans="1:11" x14ac:dyDescent="0.3">
      <c r="A345" s="1">
        <v>44365</v>
      </c>
      <c r="B345">
        <v>-1.4388491690990671E-3</v>
      </c>
      <c r="C345">
        <v>3.751436139585688E-3</v>
      </c>
      <c r="D345">
        <v>2.11561999673117E-2</v>
      </c>
      <c r="E345">
        <v>5.9279113645687902E-3</v>
      </c>
      <c r="F345">
        <v>1.8461146096047602E-3</v>
      </c>
      <c r="G345">
        <v>2.8860667024355698E-3</v>
      </c>
      <c r="H345">
        <v>3.2946795999766866E-4</v>
      </c>
      <c r="I345">
        <v>-4.1579780973820847E-3</v>
      </c>
      <c r="J345">
        <v>9.4196268761917949E-3</v>
      </c>
      <c r="K345">
        <v>-3.916454092235273E-3</v>
      </c>
    </row>
    <row r="346" spans="1:11" x14ac:dyDescent="0.3">
      <c r="A346" s="1">
        <v>44369</v>
      </c>
      <c r="B346">
        <v>1.3743435126393814E-2</v>
      </c>
      <c r="C346">
        <v>2.3035619906772917E-2</v>
      </c>
      <c r="D346">
        <v>1.6997576368571077E-2</v>
      </c>
      <c r="E346">
        <v>1.273272255414174E-2</v>
      </c>
      <c r="F346">
        <v>-5.9040761909448479E-3</v>
      </c>
      <c r="G346">
        <v>-4.525845983655497E-3</v>
      </c>
      <c r="H346">
        <v>1.4316875140258112E-2</v>
      </c>
      <c r="I346">
        <v>6.0212827464492125E-3</v>
      </c>
      <c r="J346">
        <v>5.4645775953854388E-3</v>
      </c>
      <c r="K346">
        <v>1.6551188817997001E-2</v>
      </c>
    </row>
    <row r="347" spans="1:11" x14ac:dyDescent="0.3">
      <c r="A347" s="1">
        <v>44372</v>
      </c>
      <c r="B347">
        <v>1.0028737348117159E-2</v>
      </c>
      <c r="C347">
        <v>9.9653721496343163E-4</v>
      </c>
      <c r="D347">
        <v>4.8270407483159443E-3</v>
      </c>
      <c r="E347">
        <v>5.4325262351063042E-3</v>
      </c>
      <c r="F347">
        <v>1.1068438483466162E-3</v>
      </c>
      <c r="G347">
        <v>4.1179739890774076E-4</v>
      </c>
      <c r="H347">
        <v>5.3263108610422921E-3</v>
      </c>
      <c r="I347">
        <v>5.3959819865186179E-3</v>
      </c>
      <c r="J347">
        <v>6.422477033934313E-3</v>
      </c>
      <c r="K347">
        <v>7.2920442444195672E-3</v>
      </c>
    </row>
    <row r="348" spans="1:11" x14ac:dyDescent="0.3">
      <c r="A348" s="1">
        <v>44375</v>
      </c>
      <c r="B348">
        <v>7.8097663540572402E-3</v>
      </c>
      <c r="C348">
        <v>8.4304987290198027E-3</v>
      </c>
      <c r="D348">
        <v>2.4048107781791494E-3</v>
      </c>
      <c r="E348">
        <v>8.2053012579806552E-4</v>
      </c>
      <c r="F348">
        <v>-2.5845316214373063E-3</v>
      </c>
      <c r="G348">
        <v>-2.6796057666210716E-3</v>
      </c>
      <c r="H348">
        <v>0</v>
      </c>
      <c r="I348">
        <v>5.9965777609065915E-3</v>
      </c>
      <c r="J348">
        <v>4.7309609793117352E-3</v>
      </c>
      <c r="K348">
        <v>-6.6072020903813473E-4</v>
      </c>
    </row>
    <row r="349" spans="1:11" x14ac:dyDescent="0.3">
      <c r="A349" s="1">
        <v>44376</v>
      </c>
      <c r="B349">
        <v>-1.415428403330728E-3</v>
      </c>
      <c r="C349">
        <v>-1.2353058861141416E-3</v>
      </c>
      <c r="D349">
        <v>3.9952110672882473E-3</v>
      </c>
      <c r="E349">
        <v>3.2804658591741763E-4</v>
      </c>
      <c r="F349">
        <v>3.6900780560312515E-3</v>
      </c>
      <c r="G349">
        <v>2.4736973810434593E-3</v>
      </c>
      <c r="H349">
        <v>0</v>
      </c>
      <c r="I349">
        <v>2.2001894432719504E-3</v>
      </c>
      <c r="J349">
        <v>-3.5461385307299421E-3</v>
      </c>
      <c r="K349">
        <v>-6.6115704887769106E-4</v>
      </c>
    </row>
  </sheetData>
  <sortState xmlns:xlrd2="http://schemas.microsoft.com/office/spreadsheetml/2017/richdata2" ref="A2:K349">
    <sortCondition ref="A2:A3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4592-727D-45C1-8BA0-CF35AA1340D6}">
  <dimension ref="A1:S607"/>
  <sheetViews>
    <sheetView workbookViewId="0">
      <selection activeCell="R15" sqref="R15"/>
    </sheetView>
  </sheetViews>
  <sheetFormatPr defaultRowHeight="14.4" x14ac:dyDescent="0.3"/>
  <cols>
    <col min="1" max="1" width="10.5546875" style="1" bestFit="1" customWidth="1"/>
    <col min="14" max="14" width="16.44140625" customWidth="1"/>
  </cols>
  <sheetData>
    <row r="1" spans="1:1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9" x14ac:dyDescent="0.3">
      <c r="A2" s="1">
        <v>43504</v>
      </c>
      <c r="B2">
        <v>-9.0635061533469643E-3</v>
      </c>
      <c r="C2">
        <v>0</v>
      </c>
      <c r="D2">
        <v>-7.490671729157402E-3</v>
      </c>
      <c r="E2">
        <v>-6.8060157093088334E-3</v>
      </c>
      <c r="F2">
        <v>1.557671624188827E-3</v>
      </c>
      <c r="G2">
        <v>3.9416882325681779E-3</v>
      </c>
      <c r="H2">
        <v>-5.2135268438011214E-3</v>
      </c>
      <c r="I2">
        <v>1.1993872448952123E-3</v>
      </c>
      <c r="J2">
        <v>-9.8895515118243623E-3</v>
      </c>
      <c r="K2">
        <v>-5.4326870132270491E-3</v>
      </c>
      <c r="L2">
        <v>-5.4438784945697394E-3</v>
      </c>
      <c r="O2" t="s">
        <v>7</v>
      </c>
      <c r="R2" t="s">
        <v>7</v>
      </c>
    </row>
    <row r="3" spans="1:19" x14ac:dyDescent="0.3">
      <c r="A3" s="1">
        <v>43507</v>
      </c>
      <c r="B3">
        <v>1.516300517964008E-3</v>
      </c>
      <c r="C3">
        <v>-9.1110403824179766E-3</v>
      </c>
      <c r="D3">
        <v>-1.2539186595938098E-3</v>
      </c>
      <c r="E3">
        <v>-7.8081207149482284E-4</v>
      </c>
      <c r="F3">
        <v>1.1665954819735957E-3</v>
      </c>
      <c r="G3">
        <v>1.9663684194814429E-4</v>
      </c>
      <c r="H3">
        <v>-2.4155406270189184E-3</v>
      </c>
      <c r="I3">
        <v>3.9934657156886978E-4</v>
      </c>
      <c r="J3">
        <v>-4.9816366759179009E-3</v>
      </c>
      <c r="K3">
        <v>-6.2451412967808595E-3</v>
      </c>
      <c r="L3">
        <v>-1.3903417854470191E-3</v>
      </c>
      <c r="N3" t="s">
        <v>3</v>
      </c>
      <c r="O3">
        <f>_xlfn.COVARIANCE.S(D3:D349,$H$3:$H$349)*252</f>
        <v>1.565930059028996E-2</v>
      </c>
      <c r="Q3" t="s">
        <v>3</v>
      </c>
      <c r="R3">
        <f>_xlfn.COVARIANCE.S(D138:D349,$H$138:$H$349)*252</f>
        <v>8.5257480962025733E-3</v>
      </c>
    </row>
    <row r="4" spans="1:19" x14ac:dyDescent="0.3">
      <c r="A4" s="1">
        <v>43509</v>
      </c>
      <c r="B4">
        <v>0</v>
      </c>
      <c r="C4">
        <v>1.6979389182216482E-2</v>
      </c>
      <c r="D4">
        <v>2.4783160144670005E-3</v>
      </c>
      <c r="E4">
        <v>3.2974135201515914E-3</v>
      </c>
      <c r="F4">
        <v>-1.946623194935482E-3</v>
      </c>
      <c r="G4">
        <v>-5.9043590625613637E-4</v>
      </c>
      <c r="H4">
        <v>-8.0289044859062407E-4</v>
      </c>
      <c r="I4">
        <v>3.5452084645036259E-3</v>
      </c>
      <c r="J4">
        <v>1.4546329837677753E-3</v>
      </c>
      <c r="K4">
        <v>7.7730279856201285E-4</v>
      </c>
      <c r="L4">
        <v>2.186796445107473E-3</v>
      </c>
      <c r="N4" t="s">
        <v>4</v>
      </c>
      <c r="O4">
        <f>_xlfn.COVARIANCE.S(E3:E349,$H$3:$H$349)*252</f>
        <v>1.969923681696948E-2</v>
      </c>
      <c r="Q4" t="s">
        <v>4</v>
      </c>
      <c r="R4">
        <f>_xlfn.COVARIANCE.S(E138:E349,$H$138:$H$349)*252</f>
        <v>9.0648874971174694E-3</v>
      </c>
    </row>
    <row r="5" spans="1:19" x14ac:dyDescent="0.3">
      <c r="A5" s="1">
        <v>43516</v>
      </c>
      <c r="B5">
        <v>7.4654725378456299E-4</v>
      </c>
      <c r="C5">
        <v>-7.7775417256793124E-3</v>
      </c>
      <c r="D5">
        <v>-9.7800290536396058E-3</v>
      </c>
      <c r="E5">
        <v>-1.9248898739396159E-3</v>
      </c>
      <c r="F5">
        <v>7.7764391122699399E-4</v>
      </c>
      <c r="G5">
        <v>4.5253398334211417E-3</v>
      </c>
      <c r="H5">
        <v>-1.5943008240618668E-3</v>
      </c>
      <c r="I5">
        <v>-2.7155912905107169E-3</v>
      </c>
      <c r="J5">
        <v>-3.1732465000480271E-3</v>
      </c>
      <c r="K5">
        <v>-6.1728591070809675E-3</v>
      </c>
      <c r="L5">
        <v>-4.7082354640284162E-3</v>
      </c>
      <c r="N5" t="s">
        <v>7</v>
      </c>
      <c r="O5">
        <f>_xlfn.COVARIANCE.S(H3:H349,$H$3:$H$349)*252</f>
        <v>3.3851781439664524E-2</v>
      </c>
      <c r="Q5" t="s">
        <v>7</v>
      </c>
      <c r="R5">
        <f>_xlfn.COVARIANCE.S(H138:H349,$H$138:$H$349)*252</f>
        <v>1.4294015968135348E-2</v>
      </c>
    </row>
    <row r="6" spans="1:19" x14ac:dyDescent="0.3">
      <c r="A6" s="1">
        <v>43522</v>
      </c>
      <c r="B6">
        <v>-6.6249782243123865E-3</v>
      </c>
      <c r="C6">
        <v>-5.4512544323317529E-3</v>
      </c>
      <c r="D6">
        <v>-8.5627434498879145E-3</v>
      </c>
      <c r="E6">
        <v>-4.0057087801857183E-3</v>
      </c>
      <c r="F6">
        <v>-3.8752181796811646E-4</v>
      </c>
      <c r="G6">
        <v>5.8908200612783261E-4</v>
      </c>
      <c r="H6">
        <v>-6.7048563799937877E-3</v>
      </c>
      <c r="I6">
        <v>1.1585862815389645E-3</v>
      </c>
      <c r="J6">
        <v>-5.8676948316814812E-3</v>
      </c>
      <c r="K6">
        <v>-6.1255934266827312E-3</v>
      </c>
      <c r="L6">
        <v>-5.0870404427770955E-3</v>
      </c>
      <c r="N6" t="s">
        <v>8</v>
      </c>
      <c r="O6">
        <f>_xlfn.COVARIANCE.S(I3:I349,$H$3:$H$349)*252</f>
        <v>1.355060611539872E-2</v>
      </c>
      <c r="Q6" t="s">
        <v>8</v>
      </c>
      <c r="R6">
        <f>_xlfn.COVARIANCE.S(I138:I349,$H$138:$H$349)*252</f>
        <v>-3.0747775531593307E-3</v>
      </c>
    </row>
    <row r="7" spans="1:19" x14ac:dyDescent="0.3">
      <c r="A7" s="1">
        <v>43529</v>
      </c>
      <c r="B7">
        <v>-3.6166404701884389E-3</v>
      </c>
      <c r="C7">
        <v>-6.2392997891648613E-3</v>
      </c>
      <c r="D7">
        <v>-1.3325454597149509E-2</v>
      </c>
      <c r="E7">
        <v>-3.7771717365564302E-3</v>
      </c>
      <c r="F7">
        <v>2.3410077019734451E-3</v>
      </c>
      <c r="G7">
        <v>2.5608404846495748E-3</v>
      </c>
      <c r="H7">
        <v>-1.9474591949007341E-3</v>
      </c>
      <c r="I7">
        <v>-6.2112067496683226E-3</v>
      </c>
      <c r="J7">
        <v>-3.5313266030064057E-3</v>
      </c>
      <c r="K7">
        <v>-4.528309624747511E-3</v>
      </c>
      <c r="L7">
        <v>-7.0198468709789371E-3</v>
      </c>
      <c r="N7" t="s">
        <v>9</v>
      </c>
      <c r="O7">
        <f>_xlfn.COVARIANCE.S(J3:J349,$H$3:$H$349)*252</f>
        <v>1.1653014903975575E-2</v>
      </c>
      <c r="Q7" t="s">
        <v>9</v>
      </c>
      <c r="R7">
        <f>_xlfn.COVARIANCE.S(J138:J349,$H$138:$H$349)*252</f>
        <v>6.3888484168914085E-3</v>
      </c>
    </row>
    <row r="8" spans="1:19" x14ac:dyDescent="0.3">
      <c r="A8" s="1">
        <v>43532</v>
      </c>
      <c r="B8">
        <v>-1.0050335853501451E-2</v>
      </c>
      <c r="C8">
        <v>-5.7507188797198178E-4</v>
      </c>
      <c r="D8">
        <v>-4.8959706122065861E-3</v>
      </c>
      <c r="E8">
        <v>-5.6764390294732747E-3</v>
      </c>
      <c r="F8">
        <v>3.095977824941672E-3</v>
      </c>
      <c r="G8">
        <v>2.5573338899041011E-3</v>
      </c>
      <c r="H8">
        <v>-8.125445979561885E-3</v>
      </c>
      <c r="I8">
        <v>1.1317187414184714E-2</v>
      </c>
      <c r="J8">
        <v>-8.7993046380444376E-3</v>
      </c>
      <c r="K8">
        <v>-1.1240283199419656E-2</v>
      </c>
      <c r="L8">
        <v>-2.7637161482956885E-3</v>
      </c>
      <c r="O8" t="s">
        <v>3</v>
      </c>
      <c r="P8" t="s">
        <v>4</v>
      </c>
      <c r="Q8" t="s">
        <v>7</v>
      </c>
      <c r="R8" t="s">
        <v>8</v>
      </c>
      <c r="S8" t="s">
        <v>9</v>
      </c>
    </row>
    <row r="9" spans="1:19" x14ac:dyDescent="0.3">
      <c r="A9" s="1">
        <v>43535</v>
      </c>
      <c r="B9">
        <v>-6.5146810211936419E-3</v>
      </c>
      <c r="C9">
        <v>-4.3234251567449405E-3</v>
      </c>
      <c r="D9">
        <v>-1.2277472383224036E-3</v>
      </c>
      <c r="E9">
        <v>-2.6600813204184269E-3</v>
      </c>
      <c r="F9">
        <v>3.8632414567098532E-4</v>
      </c>
      <c r="G9">
        <v>2.3547498644583358E-3</v>
      </c>
      <c r="H9">
        <v>-3.8926091170720443E-3</v>
      </c>
      <c r="I9">
        <v>3.8792338506137025E-4</v>
      </c>
      <c r="J9">
        <v>-1.1410926763620935E-3</v>
      </c>
      <c r="K9">
        <v>-6.0468816148929495E-3</v>
      </c>
      <c r="L9">
        <v>-1.655094553518537E-3</v>
      </c>
      <c r="N9" t="s">
        <v>52</v>
      </c>
      <c r="O9">
        <f>O3/O5</f>
        <v>0.46258424001112614</v>
      </c>
      <c r="P9">
        <f>O4/O5</f>
        <v>0.58192614920666053</v>
      </c>
      <c r="Q9">
        <f>O5/O5</f>
        <v>1</v>
      </c>
      <c r="R9">
        <f>O6/O5</f>
        <v>0.40029226052846123</v>
      </c>
      <c r="S9">
        <f>O7/O5</f>
        <v>0.34423638604500745</v>
      </c>
    </row>
    <row r="10" spans="1:19" x14ac:dyDescent="0.3">
      <c r="A10" s="1">
        <v>43536</v>
      </c>
      <c r="B10">
        <v>5.0706374489599866E-3</v>
      </c>
      <c r="C10">
        <v>9.7730013201902301E-3</v>
      </c>
      <c r="D10">
        <v>9.7800290536396994E-3</v>
      </c>
      <c r="E10">
        <v>5.5022812710640162E-3</v>
      </c>
      <c r="F10">
        <v>-3.8632414567097817E-4</v>
      </c>
      <c r="G10">
        <v>-2.3547498644582747E-3</v>
      </c>
      <c r="H10">
        <v>-1.1706537922280998E-3</v>
      </c>
      <c r="I10">
        <v>5.8016580309769991E-3</v>
      </c>
      <c r="J10">
        <v>6.4015726061030188E-3</v>
      </c>
      <c r="K10">
        <v>4.5385857030080376E-3</v>
      </c>
      <c r="L10">
        <v>5.8557677016563177E-3</v>
      </c>
      <c r="N10" t="s">
        <v>51</v>
      </c>
      <c r="O10">
        <f>CORREL(D3:D349,$H$3:$H$349)</f>
        <v>0.49480372680423967</v>
      </c>
      <c r="P10">
        <f>CORREL(E3:E349,$H$3:$H$349)</f>
        <v>0.78646113124687267</v>
      </c>
      <c r="Q10">
        <f>CORREL(H3:H349,$H$3:$H$349)</f>
        <v>1.0000000000000002</v>
      </c>
      <c r="R10">
        <f>CORREL(I3:I349,$H$3:$H$349)</f>
        <v>0.29318563626976896</v>
      </c>
      <c r="S10">
        <f>CORREL(J3:J349,$H$3:$H$349)</f>
        <v>0.49942112720814802</v>
      </c>
    </row>
    <row r="11" spans="1:19" x14ac:dyDescent="0.3">
      <c r="A11" s="1">
        <v>43537</v>
      </c>
      <c r="B11">
        <v>-6.524126076943239E-3</v>
      </c>
      <c r="C11">
        <v>2.0002864792197854E-3</v>
      </c>
      <c r="D11">
        <v>2.4301348532916691E-3</v>
      </c>
      <c r="E11">
        <v>-2.0834556262733536E-3</v>
      </c>
      <c r="F11">
        <v>3.8565802496307476E-3</v>
      </c>
      <c r="G11">
        <v>4.3128276582566107E-3</v>
      </c>
      <c r="H11">
        <v>-3.1286688356843171E-3</v>
      </c>
      <c r="I11">
        <v>-1.5437342284070901E-3</v>
      </c>
      <c r="J11">
        <v>-4.5480466918238352E-3</v>
      </c>
      <c r="K11">
        <v>-6.056036677041585E-3</v>
      </c>
      <c r="L11">
        <v>-9.3201065633539114E-4</v>
      </c>
      <c r="N11" t="s">
        <v>53</v>
      </c>
      <c r="O11">
        <f>R3/R5</f>
        <v>0.59645575569583997</v>
      </c>
      <c r="P11">
        <f>R4/R5</f>
        <v>0.63417359525308981</v>
      </c>
      <c r="Q11">
        <f>R5/R5</f>
        <v>1</v>
      </c>
      <c r="R11">
        <f>R6/R5</f>
        <v>-0.21510942481201348</v>
      </c>
      <c r="S11">
        <f>R7/R5</f>
        <v>0.44695965298581042</v>
      </c>
    </row>
    <row r="12" spans="1:19" x14ac:dyDescent="0.3">
      <c r="A12" s="1">
        <v>43542</v>
      </c>
      <c r="B12">
        <v>7.2072075191838844E-4</v>
      </c>
      <c r="C12">
        <v>-2.2682459077374706E-3</v>
      </c>
      <c r="D12">
        <v>1.2026459657602706E-3</v>
      </c>
      <c r="E12">
        <v>2.0713876351940016E-3</v>
      </c>
      <c r="F12">
        <v>-3.8502407376555695E-4</v>
      </c>
      <c r="G12">
        <v>1.9563814243339181E-4</v>
      </c>
      <c r="H12">
        <v>0</v>
      </c>
      <c r="I12">
        <v>-2.6814286474071765E-3</v>
      </c>
      <c r="J12">
        <v>1.4076297963740308E-3</v>
      </c>
      <c r="K12">
        <v>0</v>
      </c>
      <c r="L12">
        <v>4.0374026938640455E-4</v>
      </c>
    </row>
    <row r="13" spans="1:19" x14ac:dyDescent="0.3">
      <c r="A13" s="1">
        <v>43543</v>
      </c>
      <c r="B13">
        <v>4.3134502537193475E-3</v>
      </c>
      <c r="C13">
        <v>4.5312737476558345E-3</v>
      </c>
      <c r="D13">
        <v>3.5992840296468214E-3</v>
      </c>
      <c r="E13">
        <v>2.8177157478316409E-3</v>
      </c>
      <c r="F13">
        <v>1.9234859156711708E-3</v>
      </c>
      <c r="G13">
        <v>-1.3699972517573322E-3</v>
      </c>
      <c r="H13">
        <v>-7.7942326627056962E-4</v>
      </c>
      <c r="I13">
        <v>-6.5421745594871454E-3</v>
      </c>
      <c r="J13">
        <v>4.3512736820568035E-3</v>
      </c>
      <c r="K13">
        <v>-3.0303053491790963E-3</v>
      </c>
      <c r="L13">
        <v>7.1437769855607462E-4</v>
      </c>
    </row>
    <row r="14" spans="1:19" x14ac:dyDescent="0.3">
      <c r="A14" s="1">
        <v>43544</v>
      </c>
      <c r="B14">
        <v>-1.1544139746865311E-2</v>
      </c>
      <c r="C14">
        <v>-8.4800005081680911E-4</v>
      </c>
      <c r="D14">
        <v>4.7789816163508209E-3</v>
      </c>
      <c r="E14">
        <v>-2.0655344482851347E-3</v>
      </c>
      <c r="F14">
        <v>1.5360602393537065E-3</v>
      </c>
      <c r="G14">
        <v>2.9333745488829546E-3</v>
      </c>
      <c r="H14">
        <v>-2.3419214450810326E-3</v>
      </c>
      <c r="I14">
        <v>8.0752168699919202E-3</v>
      </c>
      <c r="J14">
        <v>3.4952848309059213E-3</v>
      </c>
      <c r="K14">
        <v>-1.5186031771900162E-3</v>
      </c>
      <c r="L14">
        <v>2.6955964575336275E-3</v>
      </c>
    </row>
    <row r="15" spans="1:19" x14ac:dyDescent="0.3">
      <c r="A15" s="1">
        <v>43545</v>
      </c>
      <c r="B15">
        <v>-2.9069787913091612E-3</v>
      </c>
      <c r="C15">
        <v>-1.452818623226315E-2</v>
      </c>
      <c r="D15">
        <v>-9.5809116117579786E-3</v>
      </c>
      <c r="E15">
        <v>-4.3326807095452379E-3</v>
      </c>
      <c r="F15">
        <v>3.4476571872188188E-3</v>
      </c>
      <c r="G15">
        <v>1.9508784962288634E-3</v>
      </c>
      <c r="H15">
        <v>0</v>
      </c>
      <c r="I15">
        <v>-1.582843328985396E-2</v>
      </c>
      <c r="J15">
        <v>-4.3360583264310699E-3</v>
      </c>
      <c r="K15">
        <v>-5.3333459753626168E-3</v>
      </c>
      <c r="L15">
        <v>-7.5936607889448707E-3</v>
      </c>
    </row>
    <row r="16" spans="1:19" x14ac:dyDescent="0.3">
      <c r="A16" s="1">
        <v>43549</v>
      </c>
      <c r="B16">
        <v>-8.7146521024437755E-3</v>
      </c>
      <c r="C16">
        <v>-1.5402500072424217E-2</v>
      </c>
      <c r="D16">
        <v>-1.9139340210697395E-2</v>
      </c>
      <c r="E16">
        <v>-1.1879031097091569E-2</v>
      </c>
      <c r="F16">
        <v>4.9477171331973532E-3</v>
      </c>
      <c r="G16">
        <v>6.4158479322170914E-3</v>
      </c>
      <c r="H16">
        <v>-1.0553078199907315E-2</v>
      </c>
      <c r="I16">
        <v>1.0545086675994533E-2</v>
      </c>
      <c r="J16">
        <v>-1.950863355731362E-2</v>
      </c>
      <c r="K16">
        <v>-1.3709277925033467E-2</v>
      </c>
      <c r="L16">
        <v>-1.0283683573342332E-2</v>
      </c>
    </row>
    <row r="17" spans="1:12" x14ac:dyDescent="0.3">
      <c r="A17" s="1">
        <v>43550</v>
      </c>
      <c r="B17">
        <v>-2.1905813798186978E-3</v>
      </c>
      <c r="C17">
        <v>-2.8785857528353855E-3</v>
      </c>
      <c r="D17">
        <v>3.616640470188736E-3</v>
      </c>
      <c r="E17">
        <v>1.8949977066008664E-3</v>
      </c>
      <c r="F17">
        <v>-1.5197951542305517E-3</v>
      </c>
      <c r="G17">
        <v>1.3556698640858345E-3</v>
      </c>
      <c r="H17">
        <v>-7.8620285523358692E-4</v>
      </c>
      <c r="I17">
        <v>-4.2827227176284411E-3</v>
      </c>
      <c r="J17">
        <v>1.996563626849664E-3</v>
      </c>
      <c r="K17">
        <v>2.2979711376237273E-3</v>
      </c>
      <c r="L17">
        <v>7.5581756131448186E-4</v>
      </c>
    </row>
    <row r="18" spans="1:12" x14ac:dyDescent="0.3">
      <c r="A18" s="1">
        <v>43559</v>
      </c>
      <c r="B18">
        <v>-7.067167223092443E-3</v>
      </c>
      <c r="C18">
        <v>-2.2483989235846263E-3</v>
      </c>
      <c r="D18">
        <v>1.1743982559416616E-3</v>
      </c>
      <c r="E18">
        <v>-2.8082391794561176E-3</v>
      </c>
      <c r="F18">
        <v>-2.6743092414095839E-3</v>
      </c>
      <c r="G18">
        <v>-9.751146650287066E-4</v>
      </c>
      <c r="H18">
        <v>-8.8615490310093251E-3</v>
      </c>
      <c r="I18">
        <v>4.1978205925070058E-3</v>
      </c>
      <c r="J18">
        <v>-1.5291725204443656E-3</v>
      </c>
      <c r="K18">
        <v>-7.501910651794657E-3</v>
      </c>
      <c r="L18">
        <v>-1.0230318776877159E-3</v>
      </c>
    </row>
    <row r="19" spans="1:12" x14ac:dyDescent="0.3">
      <c r="A19" s="1">
        <v>43560</v>
      </c>
      <c r="B19">
        <v>-2.2956531798610118E-2</v>
      </c>
      <c r="C19">
        <v>0</v>
      </c>
      <c r="D19">
        <v>0</v>
      </c>
      <c r="E19">
        <v>-9.3780367993085854E-4</v>
      </c>
      <c r="F19">
        <v>-1.5313556118802794E-3</v>
      </c>
      <c r="G19">
        <v>-9.760664418056906E-4</v>
      </c>
      <c r="H19">
        <v>-2.0329081638425672E-2</v>
      </c>
      <c r="I19">
        <v>1.5219954299471525E-3</v>
      </c>
      <c r="J19">
        <v>2.6398487572191062E-3</v>
      </c>
      <c r="K19">
        <v>-6.0423144559625863E-3</v>
      </c>
      <c r="L19">
        <v>-3.122289094162612E-3</v>
      </c>
    </row>
    <row r="20" spans="1:12" x14ac:dyDescent="0.3">
      <c r="A20" s="1">
        <v>43566</v>
      </c>
      <c r="B20">
        <v>-7.9797304096438145E-3</v>
      </c>
      <c r="C20">
        <v>2.8159415146224918E-4</v>
      </c>
      <c r="D20">
        <v>1.1743982559416616E-3</v>
      </c>
      <c r="E20">
        <v>-7.5062866396835993E-4</v>
      </c>
      <c r="F20">
        <v>1.526097176650112E-3</v>
      </c>
      <c r="G20">
        <v>9.7331394545140289E-4</v>
      </c>
      <c r="H20">
        <v>-3.9261927152810213E-3</v>
      </c>
      <c r="I20">
        <v>5.702338531239374E-3</v>
      </c>
      <c r="J20">
        <v>-2.9311068306647941E-3</v>
      </c>
      <c r="K20">
        <v>-3.7807228399060443E-3</v>
      </c>
      <c r="L20">
        <v>4.3526015497650963E-4</v>
      </c>
    </row>
    <row r="21" spans="1:12" x14ac:dyDescent="0.3">
      <c r="A21" s="1">
        <v>43570</v>
      </c>
      <c r="B21">
        <v>-2.1731265343134607E-3</v>
      </c>
      <c r="C21">
        <v>8.4042589118767466E-4</v>
      </c>
      <c r="D21">
        <v>-7.0505579966666874E-3</v>
      </c>
      <c r="E21">
        <v>0</v>
      </c>
      <c r="F21">
        <v>-2.2962122603501565E-3</v>
      </c>
      <c r="G21">
        <v>-5.2708955094038414E-3</v>
      </c>
      <c r="H21">
        <v>-7.8128908698282785E-4</v>
      </c>
      <c r="I21">
        <v>4.9195750884946914E-3</v>
      </c>
      <c r="J21">
        <v>-2.4982664277347229E-3</v>
      </c>
      <c r="K21">
        <v>7.5159717931212202E-4</v>
      </c>
      <c r="L21">
        <v>-1.6922323263899015E-3</v>
      </c>
    </row>
    <row r="22" spans="1:12" x14ac:dyDescent="0.3">
      <c r="A22" s="1">
        <v>43572</v>
      </c>
      <c r="B22">
        <v>-4.3446846040109798E-3</v>
      </c>
      <c r="C22">
        <v>-6.7190064285219536E-3</v>
      </c>
      <c r="D22">
        <v>-4.7058910374125048E-3</v>
      </c>
      <c r="E22">
        <v>-1.4922964624958341E-3</v>
      </c>
      <c r="F22">
        <v>-3.8269856926418798E-4</v>
      </c>
      <c r="G22">
        <v>-1.1726012678365564E-3</v>
      </c>
      <c r="H22">
        <v>-3.1140546768743103E-3</v>
      </c>
      <c r="I22">
        <v>-2.2684422975842358E-3</v>
      </c>
      <c r="J22">
        <v>-2.7770775777651259E-3</v>
      </c>
      <c r="K22">
        <v>1.493652256783372E-3</v>
      </c>
      <c r="L22">
        <v>-3.1062842566794428E-3</v>
      </c>
    </row>
    <row r="23" spans="1:12" x14ac:dyDescent="0.3">
      <c r="A23" s="1">
        <v>43573</v>
      </c>
      <c r="B23">
        <v>2.8985527540114791E-3</v>
      </c>
      <c r="C23">
        <v>-3.0945586659019849E-3</v>
      </c>
      <c r="D23">
        <v>-5.9136777900477399E-3</v>
      </c>
      <c r="E23">
        <v>-2.9912155411900383E-3</v>
      </c>
      <c r="F23">
        <v>1.1478478178631908E-3</v>
      </c>
      <c r="G23">
        <v>1.9558118944362491E-4</v>
      </c>
      <c r="H23">
        <v>-7.8007025757667679E-4</v>
      </c>
      <c r="I23">
        <v>-7.5737380968258941E-4</v>
      </c>
      <c r="J23">
        <v>-2.9241684052613141E-3</v>
      </c>
      <c r="K23">
        <v>0</v>
      </c>
      <c r="L23">
        <v>-3.1043244350612235E-3</v>
      </c>
    </row>
    <row r="24" spans="1:12" x14ac:dyDescent="0.3">
      <c r="A24" s="1">
        <v>43581</v>
      </c>
      <c r="B24">
        <v>-2.1466913431633008E-3</v>
      </c>
      <c r="C24">
        <v>1.5504241481018583E-2</v>
      </c>
      <c r="D24">
        <v>-4.6083030861941068E-3</v>
      </c>
      <c r="E24">
        <v>-9.1841315040744743E-4</v>
      </c>
      <c r="F24">
        <v>7.5700230715691947E-4</v>
      </c>
      <c r="G24">
        <v>5.4645530738486742E-3</v>
      </c>
      <c r="H24">
        <v>0</v>
      </c>
      <c r="I24">
        <v>-5.3070055560795817E-3</v>
      </c>
      <c r="J24">
        <v>-3.1552670175265416E-3</v>
      </c>
      <c r="K24">
        <v>0</v>
      </c>
      <c r="L24">
        <v>-3.0687352497542407E-3</v>
      </c>
    </row>
    <row r="25" spans="1:12" x14ac:dyDescent="0.3">
      <c r="A25" s="1">
        <v>43584</v>
      </c>
      <c r="B25">
        <v>-6.4678630074863474E-3</v>
      </c>
      <c r="C25">
        <v>2.7463259959350692E-4</v>
      </c>
      <c r="D25">
        <v>-1.1554016305557627E-3</v>
      </c>
      <c r="E25">
        <v>-5.5140155476850878E-4</v>
      </c>
      <c r="F25">
        <v>3.7832418876966226E-4</v>
      </c>
      <c r="G25">
        <v>0</v>
      </c>
      <c r="H25">
        <v>-3.0627895305457668E-3</v>
      </c>
      <c r="I25">
        <v>3.0358246185445297E-3</v>
      </c>
      <c r="J25">
        <v>1.235894407420167E-3</v>
      </c>
      <c r="K25">
        <v>-5.1376259795917036E-3</v>
      </c>
      <c r="L25">
        <v>-2.9633304910467353E-4</v>
      </c>
    </row>
    <row r="26" spans="1:12" x14ac:dyDescent="0.3">
      <c r="A26" s="1">
        <v>43585</v>
      </c>
      <c r="B26">
        <v>-4.3352669055393587E-3</v>
      </c>
      <c r="C26">
        <v>3.8376966486641274E-3</v>
      </c>
      <c r="D26">
        <v>1.1554016305558895E-3</v>
      </c>
      <c r="E26">
        <v>-2.0244785054603009E-3</v>
      </c>
      <c r="F26">
        <v>-3.7832418876956934E-4</v>
      </c>
      <c r="G26">
        <v>1.5557762764657154E-3</v>
      </c>
      <c r="H26">
        <v>-5.382519619653945E-3</v>
      </c>
      <c r="I26">
        <v>1.136275928848814E-3</v>
      </c>
      <c r="J26">
        <v>1.7823682969958729E-3</v>
      </c>
      <c r="K26">
        <v>-5.9040761909448479E-3</v>
      </c>
      <c r="L26">
        <v>-5.5424372650173935E-4</v>
      </c>
    </row>
    <row r="27" spans="1:12" x14ac:dyDescent="0.3">
      <c r="A27" s="1">
        <v>43587</v>
      </c>
      <c r="B27">
        <v>-6.5146810211936419E-3</v>
      </c>
      <c r="C27">
        <v>0</v>
      </c>
      <c r="D27">
        <v>-8.0506472771671323E-3</v>
      </c>
      <c r="E27">
        <v>-6.2431343756288032E-3</v>
      </c>
      <c r="F27">
        <v>3.7889753017973247E-4</v>
      </c>
      <c r="G27">
        <v>-1.3601478828655783E-3</v>
      </c>
      <c r="H27">
        <v>-6.1396586980746451E-3</v>
      </c>
      <c r="I27">
        <v>-9.0702357645583778E-3</v>
      </c>
      <c r="J27">
        <v>-3.1380610201170232E-3</v>
      </c>
      <c r="K27">
        <v>-8.8300794482721479E-3</v>
      </c>
      <c r="L27">
        <v>-7.0865266845727857E-3</v>
      </c>
    </row>
    <row r="28" spans="1:12" x14ac:dyDescent="0.3">
      <c r="A28" s="1">
        <v>43588</v>
      </c>
      <c r="B28">
        <v>1.4513790646469855E-3</v>
      </c>
      <c r="C28">
        <v>-6.0108650103171939E-3</v>
      </c>
      <c r="D28">
        <v>5.7570682900677239E-3</v>
      </c>
      <c r="E28">
        <v>1.8402287121786823E-3</v>
      </c>
      <c r="F28">
        <v>3.7871615677046903E-4</v>
      </c>
      <c r="G28">
        <v>-7.780782417254865E-4</v>
      </c>
      <c r="H28">
        <v>-3.8502407376555695E-4</v>
      </c>
      <c r="I28">
        <v>-2.2805129455280284E-3</v>
      </c>
      <c r="J28">
        <v>-2.7328139371175976E-4</v>
      </c>
      <c r="K28">
        <v>4.4247859803556357E-3</v>
      </c>
      <c r="L28">
        <v>1.7254594809710565E-3</v>
      </c>
    </row>
    <row r="29" spans="1:12" x14ac:dyDescent="0.3">
      <c r="A29" s="1">
        <v>43591</v>
      </c>
      <c r="B29">
        <v>-1.0937039389894276E-2</v>
      </c>
      <c r="C29">
        <v>-4.9450922910251102E-3</v>
      </c>
      <c r="D29">
        <v>-6.9124699206235627E-3</v>
      </c>
      <c r="E29">
        <v>-6.8259466846670421E-3</v>
      </c>
      <c r="F29">
        <v>3.0245769749374573E-3</v>
      </c>
      <c r="G29">
        <v>-7.7868411892624133E-4</v>
      </c>
      <c r="H29">
        <v>-8.5073600589427902E-3</v>
      </c>
      <c r="I29">
        <v>7.9591047584289774E-3</v>
      </c>
      <c r="J29">
        <v>-6.3075349233508281E-3</v>
      </c>
      <c r="K29">
        <v>-1.0355122115204247E-2</v>
      </c>
      <c r="L29">
        <v>-4.1328865447944315E-3</v>
      </c>
    </row>
    <row r="30" spans="1:12" x14ac:dyDescent="0.3">
      <c r="A30" s="1">
        <v>43593</v>
      </c>
      <c r="B30">
        <v>-4.3859719432543286E-3</v>
      </c>
      <c r="C30">
        <v>-4.4223402323339224E-3</v>
      </c>
      <c r="D30">
        <v>-4.651171175730732E-3</v>
      </c>
      <c r="E30">
        <v>-4.2635896193980172E-3</v>
      </c>
      <c r="F30">
        <v>3.0245769749374573E-3</v>
      </c>
      <c r="G30">
        <v>7.7626631424571686E-4</v>
      </c>
      <c r="H30">
        <v>-4.6601249384058217E-3</v>
      </c>
      <c r="I30">
        <v>-1.3356200626129579E-2</v>
      </c>
      <c r="J30">
        <v>-7.4958848863836769E-3</v>
      </c>
      <c r="K30">
        <v>-4.4576596845183536E-3</v>
      </c>
      <c r="L30">
        <v>-6.5924938663907287E-3</v>
      </c>
    </row>
    <row r="31" spans="1:12" x14ac:dyDescent="0.3">
      <c r="A31" s="1">
        <v>43598</v>
      </c>
      <c r="B31">
        <v>3.6324050110071527E-3</v>
      </c>
      <c r="C31">
        <v>0</v>
      </c>
      <c r="D31">
        <v>2.3446669592540547E-3</v>
      </c>
      <c r="E31">
        <v>-4.4817629542906771E-3</v>
      </c>
      <c r="F31">
        <v>3.7704052516324431E-4</v>
      </c>
      <c r="G31">
        <v>1.9391059700132413E-4</v>
      </c>
      <c r="H31">
        <v>-7.7301897935179887E-4</v>
      </c>
      <c r="I31">
        <v>6.1681273396568476E-3</v>
      </c>
      <c r="J31">
        <v>-1.5441990747031707E-3</v>
      </c>
      <c r="K31">
        <v>-2.2263460030827352E-3</v>
      </c>
      <c r="L31">
        <v>8.2140988437189532E-4</v>
      </c>
    </row>
    <row r="32" spans="1:12" x14ac:dyDescent="0.3">
      <c r="A32" s="1">
        <v>43599</v>
      </c>
      <c r="B32">
        <v>-3.6324050110070464E-3</v>
      </c>
      <c r="C32">
        <v>-3.9138713099322944E-3</v>
      </c>
      <c r="D32">
        <v>-1.2964235786714309E-2</v>
      </c>
      <c r="E32">
        <v>-4.5019960159803874E-3</v>
      </c>
      <c r="F32">
        <v>1.8828474422740405E-3</v>
      </c>
      <c r="G32">
        <v>5.8152566495888304E-4</v>
      </c>
      <c r="H32">
        <v>-8.1538403966924106E-3</v>
      </c>
      <c r="I32">
        <v>-1.8228280552854036E-2</v>
      </c>
      <c r="J32">
        <v>-4.3646249288544006E-3</v>
      </c>
      <c r="K32">
        <v>-8.2059393703232918E-3</v>
      </c>
      <c r="L32">
        <v>-1.0649772844422964E-2</v>
      </c>
    </row>
    <row r="33" spans="1:12" x14ac:dyDescent="0.3">
      <c r="A33" s="1">
        <v>43608</v>
      </c>
      <c r="B33">
        <v>0</v>
      </c>
      <c r="C33">
        <v>-6.8709907185260819E-3</v>
      </c>
      <c r="D33">
        <v>-4.6083030861941068E-3</v>
      </c>
      <c r="E33">
        <v>-9.178339247561542E-4</v>
      </c>
      <c r="F33">
        <v>4.1128493197291833E-3</v>
      </c>
      <c r="G33">
        <v>1.5486259386116763E-3</v>
      </c>
      <c r="H33">
        <v>-2.6114545712198813E-3</v>
      </c>
      <c r="I33">
        <v>-3.0815149777270322E-3</v>
      </c>
      <c r="J33">
        <v>-5.015349152084304E-3</v>
      </c>
      <c r="K33">
        <v>-5.7061495768546714E-3</v>
      </c>
      <c r="L33">
        <v>-3.2510156272926127E-3</v>
      </c>
    </row>
    <row r="34" spans="1:12" x14ac:dyDescent="0.3">
      <c r="A34" s="1">
        <v>43609</v>
      </c>
      <c r="B34">
        <v>-8.3682496705166903E-3</v>
      </c>
      <c r="C34">
        <v>-9.4209624147955501E-3</v>
      </c>
      <c r="D34">
        <v>-5.790404134704441E-3</v>
      </c>
      <c r="E34">
        <v>-5.5248573630019664E-3</v>
      </c>
      <c r="F34">
        <v>1.4914619001035248E-3</v>
      </c>
      <c r="G34">
        <v>1.9336621276764207E-4</v>
      </c>
      <c r="H34">
        <v>-6.370641744607667E-3</v>
      </c>
      <c r="I34">
        <v>-9.3024345118408614E-3</v>
      </c>
      <c r="J34">
        <v>-4.6196066133075689E-3</v>
      </c>
      <c r="K34">
        <v>-5.7388966690181667E-3</v>
      </c>
      <c r="L34">
        <v>-6.417822803537622E-3</v>
      </c>
    </row>
    <row r="35" spans="1:12" x14ac:dyDescent="0.3">
      <c r="A35" s="1">
        <v>43612</v>
      </c>
      <c r="B35">
        <v>5.5866067086397762E-3</v>
      </c>
      <c r="C35">
        <v>-5.0236220637207033E-3</v>
      </c>
      <c r="D35">
        <v>-6.9930354909704135E-3</v>
      </c>
      <c r="E35">
        <v>-9.2386149758184909E-4</v>
      </c>
      <c r="F35">
        <v>-7.4543424994850862E-4</v>
      </c>
      <c r="G35">
        <v>-5.8030759516437391E-4</v>
      </c>
      <c r="H35">
        <v>0</v>
      </c>
      <c r="I35">
        <v>1.5564275768168957E-3</v>
      </c>
      <c r="J35">
        <v>-4.2100907298617734E-4</v>
      </c>
      <c r="K35">
        <v>0</v>
      </c>
      <c r="L35">
        <v>-2.2230638005070373E-3</v>
      </c>
    </row>
    <row r="36" spans="1:12" x14ac:dyDescent="0.3">
      <c r="A36" s="1">
        <v>43614</v>
      </c>
      <c r="B36">
        <v>-1.2543718478530285E-2</v>
      </c>
      <c r="C36">
        <v>-1.7993148038323501E-2</v>
      </c>
      <c r="D36">
        <v>-1.2873202936206033E-2</v>
      </c>
      <c r="E36">
        <v>-8.8856381247746398E-3</v>
      </c>
      <c r="F36">
        <v>2.9728746171313971E-3</v>
      </c>
      <c r="G36">
        <v>5.0163717000821706E-3</v>
      </c>
      <c r="H36">
        <v>-6.3849230996715486E-3</v>
      </c>
      <c r="I36">
        <v>-5.930112645722194E-3</v>
      </c>
      <c r="J36">
        <v>-9.832991359708337E-3</v>
      </c>
      <c r="K36">
        <v>-5.7430165026180011E-3</v>
      </c>
      <c r="L36">
        <v>-9.2691276640566971E-3</v>
      </c>
    </row>
    <row r="37" spans="1:12" x14ac:dyDescent="0.3">
      <c r="A37" s="1">
        <v>43615</v>
      </c>
      <c r="B37">
        <v>-8.4507545177231243E-3</v>
      </c>
      <c r="C37">
        <v>-2.5564564413015486E-3</v>
      </c>
      <c r="D37">
        <v>-4.7225589541736142E-3</v>
      </c>
      <c r="E37">
        <v>-7.090848827113418E-3</v>
      </c>
      <c r="F37">
        <v>-2.786848012930024E-3</v>
      </c>
      <c r="G37">
        <v>-3.6633416430150549E-3</v>
      </c>
      <c r="H37">
        <v>-8.3239601259193774E-3</v>
      </c>
      <c r="I37">
        <v>0</v>
      </c>
      <c r="J37">
        <v>-5.6624444283937276E-3</v>
      </c>
      <c r="K37">
        <v>-9.4033242610548125E-3</v>
      </c>
      <c r="L37">
        <v>-5.0134342363711984E-3</v>
      </c>
    </row>
    <row r="38" spans="1:12" x14ac:dyDescent="0.3">
      <c r="A38" s="1">
        <v>43619</v>
      </c>
      <c r="B38">
        <v>-1.4994925728076518E-2</v>
      </c>
      <c r="C38">
        <v>-1.8465614121126298E-2</v>
      </c>
      <c r="D38">
        <v>-1.3118852429114307E-2</v>
      </c>
      <c r="E38">
        <v>-8.2878982598356896E-3</v>
      </c>
      <c r="F38">
        <v>-5.761524984190418E-3</v>
      </c>
      <c r="G38">
        <v>3.4622075952831779E-3</v>
      </c>
      <c r="H38">
        <v>-1.0307440184504999E-2</v>
      </c>
      <c r="I38">
        <v>1.1191213955034871E-2</v>
      </c>
      <c r="J38">
        <v>-4.4156184724104576E-3</v>
      </c>
      <c r="K38">
        <v>-8.7527911095946331E-3</v>
      </c>
      <c r="L38">
        <v>-6.0637498741866157E-3</v>
      </c>
    </row>
    <row r="39" spans="1:12" x14ac:dyDescent="0.3">
      <c r="A39" s="1">
        <v>43629</v>
      </c>
      <c r="B39">
        <v>-6.9492982932058047E-3</v>
      </c>
      <c r="C39">
        <v>8.2741693239608036E-4</v>
      </c>
      <c r="D39">
        <v>4.5558165358608824E-3</v>
      </c>
      <c r="E39">
        <v>-3.6443149755434556E-4</v>
      </c>
      <c r="F39">
        <v>2.2197197833971677E-3</v>
      </c>
      <c r="G39">
        <v>-5.7375922558759534E-4</v>
      </c>
      <c r="H39">
        <v>-3.7075070620700248E-4</v>
      </c>
      <c r="I39">
        <v>-1.5314831505478428E-3</v>
      </c>
      <c r="J39">
        <v>-2.8891675275930957E-3</v>
      </c>
      <c r="K39">
        <v>-2.8388947384248649E-3</v>
      </c>
      <c r="L39">
        <v>7.9307358890171281E-4</v>
      </c>
    </row>
    <row r="40" spans="1:12" x14ac:dyDescent="0.3">
      <c r="A40" s="1">
        <v>43633</v>
      </c>
      <c r="B40">
        <v>1.9829709585718062E-2</v>
      </c>
      <c r="C40">
        <v>3.2653634456528339E-3</v>
      </c>
      <c r="D40">
        <v>1.1267606825906672E-3</v>
      </c>
      <c r="E40">
        <v>1.6350262521542672E-3</v>
      </c>
      <c r="F40">
        <v>2.9618682505102166E-3</v>
      </c>
      <c r="G40">
        <v>1.7151028501540429E-3</v>
      </c>
      <c r="H40">
        <v>-2.5949597027821992E-3</v>
      </c>
      <c r="I40">
        <v>-1.6922831419320121E-3</v>
      </c>
      <c r="J40">
        <v>-1.2709081308276582E-2</v>
      </c>
      <c r="K40">
        <v>0</v>
      </c>
      <c r="L40">
        <v>-1.2879479135706232E-3</v>
      </c>
    </row>
    <row r="41" spans="1:12" x14ac:dyDescent="0.3">
      <c r="A41" s="1">
        <v>43637</v>
      </c>
      <c r="B41">
        <v>-3.4566228679108711E-3</v>
      </c>
      <c r="C41">
        <v>-4.5828899346834684E-3</v>
      </c>
      <c r="D41">
        <v>-4.4296860915882851E-3</v>
      </c>
      <c r="E41">
        <v>-2.503649376462505E-3</v>
      </c>
      <c r="F41">
        <v>1.8318378450921915E-3</v>
      </c>
      <c r="G41">
        <v>1.8939021171182075E-3</v>
      </c>
      <c r="H41">
        <v>-5.8223964669624848E-3</v>
      </c>
      <c r="I41">
        <v>8.368202118407499E-3</v>
      </c>
      <c r="J41">
        <v>-7.4805243596559028E-3</v>
      </c>
      <c r="K41">
        <v>-2.8129413766147236E-3</v>
      </c>
      <c r="L41">
        <v>-2.08674185624852E-3</v>
      </c>
    </row>
    <row r="42" spans="1:12" x14ac:dyDescent="0.3">
      <c r="A42" s="1">
        <v>43642</v>
      </c>
      <c r="B42">
        <v>-4.1608936591646705E-3</v>
      </c>
      <c r="C42">
        <v>-6.0077189435442544E-3</v>
      </c>
      <c r="D42">
        <v>-1.0129518238855603E-2</v>
      </c>
      <c r="E42">
        <v>-3.5958506599329289E-3</v>
      </c>
      <c r="F42">
        <v>-1.0986633388837511E-3</v>
      </c>
      <c r="G42">
        <v>-7.5608699968726645E-4</v>
      </c>
      <c r="H42">
        <v>-2.91651693852174E-3</v>
      </c>
      <c r="I42">
        <v>-6.8494094267517866E-3</v>
      </c>
      <c r="J42">
        <v>-3.0186769293122882E-3</v>
      </c>
      <c r="K42">
        <v>-2.8149209298097841E-3</v>
      </c>
      <c r="L42">
        <v>-6.2195552743190092E-3</v>
      </c>
    </row>
    <row r="43" spans="1:12" x14ac:dyDescent="0.3">
      <c r="A43" s="1">
        <v>43644</v>
      </c>
      <c r="B43">
        <v>-9.7020858064505913E-3</v>
      </c>
      <c r="C43">
        <v>0</v>
      </c>
      <c r="D43">
        <v>1.129305597151487E-3</v>
      </c>
      <c r="E43">
        <v>-1.2620573206754953E-3</v>
      </c>
      <c r="F43">
        <v>1.4678901718289099E-3</v>
      </c>
      <c r="G43">
        <v>-2.6550177046583416E-3</v>
      </c>
      <c r="H43">
        <v>-4.7367915991905346E-3</v>
      </c>
      <c r="I43">
        <v>3.0617111326215777E-3</v>
      </c>
      <c r="J43">
        <v>-3.0328393383065953E-3</v>
      </c>
      <c r="K43">
        <v>1.4035090023200904E-3</v>
      </c>
      <c r="L43">
        <v>-4.1264572985681675E-4</v>
      </c>
    </row>
    <row r="44" spans="1:12" x14ac:dyDescent="0.3">
      <c r="A44" s="1">
        <v>43647</v>
      </c>
      <c r="B44">
        <v>-9.7971392449832696E-3</v>
      </c>
      <c r="C44">
        <v>-1.1599080928468437E-2</v>
      </c>
      <c r="D44">
        <v>-2.7461679941387894E-2</v>
      </c>
      <c r="E44">
        <v>-7.424207935284732E-3</v>
      </c>
      <c r="F44">
        <v>-5.8844964601659777E-3</v>
      </c>
      <c r="G44">
        <v>-2.8525645063792225E-3</v>
      </c>
      <c r="H44">
        <v>-9.5412833919423165E-3</v>
      </c>
      <c r="I44">
        <v>6.4749846493044926E-3</v>
      </c>
      <c r="J44">
        <v>1.5344909628790112E-2</v>
      </c>
      <c r="K44">
        <v>-3.7147128191946537E-2</v>
      </c>
      <c r="L44">
        <v>-9.4551498088880012E-3</v>
      </c>
    </row>
    <row r="45" spans="1:12" x14ac:dyDescent="0.3">
      <c r="A45" s="1">
        <v>43648</v>
      </c>
      <c r="B45">
        <v>6.3091691932647556E-3</v>
      </c>
      <c r="C45">
        <v>-8.3365294763252946E-4</v>
      </c>
      <c r="D45">
        <v>3.4742362681862726E-3</v>
      </c>
      <c r="E45">
        <v>-3.6357026395766976E-4</v>
      </c>
      <c r="F45">
        <v>2.2107230409253342E-3</v>
      </c>
      <c r="G45">
        <v>2.282728804473326E-3</v>
      </c>
      <c r="H45">
        <v>-3.6879954801923676E-4</v>
      </c>
      <c r="I45">
        <v>5.6785282859634634E-3</v>
      </c>
      <c r="J45">
        <v>9.5128086464557268E-4</v>
      </c>
      <c r="K45">
        <v>-2.9154539601241309E-3</v>
      </c>
      <c r="L45">
        <v>2.2156135874501627E-3</v>
      </c>
    </row>
    <row r="46" spans="1:12" x14ac:dyDescent="0.3">
      <c r="A46" s="1">
        <v>43654</v>
      </c>
      <c r="B46">
        <v>-7.6789208041556437E-3</v>
      </c>
      <c r="C46">
        <v>1.3882828251549359E-3</v>
      </c>
      <c r="D46">
        <v>-4.5977092486295425E-3</v>
      </c>
      <c r="E46">
        <v>-3.6166584553289972E-3</v>
      </c>
      <c r="F46">
        <v>-2.2050725583138702E-3</v>
      </c>
      <c r="G46">
        <v>-3.4070826068384624E-3</v>
      </c>
      <c r="H46">
        <v>-1.2037351255902587E-2</v>
      </c>
      <c r="I46">
        <v>-4.8790135464688413E-3</v>
      </c>
      <c r="J46">
        <v>-9.2681596955015381E-3</v>
      </c>
      <c r="K46">
        <v>-1.3713675762177005E-2</v>
      </c>
      <c r="L46">
        <v>-6.2317690306921475E-3</v>
      </c>
    </row>
    <row r="47" spans="1:12" x14ac:dyDescent="0.3">
      <c r="A47" s="1">
        <v>43655</v>
      </c>
      <c r="B47">
        <v>0</v>
      </c>
      <c r="C47">
        <v>-1.3882828251548978E-3</v>
      </c>
      <c r="D47">
        <v>-3.4622077284707496E-3</v>
      </c>
      <c r="E47">
        <v>-3.6297861665206092E-3</v>
      </c>
      <c r="F47">
        <v>7.3560134365922185E-4</v>
      </c>
      <c r="G47">
        <v>-3.7930968463554285E-4</v>
      </c>
      <c r="H47">
        <v>-3.6764747293086368E-3</v>
      </c>
      <c r="I47">
        <v>-1.1293302742052703E-3</v>
      </c>
      <c r="J47">
        <v>4.3721753834445147E-3</v>
      </c>
      <c r="K47">
        <v>-2.1826127253178696E-3</v>
      </c>
      <c r="L47">
        <v>-2.3171576350228002E-3</v>
      </c>
    </row>
    <row r="48" spans="1:12" x14ac:dyDescent="0.3">
      <c r="A48" s="1">
        <v>43658</v>
      </c>
      <c r="B48">
        <v>-6.2783603511246625E-3</v>
      </c>
      <c r="C48">
        <v>-1.3814893947606992E-3</v>
      </c>
      <c r="D48">
        <v>1.1396012629335743E-3</v>
      </c>
      <c r="E48">
        <v>-2.1684684846312681E-3</v>
      </c>
      <c r="F48">
        <v>-6.6323383617551152E-3</v>
      </c>
      <c r="G48">
        <v>-5.5296356508347843E-3</v>
      </c>
      <c r="H48">
        <v>-3.2901145250354407E-3</v>
      </c>
      <c r="I48">
        <v>4.4962513229822674E-3</v>
      </c>
      <c r="J48">
        <v>-7.0787663828038982E-3</v>
      </c>
      <c r="K48">
        <v>-2.8943580263644146E-3</v>
      </c>
      <c r="L48">
        <v>-4.2378843444552104E-4</v>
      </c>
    </row>
    <row r="49" spans="1:12" x14ac:dyDescent="0.3">
      <c r="A49" s="1">
        <v>43661</v>
      </c>
      <c r="B49">
        <v>4.189950263854143E-3</v>
      </c>
      <c r="C49">
        <v>-2.2141720148648159E-3</v>
      </c>
      <c r="D49">
        <v>-4.5662179795810829E-3</v>
      </c>
      <c r="E49">
        <v>-3.8060580952990774E-3</v>
      </c>
      <c r="F49">
        <v>-3.6968016690189372E-4</v>
      </c>
      <c r="G49">
        <v>1.3375372460763188E-3</v>
      </c>
      <c r="H49">
        <v>-6.244281308250511E-3</v>
      </c>
      <c r="I49">
        <v>3.737035581224246E-4</v>
      </c>
      <c r="J49">
        <v>-2.8729619211316526E-3</v>
      </c>
      <c r="K49">
        <v>-6.5430985889359475E-3</v>
      </c>
      <c r="L49">
        <v>-3.5602860994863746E-3</v>
      </c>
    </row>
    <row r="50" spans="1:12" x14ac:dyDescent="0.3">
      <c r="A50" s="1">
        <v>43662</v>
      </c>
      <c r="B50">
        <v>-6.9930354909705254E-3</v>
      </c>
      <c r="C50">
        <v>-5.5432373924966421E-4</v>
      </c>
      <c r="D50">
        <v>-2.2909517465558244E-3</v>
      </c>
      <c r="E50">
        <v>-7.2663037462910478E-4</v>
      </c>
      <c r="F50">
        <v>4.7961352812452215E-3</v>
      </c>
      <c r="G50">
        <v>2.288824170208926E-3</v>
      </c>
      <c r="H50">
        <v>-2.213169516664447E-3</v>
      </c>
      <c r="I50">
        <v>-2.619382147481347E-3</v>
      </c>
      <c r="J50">
        <v>-3.2935120109248779E-3</v>
      </c>
      <c r="K50">
        <v>-2.9218428383648602E-3</v>
      </c>
      <c r="L50">
        <v>-2.1254124704401848E-3</v>
      </c>
    </row>
    <row r="51" spans="1:12" x14ac:dyDescent="0.3">
      <c r="A51" s="1">
        <v>43664</v>
      </c>
      <c r="B51">
        <v>-3.5149421074444969E-3</v>
      </c>
      <c r="C51">
        <v>-1.4794379887508998E-2</v>
      </c>
      <c r="D51">
        <v>-1.0350868723656162E-2</v>
      </c>
      <c r="E51">
        <v>-9.6425562036251532E-3</v>
      </c>
      <c r="F51">
        <v>1.835910224426798E-3</v>
      </c>
      <c r="G51">
        <v>-1.5229014646533921E-3</v>
      </c>
      <c r="H51">
        <v>-4.4231917963961009E-3</v>
      </c>
      <c r="I51">
        <v>6.0150796182374972E-3</v>
      </c>
      <c r="J51">
        <v>-1.3072150459679865E-2</v>
      </c>
      <c r="K51">
        <v>-4.3827681550951984E-3</v>
      </c>
      <c r="L51">
        <v>-6.1363421333145282E-3</v>
      </c>
    </row>
    <row r="52" spans="1:12" x14ac:dyDescent="0.3">
      <c r="A52" s="1">
        <v>43668</v>
      </c>
      <c r="B52">
        <v>-4.1782790591959667E-3</v>
      </c>
      <c r="C52">
        <v>-1.9610596003241149E-3</v>
      </c>
      <c r="D52">
        <v>-5.7770235769220597E-3</v>
      </c>
      <c r="E52">
        <v>-2.1810804522312452E-3</v>
      </c>
      <c r="F52">
        <v>3.6690515913355155E-4</v>
      </c>
      <c r="G52">
        <v>-3.7943463973666203E-4</v>
      </c>
      <c r="H52">
        <v>-2.1978030824794268E-3</v>
      </c>
      <c r="I52">
        <v>-7.5382638213304719E-4</v>
      </c>
      <c r="J52">
        <v>-3.5812984948984323E-3</v>
      </c>
      <c r="K52">
        <v>-2.91121020745833E-3</v>
      </c>
      <c r="L52">
        <v>-3.2020448541108123E-3</v>
      </c>
    </row>
    <row r="53" spans="1:12" x14ac:dyDescent="0.3">
      <c r="A53" s="1">
        <v>43672</v>
      </c>
      <c r="B53">
        <v>-6.937218453722968E-4</v>
      </c>
      <c r="C53">
        <v>-1.0938201951095437E-3</v>
      </c>
      <c r="D53">
        <v>1.1357184639274286E-3</v>
      </c>
      <c r="E53">
        <v>-2.1501352321356901E-3</v>
      </c>
      <c r="F53">
        <v>1.091938253936049E-3</v>
      </c>
      <c r="G53">
        <v>-1.8919481916954852E-4</v>
      </c>
      <c r="H53">
        <v>-2.1614201108919782E-3</v>
      </c>
      <c r="I53">
        <v>5.2180718933001165E-3</v>
      </c>
      <c r="J53">
        <v>1.0846258903702941E-3</v>
      </c>
      <c r="K53">
        <v>2.145156346388202E-3</v>
      </c>
      <c r="L53">
        <v>6.949521280934719E-4</v>
      </c>
    </row>
    <row r="54" spans="1:12" x14ac:dyDescent="0.3">
      <c r="A54" s="1">
        <v>43677</v>
      </c>
      <c r="B54">
        <v>-4.1465159618485773E-3</v>
      </c>
      <c r="C54">
        <v>1.6224179008044908E-3</v>
      </c>
      <c r="D54">
        <v>-4.5045121211046528E-3</v>
      </c>
      <c r="E54">
        <v>-4.2796427658662577E-3</v>
      </c>
      <c r="F54">
        <v>1.0875476873989189E-3</v>
      </c>
      <c r="G54">
        <v>2.8421999506456131E-3</v>
      </c>
      <c r="H54">
        <v>-5.0251002185066644E-3</v>
      </c>
      <c r="I54">
        <v>-1.0498865695861007E-2</v>
      </c>
      <c r="J54">
        <v>-1.343756919232539E-2</v>
      </c>
      <c r="K54">
        <v>-4.9769032697530857E-3</v>
      </c>
      <c r="L54">
        <v>-6.5821986674845677E-3</v>
      </c>
    </row>
    <row r="55" spans="1:12" x14ac:dyDescent="0.3">
      <c r="A55" s="1">
        <v>43678</v>
      </c>
      <c r="B55">
        <v>-2.7739268827252079E-3</v>
      </c>
      <c r="C55">
        <v>-3.5186665552542568E-3</v>
      </c>
      <c r="D55">
        <v>-5.6593246689013547E-3</v>
      </c>
      <c r="E55">
        <v>-3.9390739926962572E-3</v>
      </c>
      <c r="F55">
        <v>-2.5394172445789473E-3</v>
      </c>
      <c r="G55">
        <v>-2.0834556262733536E-3</v>
      </c>
      <c r="H55">
        <v>-2.8829569517471194E-3</v>
      </c>
      <c r="I55">
        <v>-1.0610140499632706E-2</v>
      </c>
      <c r="J55">
        <v>-5.4676054223482375E-4</v>
      </c>
      <c r="K55">
        <v>-4.2857208454990742E-3</v>
      </c>
      <c r="L55">
        <v>-5.3039064739092345E-3</v>
      </c>
    </row>
    <row r="56" spans="1:12" x14ac:dyDescent="0.3">
      <c r="A56" s="1">
        <v>43679</v>
      </c>
      <c r="B56">
        <v>-2.1762880671366124E-2</v>
      </c>
      <c r="C56">
        <v>-1.2551406418781752E-2</v>
      </c>
      <c r="D56">
        <v>0</v>
      </c>
      <c r="E56">
        <v>-3.0545706428470433E-3</v>
      </c>
      <c r="F56">
        <v>7.5990594081601463E-3</v>
      </c>
      <c r="G56">
        <v>7.7439235702864489E-3</v>
      </c>
      <c r="H56">
        <v>-3.6152606260077555E-3</v>
      </c>
      <c r="I56">
        <v>-4.9647247816488093E-3</v>
      </c>
      <c r="J56">
        <v>-6.0340557748278156E-3</v>
      </c>
      <c r="K56">
        <v>-8.6269406355229776E-3</v>
      </c>
      <c r="L56">
        <v>-2.8078339089129783E-3</v>
      </c>
    </row>
    <row r="57" spans="1:12" x14ac:dyDescent="0.3">
      <c r="A57" s="1">
        <v>43682</v>
      </c>
      <c r="B57">
        <v>0</v>
      </c>
      <c r="C57">
        <v>0</v>
      </c>
      <c r="D57">
        <v>-3.4110323010629324E-3</v>
      </c>
      <c r="E57">
        <v>-2.8834044125716106E-3</v>
      </c>
      <c r="F57">
        <v>7.2072075191838844E-4</v>
      </c>
      <c r="G57">
        <v>2.2551785116007839E-3</v>
      </c>
      <c r="H57">
        <v>-1.4498371251183643E-3</v>
      </c>
      <c r="I57">
        <v>-2.5200054745690943E-2</v>
      </c>
      <c r="J57">
        <v>-9.3975267083656715E-3</v>
      </c>
      <c r="K57">
        <v>-8.7020128534677256E-3</v>
      </c>
      <c r="L57">
        <v>-7.7410442943986676E-3</v>
      </c>
    </row>
    <row r="58" spans="1:12" x14ac:dyDescent="0.3">
      <c r="A58" s="1">
        <v>43683</v>
      </c>
      <c r="B58">
        <v>-3.2458673495272775E-2</v>
      </c>
      <c r="C58">
        <v>-2.9819683619084592E-2</v>
      </c>
      <c r="D58">
        <v>-3.3587407323769254E-2</v>
      </c>
      <c r="E58">
        <v>-2.9672488003291159E-2</v>
      </c>
      <c r="F58">
        <v>2.1590508566929696E-3</v>
      </c>
      <c r="G58">
        <v>2.8118493137448994E-3</v>
      </c>
      <c r="H58">
        <v>-3.7321938078075365E-2</v>
      </c>
      <c r="I58">
        <v>9.3787700262827484E-3</v>
      </c>
      <c r="J58">
        <v>-1.327850972682885E-2</v>
      </c>
      <c r="K58">
        <v>-2.8066834933621179E-2</v>
      </c>
      <c r="L58">
        <v>-2.3148213757510298E-2</v>
      </c>
    </row>
    <row r="59" spans="1:12" x14ac:dyDescent="0.3">
      <c r="A59" s="1">
        <v>43684</v>
      </c>
      <c r="B59">
        <v>-2.936859673309825E-3</v>
      </c>
      <c r="C59">
        <v>1.7942841896435757E-2</v>
      </c>
      <c r="D59">
        <v>1.9825722251087762E-2</v>
      </c>
      <c r="E59">
        <v>7.7777799494985114E-3</v>
      </c>
      <c r="F59">
        <v>4.3042031244989037E-3</v>
      </c>
      <c r="G59">
        <v>2.8040396502161326E-3</v>
      </c>
      <c r="H59">
        <v>0</v>
      </c>
      <c r="I59">
        <v>-1.1675263586697516E-3</v>
      </c>
      <c r="J59">
        <v>9.6619387824166871E-3</v>
      </c>
      <c r="K59">
        <v>6.7189502487450094E-3</v>
      </c>
      <c r="L59">
        <v>8.7725274942238463E-3</v>
      </c>
    </row>
    <row r="60" spans="1:12" x14ac:dyDescent="0.3">
      <c r="A60" s="1">
        <v>43690</v>
      </c>
      <c r="B60">
        <v>-1.4609206396747599E-3</v>
      </c>
      <c r="C60">
        <v>-1.1419146185728228E-2</v>
      </c>
      <c r="D60">
        <v>-1.025650016718911E-2</v>
      </c>
      <c r="E60">
        <v>-4.4052384419999832E-3</v>
      </c>
      <c r="F60">
        <v>1.7879139075662512E-3</v>
      </c>
      <c r="G60">
        <v>3.5457347301020006E-3</v>
      </c>
      <c r="H60">
        <v>-4.4725755599655916E-3</v>
      </c>
      <c r="I60">
        <v>1.1605509550589086E-2</v>
      </c>
      <c r="J60">
        <v>-4.8810920389861642E-3</v>
      </c>
      <c r="K60">
        <v>-5.9084366861662831E-3</v>
      </c>
      <c r="L60">
        <v>-3.2645311279234945E-3</v>
      </c>
    </row>
    <row r="61" spans="1:12" x14ac:dyDescent="0.3">
      <c r="A61" s="1">
        <v>43692</v>
      </c>
      <c r="B61">
        <v>-3.0907537463076663E-2</v>
      </c>
      <c r="C61">
        <v>-2.582967780981775E-2</v>
      </c>
      <c r="D61">
        <v>-2.288429383358773E-2</v>
      </c>
      <c r="E61">
        <v>-1.8118521160328173E-2</v>
      </c>
      <c r="F61">
        <v>4.2856494165998118E-3</v>
      </c>
      <c r="G61">
        <v>2.7893463253999174E-3</v>
      </c>
      <c r="H61">
        <v>-2.7471228919804441E-2</v>
      </c>
      <c r="I61">
        <v>1.1856044833629842E-3</v>
      </c>
      <c r="J61">
        <v>-1.7876413325522686E-2</v>
      </c>
      <c r="K61">
        <v>-2.0958851020843522E-2</v>
      </c>
      <c r="L61">
        <v>-1.7598315075937395E-2</v>
      </c>
    </row>
    <row r="62" spans="1:12" x14ac:dyDescent="0.3">
      <c r="A62" s="1">
        <v>43693</v>
      </c>
      <c r="B62">
        <v>7.4710500299878652E-4</v>
      </c>
      <c r="C62">
        <v>-1.7079993252145935E-3</v>
      </c>
      <c r="D62">
        <v>3.4662079764861075E-3</v>
      </c>
      <c r="E62">
        <v>-1.3068050391464674E-3</v>
      </c>
      <c r="F62">
        <v>0</v>
      </c>
      <c r="G62">
        <v>3.1519819022768941E-3</v>
      </c>
      <c r="H62">
        <v>-7.6328247980554892E-4</v>
      </c>
      <c r="I62">
        <v>1.4896327392642787E-2</v>
      </c>
      <c r="J62">
        <v>3.1195856048084666E-3</v>
      </c>
      <c r="K62">
        <v>1.5117160853219392E-3</v>
      </c>
      <c r="L62">
        <v>3.9859815423933589E-3</v>
      </c>
    </row>
    <row r="63" spans="1:12" x14ac:dyDescent="0.3">
      <c r="A63" s="1">
        <v>43698</v>
      </c>
      <c r="B63">
        <v>-4.418269337664666E-3</v>
      </c>
      <c r="C63">
        <v>-6.6909085219130013E-3</v>
      </c>
      <c r="D63">
        <v>-2.2701485345390745E-3</v>
      </c>
      <c r="E63">
        <v>-4.5875849719134928E-3</v>
      </c>
      <c r="F63">
        <v>7.1454093786885034E-4</v>
      </c>
      <c r="G63">
        <v>1.116638875719708E-3</v>
      </c>
      <c r="H63">
        <v>-8.6287909492252495E-3</v>
      </c>
      <c r="I63">
        <v>7.3488408990117398E-3</v>
      </c>
      <c r="J63">
        <v>-4.6189738500052912E-3</v>
      </c>
      <c r="K63">
        <v>-2.2296553272692031E-3</v>
      </c>
      <c r="L63">
        <v>-2.1849116212395484E-3</v>
      </c>
    </row>
    <row r="64" spans="1:12" x14ac:dyDescent="0.3">
      <c r="A64" s="1">
        <v>43703</v>
      </c>
      <c r="B64">
        <v>-1.482606845997113E-2</v>
      </c>
      <c r="C64">
        <v>-3.1659655426071465E-2</v>
      </c>
      <c r="D64">
        <v>-2.7243455611107061E-2</v>
      </c>
      <c r="E64">
        <v>-1.9733218088202414E-2</v>
      </c>
      <c r="F64">
        <v>5.3542514963566528E-3</v>
      </c>
      <c r="G64">
        <v>5.9336350617489545E-3</v>
      </c>
      <c r="H64">
        <v>-1.3185272956219136E-2</v>
      </c>
      <c r="I64">
        <v>9.821265933312319E-3</v>
      </c>
      <c r="J64">
        <v>-1.5128485971228041E-2</v>
      </c>
      <c r="K64">
        <v>-1.4216475872465667E-2</v>
      </c>
      <c r="L64">
        <v>-1.492439242295837E-2</v>
      </c>
    </row>
    <row r="65" spans="1:12" x14ac:dyDescent="0.3">
      <c r="A65" s="1">
        <v>43710</v>
      </c>
      <c r="B65">
        <v>7.238509183230779E-4</v>
      </c>
      <c r="C65">
        <v>-4.9723857982533377E-3</v>
      </c>
      <c r="D65">
        <v>-7.8519752826851311E-3</v>
      </c>
      <c r="E65">
        <v>-3.6430095266764212E-3</v>
      </c>
      <c r="F65">
        <v>-4.6420007539953421E-3</v>
      </c>
      <c r="G65">
        <v>-3.6936288849614849E-4</v>
      </c>
      <c r="H65">
        <v>-1.8467595617421462E-3</v>
      </c>
      <c r="I65">
        <v>-3.8534610878517531E-3</v>
      </c>
      <c r="J65">
        <v>-2.6216366023637562E-3</v>
      </c>
      <c r="K65">
        <v>-1.466275922527488E-3</v>
      </c>
      <c r="L65">
        <v>-4.6763249603867562E-3</v>
      </c>
    </row>
    <row r="66" spans="1:12" x14ac:dyDescent="0.3">
      <c r="A66" s="1">
        <v>43711</v>
      </c>
      <c r="B66">
        <v>2.8901754222332024E-3</v>
      </c>
      <c r="C66">
        <v>3.869518318158089E-3</v>
      </c>
      <c r="D66">
        <v>-2.2547923870893162E-3</v>
      </c>
      <c r="E66">
        <v>1.0943280318796314E-3</v>
      </c>
      <c r="F66">
        <v>-3.5800966271034413E-4</v>
      </c>
      <c r="G66">
        <v>1.1076611802615249E-3</v>
      </c>
      <c r="H66">
        <v>-2.2205412939999294E-3</v>
      </c>
      <c r="I66">
        <v>1.075267016037644E-2</v>
      </c>
      <c r="J66">
        <v>9.6665067114129087E-4</v>
      </c>
      <c r="K66">
        <v>-2.9390175453889605E-3</v>
      </c>
      <c r="L66">
        <v>1.2744092452662524E-3</v>
      </c>
    </row>
    <row r="67" spans="1:12" x14ac:dyDescent="0.3">
      <c r="A67" s="1">
        <v>43712</v>
      </c>
      <c r="B67">
        <v>-7.9681696491768449E-3</v>
      </c>
      <c r="C67">
        <v>-9.7020300961456682E-3</v>
      </c>
      <c r="D67">
        <v>-1.129305597151414E-3</v>
      </c>
      <c r="E67">
        <v>-2.007135041064026E-3</v>
      </c>
      <c r="F67">
        <v>-7.163324088545279E-4</v>
      </c>
      <c r="G67">
        <v>1.2906611795286866E-3</v>
      </c>
      <c r="H67">
        <v>-1.1121780777958007E-3</v>
      </c>
      <c r="I67">
        <v>1.0260418425471256E-2</v>
      </c>
      <c r="J67">
        <v>-3.4566230112898829E-3</v>
      </c>
      <c r="K67">
        <v>-4.4247859803556947E-3</v>
      </c>
      <c r="L67">
        <v>7.3240540255974421E-4</v>
      </c>
    </row>
    <row r="68" spans="1:12" x14ac:dyDescent="0.3">
      <c r="A68" s="1">
        <v>43718</v>
      </c>
      <c r="B68">
        <v>-2.1314395280699863E-3</v>
      </c>
      <c r="C68">
        <v>6.5610404852814806E-3</v>
      </c>
      <c r="D68">
        <v>-1.0140931976049337E-2</v>
      </c>
      <c r="E68">
        <v>-2.1672213452136389E-3</v>
      </c>
      <c r="F68">
        <v>-2.5202174008990049E-3</v>
      </c>
      <c r="G68">
        <v>-3.1613601410713024E-3</v>
      </c>
      <c r="H68">
        <v>-4.021244753817722E-3</v>
      </c>
      <c r="I68">
        <v>7.8023515159851902E-3</v>
      </c>
      <c r="J68">
        <v>-3.8456167378652468E-3</v>
      </c>
      <c r="K68">
        <v>0</v>
      </c>
      <c r="L68">
        <v>-3.2828594062207757E-3</v>
      </c>
    </row>
    <row r="69" spans="1:12" x14ac:dyDescent="0.3">
      <c r="A69" s="1">
        <v>43726</v>
      </c>
      <c r="B69">
        <v>-4.8729647418744373E-3</v>
      </c>
      <c r="C69">
        <v>-3.2215329875022246E-3</v>
      </c>
      <c r="D69">
        <v>3.3802849088236911E-3</v>
      </c>
      <c r="E69">
        <v>1.7883909932570077E-4</v>
      </c>
      <c r="F69">
        <v>7.2336351659381198E-4</v>
      </c>
      <c r="G69">
        <v>1.8721093234694579E-4</v>
      </c>
      <c r="H69">
        <v>-2.1738777070748256E-3</v>
      </c>
      <c r="I69">
        <v>-7.4148853940749751E-4</v>
      </c>
      <c r="J69">
        <v>-1.353677508300398E-4</v>
      </c>
      <c r="K69">
        <v>-7.130125079255501E-4</v>
      </c>
      <c r="L69">
        <v>5.9681285328199764E-4</v>
      </c>
    </row>
    <row r="70" spans="1:12" x14ac:dyDescent="0.3">
      <c r="A70" s="1">
        <v>43733</v>
      </c>
      <c r="B70">
        <v>-1.0442141522904201E-2</v>
      </c>
      <c r="C70">
        <v>-1.1218119482125657E-2</v>
      </c>
      <c r="D70">
        <v>-8.9486055760140334E-3</v>
      </c>
      <c r="E70">
        <v>-5.6868643960331661E-3</v>
      </c>
      <c r="F70">
        <v>2.1474239130448683E-3</v>
      </c>
      <c r="G70">
        <v>7.432367560944816E-4</v>
      </c>
      <c r="H70">
        <v>-7.1942395329447004E-3</v>
      </c>
      <c r="I70">
        <v>-1.8750523167853747E-3</v>
      </c>
      <c r="J70">
        <v>-1.4100764085630815E-2</v>
      </c>
      <c r="K70">
        <v>-8.4746269909723448E-3</v>
      </c>
      <c r="L70">
        <v>-7.0722716577373132E-3</v>
      </c>
    </row>
    <row r="71" spans="1:12" x14ac:dyDescent="0.3">
      <c r="A71" s="1">
        <v>43734</v>
      </c>
      <c r="B71">
        <v>-3.5050859579462373E-3</v>
      </c>
      <c r="C71">
        <v>5.0903795139623864E-3</v>
      </c>
      <c r="D71">
        <v>2.2446698538237278E-3</v>
      </c>
      <c r="E71">
        <v>-2.8556149539804157E-3</v>
      </c>
      <c r="F71">
        <v>-7.1523608199280237E-4</v>
      </c>
      <c r="G71">
        <v>-7.4323675609449873E-4</v>
      </c>
      <c r="H71">
        <v>-5.7929196830464333E-3</v>
      </c>
      <c r="I71">
        <v>7.5047461871116878E-4</v>
      </c>
      <c r="J71">
        <v>-1.6242829555917428E-3</v>
      </c>
      <c r="K71">
        <v>-2.1299262578248533E-3</v>
      </c>
      <c r="L71">
        <v>-8.6721812727467138E-4</v>
      </c>
    </row>
    <row r="72" spans="1:12" x14ac:dyDescent="0.3">
      <c r="A72" s="1">
        <v>43738</v>
      </c>
      <c r="B72">
        <v>6.9710703415573443E-4</v>
      </c>
      <c r="C72">
        <v>3.7442943416575755E-3</v>
      </c>
      <c r="D72">
        <v>-7.8431774610258926E-3</v>
      </c>
      <c r="E72">
        <v>-1.2469940601191162E-3</v>
      </c>
      <c r="F72">
        <v>-1.0727338580522761E-3</v>
      </c>
      <c r="G72">
        <v>3.7201860894178263E-4</v>
      </c>
      <c r="H72">
        <v>-3.9746754408932321E-3</v>
      </c>
      <c r="I72">
        <v>-1.3928468753506692E-2</v>
      </c>
      <c r="J72">
        <v>1.6246280203187687E-3</v>
      </c>
      <c r="K72">
        <v>7.0746377199069899E-4</v>
      </c>
      <c r="L72">
        <v>-6.1396634051930727E-3</v>
      </c>
    </row>
    <row r="73" spans="1:12" x14ac:dyDescent="0.3">
      <c r="A73" s="1">
        <v>43740</v>
      </c>
      <c r="B73">
        <v>-1.6807118316381289E-2</v>
      </c>
      <c r="C73">
        <v>-1.7345251170947592E-2</v>
      </c>
      <c r="D73">
        <v>-1.0050335853501451E-2</v>
      </c>
      <c r="E73">
        <v>-1.5426314879540099E-2</v>
      </c>
      <c r="F73">
        <v>1.4332141728336275E-3</v>
      </c>
      <c r="G73">
        <v>5.5898630806160989E-4</v>
      </c>
      <c r="H73">
        <v>-1.4836530516707089E-2</v>
      </c>
      <c r="I73">
        <v>5.7726198896465965E-3</v>
      </c>
      <c r="J73">
        <v>-8.7643253155287142E-3</v>
      </c>
      <c r="K73">
        <v>-1.7045867272988496E-2</v>
      </c>
      <c r="L73">
        <v>-8.7779464831810091E-3</v>
      </c>
    </row>
    <row r="74" spans="1:12" x14ac:dyDescent="0.3">
      <c r="A74" s="1">
        <v>43741</v>
      </c>
      <c r="B74">
        <v>-2.4304269926049837E-2</v>
      </c>
      <c r="C74">
        <v>-1.9571213979095167E-2</v>
      </c>
      <c r="D74">
        <v>-2.0408871631207123E-2</v>
      </c>
      <c r="E74">
        <v>-1.3100660675735475E-2</v>
      </c>
      <c r="F74">
        <v>3.5740208956720975E-3</v>
      </c>
      <c r="G74">
        <v>3.7252747336637956E-4</v>
      </c>
      <c r="H74">
        <v>-2.2116640511979174E-2</v>
      </c>
      <c r="I74">
        <v>1.4098180293371771E-2</v>
      </c>
      <c r="J74">
        <v>-1.1441094875023127E-2</v>
      </c>
      <c r="K74">
        <v>-2.3189444918910441E-2</v>
      </c>
      <c r="L74">
        <v>-1.1546079207811331E-2</v>
      </c>
    </row>
    <row r="75" spans="1:12" x14ac:dyDescent="0.3">
      <c r="A75" s="1">
        <v>43747</v>
      </c>
      <c r="B75">
        <v>-1.1519205847669708E-2</v>
      </c>
      <c r="C75">
        <v>-1.5584730590577633E-2</v>
      </c>
      <c r="D75">
        <v>-1.2408506643829849E-2</v>
      </c>
      <c r="E75">
        <v>-6.5609859295817485E-3</v>
      </c>
      <c r="F75">
        <v>7.1177937681626369E-4</v>
      </c>
      <c r="G75">
        <v>4.2778637465607124E-3</v>
      </c>
      <c r="H75">
        <v>-5.8975477200466824E-3</v>
      </c>
      <c r="I75">
        <v>6.5047174457032132E-3</v>
      </c>
      <c r="J75">
        <v>-8.7719861930686052E-3</v>
      </c>
      <c r="K75">
        <v>-9.4787439545436589E-3</v>
      </c>
      <c r="L75">
        <v>-6.0096830519106694E-3</v>
      </c>
    </row>
    <row r="76" spans="1:12" x14ac:dyDescent="0.3">
      <c r="A76" s="1">
        <v>43748</v>
      </c>
      <c r="B76">
        <v>-2.1962815449093301E-2</v>
      </c>
      <c r="C76">
        <v>2.4769517968273791E-3</v>
      </c>
      <c r="D76">
        <v>4.5300190717498974E-3</v>
      </c>
      <c r="E76">
        <v>-1.6470129529807846E-3</v>
      </c>
      <c r="F76">
        <v>0</v>
      </c>
      <c r="G76">
        <v>-2.2297110894129693E-3</v>
      </c>
      <c r="H76">
        <v>-1.377274727649022E-2</v>
      </c>
      <c r="I76">
        <v>1.0622252403573118E-2</v>
      </c>
      <c r="J76">
        <v>1.3756915371363732E-3</v>
      </c>
      <c r="K76">
        <v>-7.3286921565269571E-4</v>
      </c>
      <c r="L76">
        <v>1.0105281437436072E-3</v>
      </c>
    </row>
    <row r="77" spans="1:12" x14ac:dyDescent="0.3">
      <c r="A77" s="1">
        <v>43755</v>
      </c>
      <c r="B77">
        <v>-1.4430016933927145E-3</v>
      </c>
      <c r="C77">
        <v>-7.2221793124555159E-3</v>
      </c>
      <c r="D77">
        <v>-1.0977058631150907E-2</v>
      </c>
      <c r="E77">
        <v>-4.2949601508871478E-3</v>
      </c>
      <c r="F77">
        <v>-2.8787353453558167E-3</v>
      </c>
      <c r="G77">
        <v>5.6183164169284106E-4</v>
      </c>
      <c r="H77">
        <v>-8.4173232568726022E-3</v>
      </c>
      <c r="I77">
        <v>-3.7534740172187272E-4</v>
      </c>
      <c r="J77">
        <v>-4.9415259152025826E-3</v>
      </c>
      <c r="K77">
        <v>-7.1276139242321237E-3</v>
      </c>
      <c r="L77">
        <v>-6.5324398172613828E-3</v>
      </c>
    </row>
    <row r="78" spans="1:12" x14ac:dyDescent="0.3">
      <c r="A78" s="1">
        <v>43756</v>
      </c>
      <c r="B78">
        <v>-9.4306103356082503E-3</v>
      </c>
      <c r="C78">
        <v>-4.574150190483032E-3</v>
      </c>
      <c r="D78">
        <v>-3.3167526259940379E-3</v>
      </c>
      <c r="E78">
        <v>-6.1162272374852425E-3</v>
      </c>
      <c r="F78">
        <v>-7.2098056475684011E-4</v>
      </c>
      <c r="G78">
        <v>-2.2492792777414968E-3</v>
      </c>
      <c r="H78">
        <v>-5.8975477200466824E-3</v>
      </c>
      <c r="I78">
        <v>7.1067527913477061E-3</v>
      </c>
      <c r="J78">
        <v>-4.6971300840502371E-3</v>
      </c>
      <c r="K78">
        <v>-4.3010818993906973E-3</v>
      </c>
      <c r="L78">
        <v>-2.3784211770429228E-3</v>
      </c>
    </row>
    <row r="79" spans="1:12" x14ac:dyDescent="0.3">
      <c r="A79" s="1">
        <v>43761</v>
      </c>
      <c r="B79">
        <v>-2.8985527540114154E-3</v>
      </c>
      <c r="C79">
        <v>2.4170819453260776E-3</v>
      </c>
      <c r="D79">
        <v>-8.918676731838859E-3</v>
      </c>
      <c r="E79">
        <v>3.5940701518418107E-4</v>
      </c>
      <c r="F79">
        <v>5.4220266574908421E-3</v>
      </c>
      <c r="G79">
        <v>-1.1271276895610531E-3</v>
      </c>
      <c r="H79">
        <v>-7.3610603250220464E-4</v>
      </c>
      <c r="I79">
        <v>-2.9794217382061038E-3</v>
      </c>
      <c r="J79">
        <v>-2.0151951063369011E-3</v>
      </c>
      <c r="K79">
        <v>-2.8591870800451333E-3</v>
      </c>
      <c r="L79">
        <v>-3.795563511587064E-3</v>
      </c>
    </row>
    <row r="80" spans="1:12" x14ac:dyDescent="0.3">
      <c r="A80" s="1">
        <v>43766</v>
      </c>
      <c r="B80">
        <v>1.428571671525692E-3</v>
      </c>
      <c r="C80">
        <v>7.7159090762296623E-3</v>
      </c>
      <c r="D80">
        <v>9.8739145589936145E-3</v>
      </c>
      <c r="E80">
        <v>2.1378771917645832E-3</v>
      </c>
      <c r="F80">
        <v>-1.8001445329241927E-3</v>
      </c>
      <c r="G80">
        <v>-3.7530494670791423E-4</v>
      </c>
      <c r="H80">
        <v>0</v>
      </c>
      <c r="I80">
        <v>2.5864256323344043E-3</v>
      </c>
      <c r="J80">
        <v>2.9130449432213414E-3</v>
      </c>
      <c r="K80">
        <v>7.0846620037341745E-4</v>
      </c>
      <c r="L80">
        <v>4.4986210705868796E-3</v>
      </c>
    </row>
    <row r="81" spans="1:12" x14ac:dyDescent="0.3">
      <c r="A81" s="1">
        <v>43768</v>
      </c>
      <c r="B81">
        <v>-7.865610805950737E-3</v>
      </c>
      <c r="C81">
        <v>-3.7194251662230281E-3</v>
      </c>
      <c r="D81">
        <v>-6.5717651632346136E-3</v>
      </c>
      <c r="E81">
        <v>-5.3609848667376513E-3</v>
      </c>
      <c r="F81">
        <v>1.4445289879970364E-3</v>
      </c>
      <c r="G81">
        <v>4.7058910374127138E-3</v>
      </c>
      <c r="H81">
        <v>-8.404946244895576E-3</v>
      </c>
      <c r="I81">
        <v>-3.6940798160415827E-3</v>
      </c>
      <c r="J81">
        <v>-1.3290671547901191E-3</v>
      </c>
      <c r="K81">
        <v>-7.8320087067327415E-3</v>
      </c>
      <c r="L81">
        <v>-5.5749958555641587E-3</v>
      </c>
    </row>
    <row r="82" spans="1:12" x14ac:dyDescent="0.3">
      <c r="A82" s="1">
        <v>43769</v>
      </c>
      <c r="B82">
        <v>-7.9279694521904327E-3</v>
      </c>
      <c r="C82">
        <v>-8.8223534713199186E-3</v>
      </c>
      <c r="D82">
        <v>3.2912810840729518E-3</v>
      </c>
      <c r="E82">
        <v>8.954957006502035E-4</v>
      </c>
      <c r="F82">
        <v>-2.1675948184878206E-3</v>
      </c>
      <c r="G82">
        <v>-9.3938944494350066E-4</v>
      </c>
      <c r="H82">
        <v>-4.4134312979783536E-3</v>
      </c>
      <c r="I82">
        <v>8.4761733923416106E-3</v>
      </c>
      <c r="J82">
        <v>-3.0636453994986926E-3</v>
      </c>
      <c r="K82">
        <v>-6.4539485407436783E-3</v>
      </c>
      <c r="L82">
        <v>1.9168436860529116E-3</v>
      </c>
    </row>
    <row r="83" spans="1:12" x14ac:dyDescent="0.3">
      <c r="A83" s="1">
        <v>43775</v>
      </c>
      <c r="B83">
        <v>-3.577821347884078E-3</v>
      </c>
      <c r="C83">
        <v>-7.8717045632513795E-4</v>
      </c>
      <c r="D83">
        <v>-5.4496047675645911E-3</v>
      </c>
      <c r="E83">
        <v>-4.6197309485551423E-3</v>
      </c>
      <c r="F83">
        <v>-2.9133305383572295E-3</v>
      </c>
      <c r="G83">
        <v>-1.8772109710363419E-3</v>
      </c>
      <c r="H83">
        <v>-6.9789448913146496E-3</v>
      </c>
      <c r="I83">
        <v>2.9111160782682921E-3</v>
      </c>
      <c r="J83">
        <v>-1.8413658071694873E-3</v>
      </c>
      <c r="K83">
        <v>-3.585518362596885E-3</v>
      </c>
      <c r="L83">
        <v>-3.5170535766790227E-3</v>
      </c>
    </row>
    <row r="84" spans="1:12" x14ac:dyDescent="0.3">
      <c r="A84" s="1">
        <v>43777</v>
      </c>
      <c r="B84">
        <v>7.104796035986347E-4</v>
      </c>
      <c r="C84">
        <v>2.6138769942072758E-4</v>
      </c>
      <c r="D84">
        <v>-1.0863662122210741E-3</v>
      </c>
      <c r="E84">
        <v>-7.0835843120370379E-4</v>
      </c>
      <c r="F84">
        <v>-4.369999671118379E-3</v>
      </c>
      <c r="G84">
        <v>-3.0154376695277559E-3</v>
      </c>
      <c r="H84">
        <v>-3.6516342801836305E-4</v>
      </c>
      <c r="I84">
        <v>-3.6311129685344043E-3</v>
      </c>
      <c r="J84">
        <v>-4.3225163336758415E-3</v>
      </c>
      <c r="K84">
        <v>0</v>
      </c>
      <c r="L84">
        <v>-1.7102040134698824E-3</v>
      </c>
    </row>
    <row r="85" spans="1:12" x14ac:dyDescent="0.3">
      <c r="A85" s="1">
        <v>43781</v>
      </c>
      <c r="B85">
        <v>-2.1193932341623156E-3</v>
      </c>
      <c r="C85">
        <v>5.1934563618633391E-4</v>
      </c>
      <c r="D85">
        <v>0</v>
      </c>
      <c r="E85">
        <v>-3.5281354791089704E-4</v>
      </c>
      <c r="F85">
        <v>1.4582940707169811E-3</v>
      </c>
      <c r="G85">
        <v>0</v>
      </c>
      <c r="H85">
        <v>-1.8112303776245931E-3</v>
      </c>
      <c r="I85">
        <v>-7.2814940914806795E-4</v>
      </c>
      <c r="J85">
        <v>1.8339931664415332E-3</v>
      </c>
      <c r="K85">
        <v>-4.2343041387882321E-3</v>
      </c>
      <c r="L85">
        <v>-3.5334409193732929E-4</v>
      </c>
    </row>
    <row r="86" spans="1:12" x14ac:dyDescent="0.3">
      <c r="A86" s="1">
        <v>43782</v>
      </c>
      <c r="B86">
        <v>-8.5227788619827369E-3</v>
      </c>
      <c r="C86">
        <v>-1.2988441714401253E-3</v>
      </c>
      <c r="D86">
        <v>2.1574981400210927E-3</v>
      </c>
      <c r="E86">
        <v>-7.0598309238272634E-4</v>
      </c>
      <c r="F86">
        <v>1.0922629687372184E-3</v>
      </c>
      <c r="G86">
        <v>0</v>
      </c>
      <c r="H86">
        <v>-7.2780890278630215E-3</v>
      </c>
      <c r="I86">
        <v>-1.4576984745763922E-3</v>
      </c>
      <c r="J86">
        <v>-3.2771870045259755E-3</v>
      </c>
      <c r="K86">
        <v>-7.0972618707617705E-3</v>
      </c>
      <c r="L86">
        <v>-1.2790032869150452E-3</v>
      </c>
    </row>
    <row r="87" spans="1:12" x14ac:dyDescent="0.3">
      <c r="A87" s="1">
        <v>43787</v>
      </c>
      <c r="B87">
        <v>-7.0397750179438051E-4</v>
      </c>
      <c r="C87">
        <v>-2.3139489299155405E-3</v>
      </c>
      <c r="D87">
        <v>6.355953600698727E-3</v>
      </c>
      <c r="E87">
        <v>-3.1518323837435658E-3</v>
      </c>
      <c r="F87">
        <v>3.6087349245642227E-4</v>
      </c>
      <c r="G87">
        <v>7.5218129954642465E-4</v>
      </c>
      <c r="H87">
        <v>-3.964611428377258E-3</v>
      </c>
      <c r="I87">
        <v>-3.268632774100264E-3</v>
      </c>
      <c r="J87">
        <v>-1.4305354543988442E-3</v>
      </c>
      <c r="K87">
        <v>-5.6497325421190209E-3</v>
      </c>
      <c r="L87">
        <v>4.8105198945070271E-5</v>
      </c>
    </row>
    <row r="88" spans="1:12" x14ac:dyDescent="0.3">
      <c r="A88" s="1">
        <v>43789</v>
      </c>
      <c r="B88">
        <v>-1.2685159527315687E-2</v>
      </c>
      <c r="C88">
        <v>-8.4844575235103002E-3</v>
      </c>
      <c r="D88">
        <v>-5.2548728383585855E-3</v>
      </c>
      <c r="E88">
        <v>-7.3452236502304412E-3</v>
      </c>
      <c r="F88">
        <v>3.2379952737753475E-3</v>
      </c>
      <c r="G88">
        <v>1.6893481258420341E-3</v>
      </c>
      <c r="H88">
        <v>-1.22789911802706E-2</v>
      </c>
      <c r="I88">
        <v>7.294000090457977E-4</v>
      </c>
      <c r="J88">
        <v>-6.7533243679732229E-3</v>
      </c>
      <c r="K88">
        <v>-1.0634626989611852E-2</v>
      </c>
      <c r="L88">
        <v>-5.8345187060914417E-3</v>
      </c>
    </row>
    <row r="89" spans="1:12" x14ac:dyDescent="0.3">
      <c r="A89" s="1">
        <v>43790</v>
      </c>
      <c r="B89">
        <v>-9.9787000498960821E-3</v>
      </c>
      <c r="C89">
        <v>-5.1655477022227931E-4</v>
      </c>
      <c r="D89">
        <v>-1.0542963549060478E-3</v>
      </c>
      <c r="E89">
        <v>-5.2798961559166122E-3</v>
      </c>
      <c r="F89">
        <v>3.5913090707428649E-4</v>
      </c>
      <c r="G89">
        <v>-3.7518290043533496E-4</v>
      </c>
      <c r="H89">
        <v>-7.66011419615387E-3</v>
      </c>
      <c r="I89">
        <v>3.275693766905861E-3</v>
      </c>
      <c r="J89">
        <v>-1.0429466259204005E-3</v>
      </c>
      <c r="K89">
        <v>-8.5898881790179328E-3</v>
      </c>
      <c r="L89">
        <v>-2.1520625520209456E-3</v>
      </c>
    </row>
    <row r="90" spans="1:12" x14ac:dyDescent="0.3">
      <c r="A90" s="1">
        <v>43798</v>
      </c>
      <c r="B90">
        <v>-4.8865716783021229E-3</v>
      </c>
      <c r="C90">
        <v>0</v>
      </c>
      <c r="D90">
        <v>0</v>
      </c>
      <c r="E90">
        <v>-1.2107413364531919E-3</v>
      </c>
      <c r="F90">
        <v>-1.789834051998906E-3</v>
      </c>
      <c r="G90">
        <v>-1.4989322368248637E-3</v>
      </c>
      <c r="H90">
        <v>-2.8490046746143271E-3</v>
      </c>
      <c r="I90">
        <v>-6.933043638110873E-3</v>
      </c>
      <c r="J90">
        <v>-6.3319719560958557E-3</v>
      </c>
      <c r="K90">
        <v>-4.2164503789349148E-3</v>
      </c>
      <c r="L90">
        <v>-2.6829807158128198E-3</v>
      </c>
    </row>
    <row r="91" spans="1:12" x14ac:dyDescent="0.3">
      <c r="A91" s="1">
        <v>43802</v>
      </c>
      <c r="B91">
        <v>-2.3978581856714486E-2</v>
      </c>
      <c r="C91">
        <v>-1.7658757462244924E-2</v>
      </c>
      <c r="D91">
        <v>-2.1910109635744343E-2</v>
      </c>
      <c r="E91">
        <v>-1.8291582032675446E-2</v>
      </c>
      <c r="F91">
        <v>-5.7741769957984123E-3</v>
      </c>
      <c r="G91">
        <v>-1.5037972476056125E-3</v>
      </c>
      <c r="H91">
        <v>-2.2311108985551577E-2</v>
      </c>
      <c r="I91">
        <v>1.4518781063280666E-3</v>
      </c>
      <c r="J91">
        <v>-1.6025409515431001E-2</v>
      </c>
      <c r="K91">
        <v>-2.4114643697030678E-2</v>
      </c>
      <c r="L91">
        <v>-1.6098116585117794E-2</v>
      </c>
    </row>
    <row r="92" spans="1:12" x14ac:dyDescent="0.3">
      <c r="A92" s="1">
        <v>43803</v>
      </c>
      <c r="B92">
        <v>-1.5102768185756517E-2</v>
      </c>
      <c r="C92">
        <v>-9.0779768918701331E-3</v>
      </c>
      <c r="D92">
        <v>-5.2882196215644122E-3</v>
      </c>
      <c r="E92">
        <v>-8.8292996531048155E-3</v>
      </c>
      <c r="F92">
        <v>7.9308636305129143E-3</v>
      </c>
      <c r="G92">
        <v>4.1299288649414767E-3</v>
      </c>
      <c r="H92">
        <v>-1.4293811257144852E-2</v>
      </c>
      <c r="I92">
        <v>8.6673923447079231E-3</v>
      </c>
      <c r="J92">
        <v>-2.4985482785399712E-3</v>
      </c>
      <c r="K92">
        <v>-1.3733500997511047E-2</v>
      </c>
      <c r="L92">
        <v>-4.454445833853413E-3</v>
      </c>
    </row>
    <row r="93" spans="1:12" x14ac:dyDescent="0.3">
      <c r="A93" s="1">
        <v>43809</v>
      </c>
      <c r="B93">
        <v>-7.0896848060007648E-4</v>
      </c>
      <c r="C93">
        <v>-1.7936967604626176E-3</v>
      </c>
      <c r="D93">
        <v>-3.1430093971992513E-3</v>
      </c>
      <c r="E93">
        <v>-3.1474235585952528E-3</v>
      </c>
      <c r="F93">
        <v>2.523852024332883E-3</v>
      </c>
      <c r="G93">
        <v>1.880959138239167E-4</v>
      </c>
      <c r="H93">
        <v>-4.3620206502939076E-3</v>
      </c>
      <c r="I93">
        <v>1.1813247531081976E-2</v>
      </c>
      <c r="J93">
        <v>-1.1700709757195514E-3</v>
      </c>
      <c r="K93">
        <v>-3.585518362596885E-3</v>
      </c>
      <c r="L93">
        <v>-1.6838726426316808E-4</v>
      </c>
    </row>
    <row r="94" spans="1:12" x14ac:dyDescent="0.3">
      <c r="A94" s="1">
        <v>43811</v>
      </c>
      <c r="B94">
        <v>-7.0596543701531068E-4</v>
      </c>
      <c r="C94">
        <v>-7.9579934802989742E-3</v>
      </c>
      <c r="D94">
        <v>-1.0498688628368148E-3</v>
      </c>
      <c r="E94">
        <v>-2.6221149539800231E-3</v>
      </c>
      <c r="F94">
        <v>7.2127664001965899E-4</v>
      </c>
      <c r="G94">
        <v>3.0052614654635166E-3</v>
      </c>
      <c r="H94">
        <v>-6.8928625327793454E-3</v>
      </c>
      <c r="I94">
        <v>6.7580339390797264E-3</v>
      </c>
      <c r="J94">
        <v>7.8000526003561409E-4</v>
      </c>
      <c r="K94">
        <v>-7.1736319111373971E-3</v>
      </c>
      <c r="L94">
        <v>-6.0623532178456536E-4</v>
      </c>
    </row>
    <row r="95" spans="1:12" x14ac:dyDescent="0.3">
      <c r="A95" s="1">
        <v>43816</v>
      </c>
      <c r="B95">
        <v>6.8846818554148454E-4</v>
      </c>
      <c r="C95">
        <v>2.5413736353854738E-3</v>
      </c>
      <c r="D95">
        <v>7.2128081892407839E-3</v>
      </c>
      <c r="E95">
        <v>1.3778507411989606E-3</v>
      </c>
      <c r="F95">
        <v>-3.6133695063421243E-4</v>
      </c>
      <c r="G95">
        <v>-3.7546462921265143E-4</v>
      </c>
      <c r="H95">
        <v>-3.5649848835403317E-4</v>
      </c>
      <c r="I95">
        <v>2.4765431724524563E-3</v>
      </c>
      <c r="J95">
        <v>5.3442804384841195E-3</v>
      </c>
      <c r="K95">
        <v>-2.1089638748204298E-3</v>
      </c>
      <c r="L95">
        <v>3.6549527470101321E-3</v>
      </c>
    </row>
    <row r="96" spans="1:12" x14ac:dyDescent="0.3">
      <c r="A96" s="1">
        <v>43818</v>
      </c>
      <c r="B96">
        <v>-2.0668281556627667E-3</v>
      </c>
      <c r="C96">
        <v>-3.7949951149576834E-3</v>
      </c>
      <c r="D96">
        <v>-4.1025698567775781E-3</v>
      </c>
      <c r="E96">
        <v>-2.7543485395275674E-3</v>
      </c>
      <c r="F96">
        <v>-3.6271711216505379E-3</v>
      </c>
      <c r="G96">
        <v>7.5218129954642465E-4</v>
      </c>
      <c r="H96">
        <v>-4.284154994508284E-3</v>
      </c>
      <c r="I96">
        <v>0</v>
      </c>
      <c r="J96">
        <v>-5.0852130941225603E-3</v>
      </c>
      <c r="K96">
        <v>-3.522370672505781E-3</v>
      </c>
      <c r="L96">
        <v>-3.1412934783253792E-3</v>
      </c>
    </row>
    <row r="97" spans="1:12" x14ac:dyDescent="0.3">
      <c r="A97" s="1">
        <v>43819</v>
      </c>
      <c r="B97">
        <v>-2.0711087831361843E-3</v>
      </c>
      <c r="C97">
        <v>5.0684237002806155E-4</v>
      </c>
      <c r="D97">
        <v>4.1025698567776839E-3</v>
      </c>
      <c r="E97">
        <v>-1.7236445473874922E-4</v>
      </c>
      <c r="F97">
        <v>-1.8185493613101574E-3</v>
      </c>
      <c r="G97">
        <v>-5.6412524354116083E-4</v>
      </c>
      <c r="H97">
        <v>-2.1490695950311428E-3</v>
      </c>
      <c r="I97">
        <v>-7.0848462879055619E-4</v>
      </c>
      <c r="J97">
        <v>-1.0201735396439058E-3</v>
      </c>
      <c r="K97">
        <v>-4.2432878378664326E-3</v>
      </c>
      <c r="L97">
        <v>7.5597458123939534E-4</v>
      </c>
    </row>
    <row r="98" spans="1:12" x14ac:dyDescent="0.3">
      <c r="A98" s="1">
        <v>43822</v>
      </c>
      <c r="B98">
        <v>-5.5440197441160395E-3</v>
      </c>
      <c r="C98">
        <v>2.5303403868794142E-3</v>
      </c>
      <c r="D98">
        <v>3.0659196218349827E-3</v>
      </c>
      <c r="E98">
        <v>-1.380296999345711E-3</v>
      </c>
      <c r="F98">
        <v>-7.2825931842124996E-4</v>
      </c>
      <c r="G98">
        <v>1.880959138239167E-4</v>
      </c>
      <c r="H98">
        <v>-4.3118644655435814E-3</v>
      </c>
      <c r="I98">
        <v>2.4775032742698792E-3</v>
      </c>
      <c r="J98">
        <v>1.7845767050187506E-3</v>
      </c>
      <c r="K98">
        <v>-2.1284151348262875E-3</v>
      </c>
      <c r="L98">
        <v>7.1290123188412957E-4</v>
      </c>
    </row>
    <row r="99" spans="1:12" x14ac:dyDescent="0.3">
      <c r="A99" s="1">
        <v>43829</v>
      </c>
      <c r="B99">
        <v>-4.1695682367248917E-3</v>
      </c>
      <c r="C99">
        <v>-8.1239087077513792E-3</v>
      </c>
      <c r="D99">
        <v>-6.134988567515944E-3</v>
      </c>
      <c r="E99">
        <v>-3.9610660250395877E-3</v>
      </c>
      <c r="F99">
        <v>1.0922629687372184E-3</v>
      </c>
      <c r="G99">
        <v>1.68998259525469E-3</v>
      </c>
      <c r="H99">
        <v>0</v>
      </c>
      <c r="I99">
        <v>3.189840908453805E-3</v>
      </c>
      <c r="J99">
        <v>-5.1586652378248048E-3</v>
      </c>
      <c r="K99">
        <v>0</v>
      </c>
      <c r="L99">
        <v>-2.7114809051631879E-3</v>
      </c>
    </row>
    <row r="100" spans="1:12" x14ac:dyDescent="0.3">
      <c r="A100" s="1">
        <v>43830</v>
      </c>
      <c r="B100">
        <v>-1.1204599012863132E-2</v>
      </c>
      <c r="C100">
        <v>-5.1112046502549179E-3</v>
      </c>
      <c r="D100">
        <v>-8.2389755445528446E-3</v>
      </c>
      <c r="E100">
        <v>-8.1435258311918206E-3</v>
      </c>
      <c r="F100">
        <v>-4.0109077652078946E-3</v>
      </c>
      <c r="G100">
        <v>-3.9477258144924258E-3</v>
      </c>
      <c r="H100">
        <v>-1.6624849526487396E-2</v>
      </c>
      <c r="I100">
        <v>2.4739265493262707E-3</v>
      </c>
      <c r="J100">
        <v>-8.7007629744899392E-3</v>
      </c>
      <c r="K100">
        <v>-1.3547444273381674E-2</v>
      </c>
      <c r="L100">
        <v>-7.5143228387319965E-3</v>
      </c>
    </row>
    <row r="101" spans="1:12" x14ac:dyDescent="0.3">
      <c r="A101" s="1">
        <v>43832</v>
      </c>
      <c r="B101">
        <v>4.2164503789348254E-3</v>
      </c>
      <c r="C101">
        <v>-3.0792685747441794E-3</v>
      </c>
      <c r="D101">
        <v>4.1279728380305908E-3</v>
      </c>
      <c r="E101">
        <v>-4.5335561124532136E-3</v>
      </c>
      <c r="F101">
        <v>-2.5608940280638808E-3</v>
      </c>
      <c r="G101">
        <v>-3.3962296795398612E-3</v>
      </c>
      <c r="H101">
        <v>-7.291651666640847E-4</v>
      </c>
      <c r="I101">
        <v>-7.4403285547238861E-3</v>
      </c>
      <c r="J101">
        <v>8.1835229182270017E-3</v>
      </c>
      <c r="K101">
        <v>-2.6920505279464779E-2</v>
      </c>
      <c r="L101">
        <v>-3.3697576526460856E-4</v>
      </c>
    </row>
    <row r="102" spans="1:12" x14ac:dyDescent="0.3">
      <c r="A102" s="1">
        <v>43836</v>
      </c>
      <c r="B102">
        <v>-5.6140498327665973E-3</v>
      </c>
      <c r="C102">
        <v>-1.2878044775720781E-3</v>
      </c>
      <c r="D102">
        <v>-1.0219724956930802E-3</v>
      </c>
      <c r="E102">
        <v>1.911478555764932E-3</v>
      </c>
      <c r="F102">
        <v>2.9069425068382559E-3</v>
      </c>
      <c r="G102">
        <v>5.2710589902283363E-3</v>
      </c>
      <c r="H102">
        <v>-5.0871838437831791E-3</v>
      </c>
      <c r="I102">
        <v>-3.9179221516583212E-3</v>
      </c>
      <c r="J102">
        <v>-3.3496810932668922E-3</v>
      </c>
      <c r="K102">
        <v>-2.9325534212777528E-3</v>
      </c>
      <c r="L102">
        <v>-1.9306207735643214E-3</v>
      </c>
    </row>
    <row r="103" spans="1:12" x14ac:dyDescent="0.3">
      <c r="A103" s="1">
        <v>43838</v>
      </c>
      <c r="B103">
        <v>-4.8661896511728994E-3</v>
      </c>
      <c r="C103">
        <v>-3.8347995351809107E-3</v>
      </c>
      <c r="D103">
        <v>3.0379770200768012E-3</v>
      </c>
      <c r="E103">
        <v>1.5505214580217948E-3</v>
      </c>
      <c r="F103">
        <v>1.808609612041191E-3</v>
      </c>
      <c r="G103">
        <v>5.6540093313067101E-4</v>
      </c>
      <c r="H103">
        <v>-2.5175341475106969E-3</v>
      </c>
      <c r="I103">
        <v>4.9751527230480173E-3</v>
      </c>
      <c r="J103">
        <v>-3.0658939549672581E-3</v>
      </c>
      <c r="K103">
        <v>-7.2490035794863363E-4</v>
      </c>
      <c r="L103">
        <v>1.6220262090885034E-3</v>
      </c>
    </row>
    <row r="104" spans="1:12" x14ac:dyDescent="0.3">
      <c r="A104" s="1">
        <v>43843</v>
      </c>
      <c r="B104">
        <v>-6.8965790590604405E-3</v>
      </c>
      <c r="C104">
        <v>-1.0378526530663625E-2</v>
      </c>
      <c r="D104">
        <v>-7.9523281904950345E-3</v>
      </c>
      <c r="E104">
        <v>-4.9500997634969344E-3</v>
      </c>
      <c r="F104">
        <v>3.6219163756253045E-3</v>
      </c>
      <c r="G104">
        <v>2.0725584237300462E-3</v>
      </c>
      <c r="H104">
        <v>-5.325771508888996E-3</v>
      </c>
      <c r="I104">
        <v>1.0605863435898847E-3</v>
      </c>
      <c r="J104">
        <v>-6.0968435147570393E-3</v>
      </c>
      <c r="K104">
        <v>-4.3041673335189809E-3</v>
      </c>
      <c r="L104">
        <v>-4.9678435543220548E-3</v>
      </c>
    </row>
    <row r="105" spans="1:12" x14ac:dyDescent="0.3">
      <c r="A105" s="1">
        <v>43851</v>
      </c>
      <c r="B105">
        <v>-6.7750936663612468E-3</v>
      </c>
      <c r="C105">
        <v>-2.4981886763040184E-4</v>
      </c>
      <c r="D105">
        <v>-1.9531256208820736E-3</v>
      </c>
      <c r="E105">
        <v>-3.5321372483227476E-3</v>
      </c>
      <c r="F105">
        <v>1.0805331308736585E-3</v>
      </c>
      <c r="G105">
        <v>1.1271276895609432E-3</v>
      </c>
      <c r="H105">
        <v>-1.734640534431195E-3</v>
      </c>
      <c r="I105">
        <v>-1.053176520970056E-3</v>
      </c>
      <c r="J105">
        <v>-4.7901013005168551E-3</v>
      </c>
      <c r="K105">
        <v>-3.1651160588952406E-3</v>
      </c>
      <c r="L105">
        <v>-2.3119558552744156E-3</v>
      </c>
    </row>
    <row r="106" spans="1:12" x14ac:dyDescent="0.3">
      <c r="A106" s="1">
        <v>43853</v>
      </c>
      <c r="B106">
        <v>-9.45952999752467E-3</v>
      </c>
      <c r="C106">
        <v>-7.4775771213668801E-3</v>
      </c>
      <c r="D106">
        <v>-7.744472395477711E-3</v>
      </c>
      <c r="E106">
        <v>-6.8705757177910474E-3</v>
      </c>
      <c r="F106">
        <v>0</v>
      </c>
      <c r="G106">
        <v>-9.3850782053808365E-4</v>
      </c>
      <c r="H106">
        <v>-6.5574351721983644E-3</v>
      </c>
      <c r="I106">
        <v>-1.2117056827525081E-2</v>
      </c>
      <c r="J106">
        <v>-1.2216020164443574E-2</v>
      </c>
      <c r="K106">
        <v>-9.0941515183170975E-3</v>
      </c>
      <c r="L106">
        <v>-8.6327052125373272E-3</v>
      </c>
    </row>
    <row r="107" spans="1:12" x14ac:dyDescent="0.3">
      <c r="A107" s="1">
        <v>43858</v>
      </c>
      <c r="B107">
        <v>-2.7512051589716233E-2</v>
      </c>
      <c r="C107">
        <v>-1.2770901162626039E-2</v>
      </c>
      <c r="D107">
        <v>-1.2652236903708775E-2</v>
      </c>
      <c r="E107">
        <v>-1.1135580171114497E-2</v>
      </c>
      <c r="F107">
        <v>6.7747807703567317E-3</v>
      </c>
      <c r="G107">
        <v>5.7786906470535049E-3</v>
      </c>
      <c r="H107">
        <v>-1.324057693950928E-2</v>
      </c>
      <c r="I107">
        <v>-5.3620452822710956E-3</v>
      </c>
      <c r="J107">
        <v>-1.0154987181570107E-2</v>
      </c>
      <c r="K107">
        <v>-1.6249032891080005E-2</v>
      </c>
      <c r="L107">
        <v>-1.0812352523919688E-2</v>
      </c>
    </row>
    <row r="108" spans="1:12" x14ac:dyDescent="0.3">
      <c r="A108" s="1">
        <v>43860</v>
      </c>
      <c r="B108">
        <v>-8.9748617606985829E-3</v>
      </c>
      <c r="C108">
        <v>-6.5162888036184871E-3</v>
      </c>
      <c r="D108">
        <v>-5.8139698654198447E-3</v>
      </c>
      <c r="E108">
        <v>-3.0415704421636047E-3</v>
      </c>
      <c r="F108">
        <v>3.2023155493038054E-3</v>
      </c>
      <c r="G108">
        <v>3.7168041647161875E-3</v>
      </c>
      <c r="H108">
        <v>-3.8455213242768941E-3</v>
      </c>
      <c r="I108">
        <v>-1.7272900677953933E-2</v>
      </c>
      <c r="J108">
        <v>-8.0280390379640545E-3</v>
      </c>
      <c r="K108">
        <v>-4.9522563184665304E-3</v>
      </c>
      <c r="L108">
        <v>-7.3514949152764034E-3</v>
      </c>
    </row>
    <row r="109" spans="1:12" x14ac:dyDescent="0.3">
      <c r="A109" s="1">
        <v>43864</v>
      </c>
      <c r="B109">
        <v>-1.8093743442698956E-2</v>
      </c>
      <c r="C109">
        <v>-9.4764049626676894E-3</v>
      </c>
      <c r="D109">
        <v>-1.3526776298201851E-2</v>
      </c>
      <c r="E109">
        <v>-1.084945386240257E-2</v>
      </c>
      <c r="F109">
        <v>-7.1022730258191386E-4</v>
      </c>
      <c r="G109">
        <v>-5.5630970888889437E-4</v>
      </c>
      <c r="H109">
        <v>-1.3734992929160268E-2</v>
      </c>
      <c r="I109">
        <v>1.0075611672549143E-2</v>
      </c>
      <c r="J109">
        <v>-5.8710951711470174E-3</v>
      </c>
      <c r="K109">
        <v>-1.6411356559790032E-2</v>
      </c>
      <c r="L109">
        <v>-7.7828741897836501E-3</v>
      </c>
    </row>
    <row r="110" spans="1:12" x14ac:dyDescent="0.3">
      <c r="A110" s="1">
        <v>43868</v>
      </c>
      <c r="B110">
        <v>-1.3888891121542938E-3</v>
      </c>
      <c r="C110">
        <v>0</v>
      </c>
      <c r="D110">
        <v>-2.826191235835193E-3</v>
      </c>
      <c r="E110">
        <v>1.3358158829877382E-3</v>
      </c>
      <c r="F110">
        <v>1.7937224540269007E-3</v>
      </c>
      <c r="G110">
        <v>5.5939219730917228E-4</v>
      </c>
      <c r="H110">
        <v>-4.5367030268609887E-3</v>
      </c>
      <c r="I110">
        <v>3.5347653280222166E-3</v>
      </c>
      <c r="J110">
        <v>9.2361865928809548E-3</v>
      </c>
      <c r="K110">
        <v>-5.6737740859078246E-3</v>
      </c>
      <c r="L110">
        <v>4.3001457017698774E-5</v>
      </c>
    </row>
    <row r="111" spans="1:12" x14ac:dyDescent="0.3">
      <c r="A111" s="1">
        <v>43871</v>
      </c>
      <c r="B111">
        <v>-9.0751059131266073E-3</v>
      </c>
      <c r="C111">
        <v>-2.9469324242838387E-3</v>
      </c>
      <c r="D111">
        <v>-1.8885746878681362E-3</v>
      </c>
      <c r="E111">
        <v>-4.3478664537845062E-3</v>
      </c>
      <c r="F111">
        <v>1.7905465519628596E-3</v>
      </c>
      <c r="G111">
        <v>4.6490086653373517E-3</v>
      </c>
      <c r="H111">
        <v>-1.4001052584714858E-3</v>
      </c>
      <c r="I111">
        <v>3.5224254146169632E-3</v>
      </c>
      <c r="J111">
        <v>-1.2375906597548701E-2</v>
      </c>
      <c r="K111">
        <v>7.1098474377892854E-4</v>
      </c>
      <c r="L111">
        <v>-2.2133894332294541E-3</v>
      </c>
    </row>
    <row r="112" spans="1:12" x14ac:dyDescent="0.3">
      <c r="A112" s="1">
        <v>43878</v>
      </c>
      <c r="B112">
        <v>5.4945193176407798E-3</v>
      </c>
      <c r="C112">
        <v>-1.2160770222488788E-3</v>
      </c>
      <c r="D112">
        <v>9.2208397496833878E-4</v>
      </c>
      <c r="E112">
        <v>-9.9349238999238811E-4</v>
      </c>
      <c r="F112">
        <v>7.1454093786885034E-4</v>
      </c>
      <c r="G112">
        <v>3.7146587688954833E-3</v>
      </c>
      <c r="H112">
        <v>-3.4417485606224251E-4</v>
      </c>
      <c r="I112">
        <v>2.1207982969394103E-3</v>
      </c>
      <c r="J112">
        <v>-2.0029550761987039E-3</v>
      </c>
      <c r="K112">
        <v>-6.2871321313330911E-3</v>
      </c>
      <c r="L112">
        <v>3.0024269810417076E-4</v>
      </c>
    </row>
    <row r="113" spans="1:12" x14ac:dyDescent="0.3">
      <c r="A113" s="1">
        <v>43879</v>
      </c>
      <c r="B113">
        <v>-1.0327114155849628E-2</v>
      </c>
      <c r="C113">
        <v>0</v>
      </c>
      <c r="D113">
        <v>9.2123451932084018E-4</v>
      </c>
      <c r="E113">
        <v>-6.6292676721041791E-4</v>
      </c>
      <c r="F113">
        <v>1.0708906775535689E-3</v>
      </c>
      <c r="G113">
        <v>-1.6699327102736527E-3</v>
      </c>
      <c r="H113">
        <v>-2.0675059409476326E-3</v>
      </c>
      <c r="I113">
        <v>-3.5310477770203084E-4</v>
      </c>
      <c r="J113">
        <v>-1.2539938947331297E-3</v>
      </c>
      <c r="K113">
        <v>2.100105777116593E-3</v>
      </c>
      <c r="L113">
        <v>-3.2493518981088705E-4</v>
      </c>
    </row>
    <row r="114" spans="1:12" x14ac:dyDescent="0.3">
      <c r="A114" s="1">
        <v>43882</v>
      </c>
      <c r="B114">
        <v>2.0569085071771749E-3</v>
      </c>
      <c r="C114">
        <v>3.1321794445928405E-3</v>
      </c>
      <c r="D114">
        <v>-2.7210901143606132E-3</v>
      </c>
      <c r="E114">
        <v>-6.5921227948204997E-4</v>
      </c>
      <c r="F114">
        <v>2.4791583004388136E-3</v>
      </c>
      <c r="G114">
        <v>3.8841999416929255E-3</v>
      </c>
      <c r="H114">
        <v>-2.7378524973386935E-3</v>
      </c>
      <c r="I114">
        <v>-2.9255951151112829E-2</v>
      </c>
      <c r="J114">
        <v>1.1225944568087137E-3</v>
      </c>
      <c r="K114">
        <v>-6.9276067890060484E-4</v>
      </c>
      <c r="L114">
        <v>-6.7917564954529637E-3</v>
      </c>
    </row>
    <row r="115" spans="1:12" x14ac:dyDescent="0.3">
      <c r="A115" s="1">
        <v>43885</v>
      </c>
      <c r="B115">
        <v>-2.8484037542339486E-2</v>
      </c>
      <c r="C115">
        <v>-1.7716759968081239E-2</v>
      </c>
      <c r="D115">
        <v>-2.2968396000950242E-2</v>
      </c>
      <c r="E115">
        <v>-1.7964521406987843E-2</v>
      </c>
      <c r="F115">
        <v>1.7670971200201115E-3</v>
      </c>
      <c r="G115">
        <v>2.765270501438725E-3</v>
      </c>
      <c r="H115">
        <v>-2.2176896007407382E-2</v>
      </c>
      <c r="I115">
        <v>-6.7872954284088358E-3</v>
      </c>
      <c r="J115">
        <v>-2.1546842123000249E-2</v>
      </c>
      <c r="K115">
        <v>-2.2425606921056909E-2</v>
      </c>
      <c r="L115">
        <v>-1.880298400103645E-2</v>
      </c>
    </row>
    <row r="116" spans="1:12" x14ac:dyDescent="0.3">
      <c r="A116" s="1">
        <v>43886</v>
      </c>
      <c r="B116">
        <v>-1.9929485236599712E-2</v>
      </c>
      <c r="C116">
        <v>-1.3310549157723672E-2</v>
      </c>
      <c r="D116">
        <v>-1.6870128303485034E-2</v>
      </c>
      <c r="E116">
        <v>-1.2838047727598251E-2</v>
      </c>
      <c r="F116">
        <v>7.0596543701540132E-4</v>
      </c>
      <c r="G116">
        <v>-5.524169134827698E-4</v>
      </c>
      <c r="H116">
        <v>-1.5893005971079857E-2</v>
      </c>
      <c r="I116">
        <v>-4.2510315089068676E-2</v>
      </c>
      <c r="J116">
        <v>-1.0885654874538726E-2</v>
      </c>
      <c r="K116">
        <v>-1.5714609098470118E-2</v>
      </c>
      <c r="L116">
        <v>-1.9973427963640083E-2</v>
      </c>
    </row>
    <row r="117" spans="1:12" x14ac:dyDescent="0.3">
      <c r="A117" s="1">
        <v>43887</v>
      </c>
      <c r="B117">
        <v>-1.8868484304382805E-2</v>
      </c>
      <c r="C117">
        <v>-3.2020888567534905E-2</v>
      </c>
      <c r="D117">
        <v>-2.9738402489686521E-2</v>
      </c>
      <c r="E117">
        <v>-2.2001557623232915E-2</v>
      </c>
      <c r="F117">
        <v>-7.0596543701531068E-4</v>
      </c>
      <c r="G117">
        <v>2.0241242896442782E-3</v>
      </c>
      <c r="H117">
        <v>-2.1227636443626668E-2</v>
      </c>
      <c r="I117">
        <v>-1.8729405468121626E-2</v>
      </c>
      <c r="J117">
        <v>-1.2960263679229039E-2</v>
      </c>
      <c r="K117">
        <v>-2.183492860320007E-2</v>
      </c>
      <c r="L117">
        <v>-2.3250575950470122E-2</v>
      </c>
    </row>
    <row r="118" spans="1:12" x14ac:dyDescent="0.3">
      <c r="A118" s="1">
        <v>43888</v>
      </c>
      <c r="B118">
        <v>-1.5504186535965312E-2</v>
      </c>
      <c r="C118">
        <v>-1.8358602468546471E-2</v>
      </c>
      <c r="D118">
        <v>-1.6691600093253114E-2</v>
      </c>
      <c r="E118">
        <v>-1.1712431767871354E-2</v>
      </c>
      <c r="F118">
        <v>3.1729270405774918E-3</v>
      </c>
      <c r="G118">
        <v>1.1022782569105436E-3</v>
      </c>
      <c r="H118">
        <v>-8.7655784041390204E-3</v>
      </c>
      <c r="I118">
        <v>4.5220974899612076E-2</v>
      </c>
      <c r="J118">
        <v>-1.0227006600154883E-2</v>
      </c>
      <c r="K118">
        <v>-8.1271226788913725E-3</v>
      </c>
      <c r="L118">
        <v>-2.4494462248151249E-3</v>
      </c>
    </row>
    <row r="119" spans="1:12" x14ac:dyDescent="0.3">
      <c r="A119" s="1">
        <v>43889</v>
      </c>
      <c r="B119">
        <v>-3.1748698314580298E-2</v>
      </c>
      <c r="C119">
        <v>-4.5104349011909919E-2</v>
      </c>
      <c r="D119">
        <v>-3.8349805374865979E-2</v>
      </c>
      <c r="E119">
        <v>-3.2526098731360253E-2</v>
      </c>
      <c r="F119">
        <v>0</v>
      </c>
      <c r="G119">
        <v>-7.3477227960767812E-4</v>
      </c>
      <c r="H119">
        <v>-3.2814316886724412E-2</v>
      </c>
      <c r="I119">
        <v>-2.5307873109544767E-2</v>
      </c>
      <c r="J119">
        <v>-2.5088012326533335E-2</v>
      </c>
      <c r="K119">
        <v>-3.012275945510836E-2</v>
      </c>
      <c r="L119">
        <v>-3.259183231229993E-2</v>
      </c>
    </row>
    <row r="120" spans="1:12" x14ac:dyDescent="0.3">
      <c r="A120" s="1">
        <v>43892</v>
      </c>
      <c r="B120">
        <v>-6.9364439966570985E-3</v>
      </c>
      <c r="C120">
        <v>4.0865878967352044E-3</v>
      </c>
      <c r="D120">
        <v>2.3386932698153506E-2</v>
      </c>
      <c r="E120">
        <v>4.8926617931730311E-3</v>
      </c>
      <c r="F120">
        <v>-3.8794265525943193E-3</v>
      </c>
      <c r="G120">
        <v>1.6524377817682576E-3</v>
      </c>
      <c r="H120">
        <v>-5.7023155028798336E-3</v>
      </c>
      <c r="I120">
        <v>4.0569596802666252E-2</v>
      </c>
      <c r="J120">
        <v>1.1153807615345457E-2</v>
      </c>
      <c r="K120">
        <v>-1.308214117050145E-2</v>
      </c>
      <c r="L120">
        <v>1.7117552877050028E-2</v>
      </c>
    </row>
    <row r="121" spans="1:12" x14ac:dyDescent="0.3">
      <c r="A121" s="1">
        <v>43894</v>
      </c>
      <c r="B121">
        <v>-1.4632529077956629E-2</v>
      </c>
      <c r="C121">
        <v>-1.868714233145042E-2</v>
      </c>
      <c r="D121">
        <v>-1.0821551743178467E-2</v>
      </c>
      <c r="E121">
        <v>-1.0964376840743912E-2</v>
      </c>
      <c r="F121">
        <v>1.7690080366134274E-3</v>
      </c>
      <c r="G121">
        <v>5.4714708813508725E-3</v>
      </c>
      <c r="H121">
        <v>-1.8342126758467872E-2</v>
      </c>
      <c r="I121">
        <v>-1.5748517624568189E-2</v>
      </c>
      <c r="J121">
        <v>-4.2872518393023192E-3</v>
      </c>
      <c r="K121">
        <v>-2.2542734612437738E-2</v>
      </c>
      <c r="L121">
        <v>-1.2383511001512738E-2</v>
      </c>
    </row>
    <row r="122" spans="1:12" x14ac:dyDescent="0.3">
      <c r="A122" s="1">
        <v>43896</v>
      </c>
      <c r="B122">
        <v>-3.3636334859380605E-2</v>
      </c>
      <c r="C122">
        <v>-3.5148225181671953E-2</v>
      </c>
      <c r="D122">
        <v>-2.8531202372149931E-2</v>
      </c>
      <c r="E122">
        <v>-2.0768276925240518E-2</v>
      </c>
      <c r="F122">
        <v>4.9574819123190264E-3</v>
      </c>
      <c r="G122">
        <v>2.3643005202209112E-3</v>
      </c>
      <c r="H122">
        <v>-2.2282904289135902E-2</v>
      </c>
      <c r="I122">
        <v>3.9971369335622793E-2</v>
      </c>
      <c r="J122">
        <v>-2.0852346464296356E-2</v>
      </c>
      <c r="K122">
        <v>-2.9947076367952203E-2</v>
      </c>
      <c r="L122">
        <v>-1.3227312288343019E-2</v>
      </c>
    </row>
    <row r="123" spans="1:12" x14ac:dyDescent="0.3">
      <c r="A123" s="1">
        <v>43899</v>
      </c>
      <c r="B123">
        <v>-7.8585271178391022E-2</v>
      </c>
      <c r="C123">
        <v>-4.8776376427389433E-2</v>
      </c>
      <c r="D123">
        <v>-4.8041941164079761E-2</v>
      </c>
      <c r="E123">
        <v>-5.3600988724176464E-2</v>
      </c>
      <c r="F123">
        <v>7.0625004182479694E-4</v>
      </c>
      <c r="G123">
        <v>4.7118970831151342E-3</v>
      </c>
      <c r="H123">
        <v>-7.2077836557403657E-2</v>
      </c>
      <c r="I123">
        <v>-5.0438096753851427E-2</v>
      </c>
      <c r="J123">
        <v>-4.9463254990977035E-2</v>
      </c>
      <c r="K123">
        <v>-6.9564463385909159E-2</v>
      </c>
      <c r="L123">
        <v>-5.3600050995701851E-2</v>
      </c>
    </row>
    <row r="124" spans="1:12" x14ac:dyDescent="0.3">
      <c r="A124" s="1">
        <v>43901</v>
      </c>
      <c r="B124">
        <v>-1.5319448533513231E-2</v>
      </c>
      <c r="C124">
        <v>2.940372597756044E-3</v>
      </c>
      <c r="D124">
        <v>-9.360442759563695E-3</v>
      </c>
      <c r="E124">
        <v>-1.1985509917920743E-2</v>
      </c>
      <c r="F124">
        <v>-2.1520811749377177E-3</v>
      </c>
      <c r="G124">
        <v>-2.3659488911361151E-3</v>
      </c>
      <c r="H124">
        <v>-3.2844398270434942E-2</v>
      </c>
      <c r="I124">
        <v>8.8347379172982798E-2</v>
      </c>
      <c r="J124">
        <v>-5.7537701475013853E-3</v>
      </c>
      <c r="K124">
        <v>-2.2356907101276448E-2</v>
      </c>
      <c r="L124">
        <v>3.4450029163967215E-3</v>
      </c>
    </row>
    <row r="125" spans="1:12" x14ac:dyDescent="0.3">
      <c r="A125" s="1">
        <v>43902</v>
      </c>
      <c r="B125">
        <v>-5.9178412506816269E-2</v>
      </c>
      <c r="C125">
        <v>-4.934824997728126E-2</v>
      </c>
      <c r="D125">
        <v>-4.2695919196489483E-2</v>
      </c>
      <c r="E125">
        <v>-4.8410926467230581E-2</v>
      </c>
      <c r="F125">
        <v>-2.9885569089007087E-2</v>
      </c>
      <c r="G125">
        <v>-8.9687065900674132E-3</v>
      </c>
      <c r="H125">
        <v>-7.2743405191924904E-2</v>
      </c>
      <c r="I125">
        <v>-0.11395197565332417</v>
      </c>
      <c r="J125">
        <v>-4.5448984963638139E-2</v>
      </c>
      <c r="K125">
        <v>-6.2800901239030357E-2</v>
      </c>
      <c r="L125">
        <v>-6.1318454491484452E-2</v>
      </c>
    </row>
    <row r="126" spans="1:12" x14ac:dyDescent="0.3">
      <c r="A126" s="1">
        <v>43906</v>
      </c>
      <c r="B126">
        <v>1.4652276786870415E-2</v>
      </c>
      <c r="C126">
        <v>5.4582105689081721E-2</v>
      </c>
      <c r="D126">
        <v>1.4420660326437964E-2</v>
      </c>
      <c r="E126">
        <v>-1.3072144683353168E-2</v>
      </c>
      <c r="F126">
        <v>-5.6656998708932245E-3</v>
      </c>
      <c r="G126">
        <v>-2.8867927486118695E-2</v>
      </c>
      <c r="H126">
        <v>-8.0990082323281726E-2</v>
      </c>
      <c r="I126">
        <v>-5.3033533575136488E-2</v>
      </c>
      <c r="J126">
        <v>1.2303041717331898E-2</v>
      </c>
      <c r="K126">
        <v>-5.1587368790493353E-2</v>
      </c>
      <c r="L126">
        <v>-1.8404764017236359E-2</v>
      </c>
    </row>
    <row r="127" spans="1:12" x14ac:dyDescent="0.3">
      <c r="A127" s="1">
        <v>43908</v>
      </c>
      <c r="B127">
        <v>-5.7051467687234486E-2</v>
      </c>
      <c r="C127">
        <v>-2.509259848372276E-2</v>
      </c>
      <c r="D127">
        <v>-1.7897569457542676E-2</v>
      </c>
      <c r="E127">
        <v>-2.5898305591978803E-2</v>
      </c>
      <c r="F127">
        <v>-2.5667746748577733E-2</v>
      </c>
      <c r="G127">
        <v>-1.3597815438154503E-2</v>
      </c>
      <c r="H127">
        <v>-5.7748921989836638E-2</v>
      </c>
      <c r="I127">
        <v>-4.9261063145331137E-2</v>
      </c>
      <c r="J127">
        <v>3.1285782312568598E-4</v>
      </c>
      <c r="K127">
        <v>-4.9723435352430623E-2</v>
      </c>
      <c r="L127">
        <v>-2.9417898821054545E-2</v>
      </c>
    </row>
    <row r="128" spans="1:12" x14ac:dyDescent="0.3">
      <c r="A128" s="1">
        <v>43909</v>
      </c>
      <c r="B128">
        <v>-4.5283327054054863E-2</v>
      </c>
      <c r="C128">
        <v>1.4687333220838107E-2</v>
      </c>
      <c r="D128">
        <v>1.567781271922979E-2</v>
      </c>
      <c r="E128">
        <v>-4.0822016921689019E-2</v>
      </c>
      <c r="F128">
        <v>-2.0202707317519466E-2</v>
      </c>
      <c r="G128">
        <v>-1.0467259645766561E-2</v>
      </c>
      <c r="H128">
        <v>-4.2959011188136262E-2</v>
      </c>
      <c r="I128">
        <v>-4.1993936764712109E-2</v>
      </c>
      <c r="J128">
        <v>-1.1008084025208888E-2</v>
      </c>
      <c r="K128">
        <v>-5.7504494480191119E-2</v>
      </c>
      <c r="L128">
        <v>-1.6488936781650594E-2</v>
      </c>
    </row>
    <row r="129" spans="1:12" x14ac:dyDescent="0.3">
      <c r="A129" s="1">
        <v>43913</v>
      </c>
      <c r="B129">
        <v>-5.6570351488394351E-2</v>
      </c>
      <c r="C129">
        <v>-7.875501027753791E-2</v>
      </c>
      <c r="D129">
        <v>-6.2484831109614267E-2</v>
      </c>
      <c r="E129">
        <v>-4.6049663657431884E-2</v>
      </c>
      <c r="F129">
        <v>1.4263356197616418E-2</v>
      </c>
      <c r="G129">
        <v>-2.1800821239790144E-3</v>
      </c>
      <c r="H129">
        <v>-6.2375331951229386E-2</v>
      </c>
      <c r="I129">
        <v>1.0939825674806763E-2</v>
      </c>
      <c r="J129">
        <v>-3.417101685747298E-2</v>
      </c>
      <c r="K129">
        <v>-7.2141557865303879E-2</v>
      </c>
      <c r="L129">
        <v>-4.3352407058070315E-2</v>
      </c>
    </row>
    <row r="130" spans="1:12" x14ac:dyDescent="0.3">
      <c r="A130" s="1">
        <v>43917</v>
      </c>
      <c r="B130">
        <v>-3.7342778329081221E-2</v>
      </c>
      <c r="C130">
        <v>1.3302593277930552E-2</v>
      </c>
      <c r="D130">
        <v>9.5592868134561724E-3</v>
      </c>
      <c r="E130">
        <v>-9.7272705057045647E-3</v>
      </c>
      <c r="F130">
        <v>-7.3345630356328835E-3</v>
      </c>
      <c r="G130">
        <v>-3.0633567016315915E-3</v>
      </c>
      <c r="H130">
        <v>-4.5142390178115707E-2</v>
      </c>
      <c r="I130">
        <v>-1.9490152909291802E-2</v>
      </c>
      <c r="J130">
        <v>1.4847663646473006E-3</v>
      </c>
      <c r="K130">
        <v>-4.2516524900314615E-2</v>
      </c>
      <c r="L130">
        <v>-8.1816222311608938E-3</v>
      </c>
    </row>
    <row r="131" spans="1:12" x14ac:dyDescent="0.3">
      <c r="A131" s="1">
        <v>43923</v>
      </c>
      <c r="B131">
        <v>-3.327478888487221E-2</v>
      </c>
      <c r="C131">
        <v>-9.2196171932303877E-3</v>
      </c>
      <c r="D131">
        <v>-8.6487025585314965E-3</v>
      </c>
      <c r="E131">
        <v>-4.6179973401650276E-3</v>
      </c>
      <c r="F131">
        <v>-4.561049249442682E-3</v>
      </c>
      <c r="G131">
        <v>8.5284509571290461E-3</v>
      </c>
      <c r="H131">
        <v>-1.1183713956381165E-2</v>
      </c>
      <c r="I131">
        <v>5.8332205482134823E-2</v>
      </c>
      <c r="J131">
        <v>-7.1121130098075634E-3</v>
      </c>
      <c r="K131">
        <v>-1.5489177042460304E-2</v>
      </c>
      <c r="L131">
        <v>3.9943904315452991E-3</v>
      </c>
    </row>
    <row r="132" spans="1:12" x14ac:dyDescent="0.3">
      <c r="A132" s="1">
        <v>43924</v>
      </c>
      <c r="B132">
        <v>-1.0392157767614296E-2</v>
      </c>
      <c r="C132">
        <v>1.2767636792936205E-3</v>
      </c>
      <c r="D132">
        <v>0</v>
      </c>
      <c r="E132">
        <v>-1.6760697685961654E-2</v>
      </c>
      <c r="F132">
        <v>-2.6702285558789208E-3</v>
      </c>
      <c r="G132">
        <v>-6.6269862275391287E-3</v>
      </c>
      <c r="H132">
        <v>-1.9877606676885096E-2</v>
      </c>
      <c r="I132">
        <v>-9.0674936116376056E-4</v>
      </c>
      <c r="J132">
        <v>-4.5661418409336718E-3</v>
      </c>
      <c r="K132">
        <v>-2.5693112923955059E-2</v>
      </c>
      <c r="L132">
        <v>-6.7689567678140914E-3</v>
      </c>
    </row>
    <row r="133" spans="1:12" x14ac:dyDescent="0.3">
      <c r="A133" s="1">
        <v>43928</v>
      </c>
      <c r="B133">
        <v>-2.1938722675853332E-2</v>
      </c>
      <c r="C133">
        <v>4.897469231790753E-3</v>
      </c>
      <c r="D133">
        <v>1.6563525671674642E-2</v>
      </c>
      <c r="E133">
        <v>-6.1743339653041877E-4</v>
      </c>
      <c r="F133">
        <v>-1.9211917901772197E-3</v>
      </c>
      <c r="G133">
        <v>0</v>
      </c>
      <c r="H133">
        <v>-1.0616393272452177E-2</v>
      </c>
      <c r="I133">
        <v>1.9527706177907819E-2</v>
      </c>
      <c r="J133">
        <v>5.0170387070576222E-3</v>
      </c>
      <c r="K133">
        <v>-1.8243424835443053E-2</v>
      </c>
      <c r="L133">
        <v>8.767353556120171E-3</v>
      </c>
    </row>
    <row r="134" spans="1:12" x14ac:dyDescent="0.3">
      <c r="A134" s="1">
        <v>43929</v>
      </c>
      <c r="B134">
        <v>-2.811806610877168E-2</v>
      </c>
      <c r="C134">
        <v>1.9652997781631574E-2</v>
      </c>
      <c r="D134">
        <v>-1.1357891844409516E-2</v>
      </c>
      <c r="E134">
        <v>-1.6484239947757912E-3</v>
      </c>
      <c r="F134">
        <v>-2.6959384709089968E-3</v>
      </c>
      <c r="G134">
        <v>-1.1415716721238439E-3</v>
      </c>
      <c r="H134">
        <v>-2.322835012426268E-3</v>
      </c>
      <c r="I134">
        <v>-1.7338943157617318E-2</v>
      </c>
      <c r="J134">
        <v>-1.7678554726842147E-3</v>
      </c>
      <c r="K134">
        <v>2.9027596579614102E-3</v>
      </c>
      <c r="L134">
        <v>-8.4291632446409238E-3</v>
      </c>
    </row>
    <row r="135" spans="1:12" x14ac:dyDescent="0.3">
      <c r="A135" s="1">
        <v>43936</v>
      </c>
      <c r="B135">
        <v>-9.0498355199179273E-3</v>
      </c>
      <c r="C135">
        <v>9.5012591241402152E-3</v>
      </c>
      <c r="D135">
        <v>1.4256860624865062E-2</v>
      </c>
      <c r="E135">
        <v>-2.402864568195049E-3</v>
      </c>
      <c r="F135">
        <v>3.8175223285727373E-4</v>
      </c>
      <c r="G135">
        <v>9.2200671105592009E-3</v>
      </c>
      <c r="H135">
        <v>-2.2316903310911716E-3</v>
      </c>
      <c r="I135">
        <v>-8.8106068284453311E-4</v>
      </c>
      <c r="J135">
        <v>6.6593660333838277E-3</v>
      </c>
      <c r="K135">
        <v>2.7972046210612191E-3</v>
      </c>
      <c r="L135">
        <v>5.1297792176308492E-3</v>
      </c>
    </row>
    <row r="136" spans="1:12" x14ac:dyDescent="0.3">
      <c r="A136" s="1">
        <v>43937</v>
      </c>
      <c r="B136">
        <v>-6.3839706099233368E-3</v>
      </c>
      <c r="C136">
        <v>-9.7996926724818224E-3</v>
      </c>
      <c r="D136">
        <v>0</v>
      </c>
      <c r="E136">
        <v>-7.8494714839527219E-3</v>
      </c>
      <c r="F136">
        <v>6.0882986355834832E-3</v>
      </c>
      <c r="G136">
        <v>-5.4465531988864757E-3</v>
      </c>
      <c r="H136">
        <v>-1.033016170988116E-2</v>
      </c>
      <c r="I136">
        <v>3.5076209406453909E-2</v>
      </c>
      <c r="J136">
        <v>-7.1048698715314501E-3</v>
      </c>
      <c r="K136">
        <v>-1.3121087962697212E-2</v>
      </c>
      <c r="L136">
        <v>2.7911929036504753E-3</v>
      </c>
    </row>
    <row r="137" spans="1:12" x14ac:dyDescent="0.3">
      <c r="A137" s="1">
        <v>43941</v>
      </c>
      <c r="B137">
        <v>-2.6353183400338487E-2</v>
      </c>
      <c r="C137">
        <v>3.812909793391224E-3</v>
      </c>
      <c r="D137">
        <v>-1.372570567987468E-2</v>
      </c>
      <c r="E137">
        <v>-9.9721610184503682E-3</v>
      </c>
      <c r="F137">
        <v>8.3051064059912385E-3</v>
      </c>
      <c r="G137">
        <v>-8.0426880738918294E-3</v>
      </c>
      <c r="H137">
        <v>-2.0248205373376356E-2</v>
      </c>
      <c r="I137">
        <v>-2.6410086203833349E-2</v>
      </c>
      <c r="J137">
        <v>-2.0564048945828878E-3</v>
      </c>
      <c r="K137">
        <v>-2.24308469881822E-2</v>
      </c>
      <c r="L137">
        <v>-1.5207182269856612E-2</v>
      </c>
    </row>
    <row r="138" spans="1:12" x14ac:dyDescent="0.3">
      <c r="A138" s="1">
        <v>43942</v>
      </c>
      <c r="B138">
        <v>-2.8960454583713744E-2</v>
      </c>
      <c r="C138">
        <v>-1.8018535308937988E-2</v>
      </c>
      <c r="D138">
        <v>-1.4918227937219393E-2</v>
      </c>
      <c r="E138">
        <v>-1.6980396204836844E-2</v>
      </c>
      <c r="F138">
        <v>-1.134231462674898E-2</v>
      </c>
      <c r="G138">
        <v>5.9914053033345242E-3</v>
      </c>
      <c r="H138">
        <v>-2.8586594534102439E-2</v>
      </c>
      <c r="I138">
        <v>1.7245684614193551E-2</v>
      </c>
      <c r="J138">
        <v>-1.7203508964761527E-2</v>
      </c>
      <c r="K138">
        <v>-2.9738402489686521E-2</v>
      </c>
      <c r="L138">
        <v>-1.170055406318421E-2</v>
      </c>
    </row>
    <row r="139" spans="1:12" x14ac:dyDescent="0.3">
      <c r="A139" s="1">
        <v>43944</v>
      </c>
      <c r="B139">
        <v>-5.687219120589576E-3</v>
      </c>
      <c r="C139">
        <v>1.0588481764898886E-2</v>
      </c>
      <c r="D139">
        <v>1.2096921708828749E-2</v>
      </c>
      <c r="E139">
        <v>3.6892846991800577E-3</v>
      </c>
      <c r="F139">
        <v>-9.1498539768324946E-3</v>
      </c>
      <c r="G139">
        <v>2.2506198758338947E-3</v>
      </c>
      <c r="H139">
        <v>-4.675136970783875E-3</v>
      </c>
      <c r="I139">
        <v>1.3066347028484714E-2</v>
      </c>
      <c r="J139">
        <v>8.2293126061809847E-3</v>
      </c>
      <c r="K139">
        <v>8.8714233874196864E-3</v>
      </c>
      <c r="L139">
        <v>7.8992539775037049E-3</v>
      </c>
    </row>
    <row r="140" spans="1:12" x14ac:dyDescent="0.3">
      <c r="A140" s="1">
        <v>43949</v>
      </c>
      <c r="B140">
        <v>1.8656721829496967E-3</v>
      </c>
      <c r="C140">
        <v>8.3184972892914426E-3</v>
      </c>
      <c r="D140">
        <v>4.9875415110391882E-3</v>
      </c>
      <c r="E140">
        <v>7.8717532317041997E-3</v>
      </c>
      <c r="F140">
        <v>-3.8193622037831617E-4</v>
      </c>
      <c r="G140">
        <v>-1.8613566284066336E-4</v>
      </c>
      <c r="H140">
        <v>-4.5987584162976799E-4</v>
      </c>
      <c r="I140">
        <v>1.7202038298928343E-2</v>
      </c>
      <c r="J140">
        <v>-5.9810108097035192E-4</v>
      </c>
      <c r="K140">
        <v>-7.7594957709111855E-3</v>
      </c>
      <c r="L140">
        <v>6.5351681325844391E-3</v>
      </c>
    </row>
    <row r="141" spans="1:12" x14ac:dyDescent="0.3">
      <c r="A141" s="1">
        <v>43952</v>
      </c>
      <c r="B141">
        <v>-5.7734767632330472E-2</v>
      </c>
      <c r="C141">
        <v>-2.3674874566182846E-2</v>
      </c>
      <c r="D141">
        <v>-1.1976191046715649E-2</v>
      </c>
      <c r="E141">
        <v>-3.1837189523228025E-2</v>
      </c>
      <c r="F141">
        <v>-2.2650444237477803E-3</v>
      </c>
      <c r="G141">
        <v>-4.2794743089931706E-3</v>
      </c>
      <c r="H141">
        <v>-4.4814015789792543E-2</v>
      </c>
      <c r="I141">
        <v>4.3696912431093139E-4</v>
      </c>
      <c r="J141">
        <v>-2.4532101385392968E-2</v>
      </c>
      <c r="K141">
        <v>-4.8881911497355442E-2</v>
      </c>
      <c r="L141">
        <v>-1.951260045772309E-2</v>
      </c>
    </row>
    <row r="142" spans="1:12" x14ac:dyDescent="0.3">
      <c r="A142" s="1">
        <v>43957</v>
      </c>
      <c r="B142">
        <v>-3.7037079374844144E-3</v>
      </c>
      <c r="C142">
        <v>5.9668858855757274E-4</v>
      </c>
      <c r="D142">
        <v>1.1928570865273812E-2</v>
      </c>
      <c r="E142">
        <v>9.0225373975039453E-3</v>
      </c>
      <c r="F142">
        <v>7.5500192336908523E-4</v>
      </c>
      <c r="G142">
        <v>-1.1129290705407103E-3</v>
      </c>
      <c r="H142">
        <v>-3.623192205326046E-3</v>
      </c>
      <c r="I142">
        <v>6.1620145046711152E-3</v>
      </c>
      <c r="J142">
        <v>2.9854777729920769E-3</v>
      </c>
      <c r="K142">
        <v>-5.6980211146377786E-3</v>
      </c>
      <c r="L142">
        <v>7.203905720907725E-3</v>
      </c>
    </row>
    <row r="143" spans="1:12" x14ac:dyDescent="0.3">
      <c r="A143" s="1">
        <v>43958</v>
      </c>
      <c r="B143">
        <v>-4.6490088382439062E-3</v>
      </c>
      <c r="C143">
        <v>-5.9825783284512875E-3</v>
      </c>
      <c r="D143">
        <v>3.9447782910165463E-3</v>
      </c>
      <c r="E143">
        <v>-3.7995846891408116E-3</v>
      </c>
      <c r="F143">
        <v>-1.8885368806854303E-3</v>
      </c>
      <c r="G143">
        <v>-2.0436792803386686E-3</v>
      </c>
      <c r="H143">
        <v>-6.3723928343084749E-3</v>
      </c>
      <c r="I143">
        <v>2.2560559316437176E-2</v>
      </c>
      <c r="J143">
        <v>-2.9854777729919481E-3</v>
      </c>
      <c r="K143">
        <v>-3.8167985267007422E-3</v>
      </c>
      <c r="L143">
        <v>3.7467791528506709E-3</v>
      </c>
    </row>
    <row r="144" spans="1:12" x14ac:dyDescent="0.3">
      <c r="A144" s="1">
        <v>43959</v>
      </c>
      <c r="B144">
        <v>1.7552413674151786E-2</v>
      </c>
      <c r="C144">
        <v>6.2808338845611964E-3</v>
      </c>
      <c r="D144">
        <v>7.8431774610258787E-3</v>
      </c>
      <c r="E144">
        <v>6.9881088408515844E-3</v>
      </c>
      <c r="F144">
        <v>7.5329545003624213E-3</v>
      </c>
      <c r="G144">
        <v>2.2292225674999011E-3</v>
      </c>
      <c r="H144">
        <v>-1.3793322132335648E-2</v>
      </c>
      <c r="I144">
        <v>-4.73014747451666E-3</v>
      </c>
      <c r="J144">
        <v>3.5815290808517684E-3</v>
      </c>
      <c r="K144">
        <v>5.7197486727869088E-3</v>
      </c>
      <c r="L144">
        <v>1.8298945724308038E-3</v>
      </c>
    </row>
    <row r="145" spans="1:12" x14ac:dyDescent="0.3">
      <c r="A145" s="1">
        <v>43963</v>
      </c>
      <c r="B145">
        <v>-2.0073666734076987E-2</v>
      </c>
      <c r="C145">
        <v>-2.9489257583772618E-3</v>
      </c>
      <c r="D145">
        <v>9.6806177107237167E-3</v>
      </c>
      <c r="E145">
        <v>-4.5639330504182217E-3</v>
      </c>
      <c r="F145">
        <v>5.9992680870871156E-3</v>
      </c>
      <c r="G145">
        <v>-2.7899395274368598E-3</v>
      </c>
      <c r="H145">
        <v>-9.8922121841487753E-3</v>
      </c>
      <c r="I145">
        <v>-1.9969676543338276E-2</v>
      </c>
      <c r="J145">
        <v>-2.6665497281860469E-3</v>
      </c>
      <c r="K145">
        <v>-1.704586727298861E-2</v>
      </c>
      <c r="L145">
        <v>-2.2736089502784738E-3</v>
      </c>
    </row>
    <row r="146" spans="1:12" x14ac:dyDescent="0.3">
      <c r="A146" s="1">
        <v>43965</v>
      </c>
      <c r="B146">
        <v>-1.1100946559446219E-2</v>
      </c>
      <c r="C146">
        <v>-1.8293132624362891E-2</v>
      </c>
      <c r="D146">
        <v>-5.8997221271881598E-3</v>
      </c>
      <c r="E146">
        <v>-9.8700971491428365E-3</v>
      </c>
      <c r="F146">
        <v>4.8535097115791799E-3</v>
      </c>
      <c r="G146">
        <v>-7.4426874243483049E-4</v>
      </c>
      <c r="H146">
        <v>-1.6364001517296195E-2</v>
      </c>
      <c r="I146">
        <v>-8.8456775287149003E-4</v>
      </c>
      <c r="J146">
        <v>-1.0438582472555261E-2</v>
      </c>
      <c r="K146">
        <v>-1.0571938925398892E-2</v>
      </c>
      <c r="L146">
        <v>-7.7036430041569617E-3</v>
      </c>
    </row>
    <row r="147" spans="1:12" x14ac:dyDescent="0.3">
      <c r="A147" s="1">
        <v>43972</v>
      </c>
      <c r="B147">
        <v>0</v>
      </c>
      <c r="C147">
        <v>6.5263360250869843E-3</v>
      </c>
      <c r="D147">
        <v>1.9047624806538821E-3</v>
      </c>
      <c r="E147">
        <v>7.4495736846937801E-3</v>
      </c>
      <c r="F147">
        <v>5.2355767544291498E-3</v>
      </c>
      <c r="G147">
        <v>3.7139673532405996E-4</v>
      </c>
      <c r="H147">
        <v>-5.2678349489442859E-3</v>
      </c>
      <c r="I147">
        <v>-4.3066784840501906E-4</v>
      </c>
      <c r="J147">
        <v>1.0329816738068604E-3</v>
      </c>
      <c r="K147">
        <v>0</v>
      </c>
      <c r="L147">
        <v>1.3697786866763049E-3</v>
      </c>
    </row>
    <row r="148" spans="1:12" x14ac:dyDescent="0.3">
      <c r="A148" s="1">
        <v>43973</v>
      </c>
      <c r="B148">
        <v>-1.4184634991956413E-2</v>
      </c>
      <c r="C148">
        <v>-5.6337879829010968E-3</v>
      </c>
      <c r="D148">
        <v>-1.2446307151117044E-2</v>
      </c>
      <c r="E148">
        <v>-1.1195245843758594E-2</v>
      </c>
      <c r="F148">
        <v>-3.7306474497477451E-4</v>
      </c>
      <c r="G148">
        <v>1.8553437776319848E-3</v>
      </c>
      <c r="H148">
        <v>-9.2858949202242226E-3</v>
      </c>
      <c r="I148">
        <v>2.0891861860489903E-2</v>
      </c>
      <c r="J148">
        <v>-1.3662315274150627E-2</v>
      </c>
      <c r="K148">
        <v>-1.0218388958677969E-2</v>
      </c>
      <c r="L148">
        <v>-5.7892764731734495E-3</v>
      </c>
    </row>
    <row r="149" spans="1:12" x14ac:dyDescent="0.3">
      <c r="A149" s="1">
        <v>43980</v>
      </c>
      <c r="B149">
        <v>-9.2554299741605291E-3</v>
      </c>
      <c r="C149">
        <v>-1.656701701664633E-2</v>
      </c>
      <c r="D149">
        <v>-9.3721398288633215E-3</v>
      </c>
      <c r="E149">
        <v>-1.0821178414061359E-2</v>
      </c>
      <c r="F149">
        <v>-1.1171477401443199E-3</v>
      </c>
      <c r="G149">
        <v>-1.2974517620291258E-3</v>
      </c>
      <c r="H149">
        <v>-1.0488873610004369E-2</v>
      </c>
      <c r="I149">
        <v>9.860215418846803E-3</v>
      </c>
      <c r="J149">
        <v>-3.7599756158052337E-3</v>
      </c>
      <c r="K149">
        <v>-1.7316450011461045E-2</v>
      </c>
      <c r="L149">
        <v>-5.802637834739964E-3</v>
      </c>
    </row>
    <row r="150" spans="1:12" x14ac:dyDescent="0.3">
      <c r="A150" s="1">
        <v>43993</v>
      </c>
      <c r="B150">
        <v>-3.7085117547517803E-2</v>
      </c>
      <c r="C150">
        <v>-3.3709550140984701E-2</v>
      </c>
      <c r="D150">
        <v>-1.0314203016764235E-2</v>
      </c>
      <c r="E150">
        <v>-1.8740746844606741E-2</v>
      </c>
      <c r="F150">
        <v>4.824689351957079E-3</v>
      </c>
      <c r="G150">
        <v>1.8496532304307654E-4</v>
      </c>
      <c r="H150">
        <v>-3.14796379198065E-2</v>
      </c>
      <c r="I150">
        <v>1.2557767047993728E-2</v>
      </c>
      <c r="J150">
        <v>-1.6785600607401106E-2</v>
      </c>
      <c r="K150">
        <v>-4.1792234981787496E-2</v>
      </c>
      <c r="L150">
        <v>-1.1730966547824292E-2</v>
      </c>
    </row>
    <row r="151" spans="1:12" x14ac:dyDescent="0.3">
      <c r="A151" s="1">
        <v>43994</v>
      </c>
      <c r="B151">
        <v>-2.2765210773012433E-2</v>
      </c>
      <c r="C151">
        <v>-2.8640151989994669E-2</v>
      </c>
      <c r="D151">
        <v>-6.6194095126755554E-3</v>
      </c>
      <c r="E151">
        <v>-2.1583552937075135E-2</v>
      </c>
      <c r="F151">
        <v>1.4798005193887619E-3</v>
      </c>
      <c r="G151">
        <v>1.2935416644838603E-3</v>
      </c>
      <c r="H151">
        <v>-1.7787439716397332E-2</v>
      </c>
      <c r="I151">
        <v>6.6334617325742818E-3</v>
      </c>
      <c r="J151">
        <v>-1.0237260555903601E-2</v>
      </c>
      <c r="K151">
        <v>-2.1142436573809237E-2</v>
      </c>
      <c r="L151">
        <v>-9.068670704388191E-3</v>
      </c>
    </row>
    <row r="152" spans="1:12" x14ac:dyDescent="0.3">
      <c r="A152" s="1">
        <v>43997</v>
      </c>
      <c r="B152">
        <v>-1.4913283850717635E-2</v>
      </c>
      <c r="C152">
        <v>-1.5235514786062339E-2</v>
      </c>
      <c r="D152">
        <v>-2.8875923501854407E-2</v>
      </c>
      <c r="E152">
        <v>-1.2905851617003482E-2</v>
      </c>
      <c r="F152">
        <v>-3.6968016690189372E-4</v>
      </c>
      <c r="G152">
        <v>9.2291651434456344E-4</v>
      </c>
      <c r="H152">
        <v>-7.9614501389181393E-3</v>
      </c>
      <c r="I152">
        <v>1.9235326511489983E-2</v>
      </c>
      <c r="J152">
        <v>-1.3129320810368762E-2</v>
      </c>
      <c r="K152">
        <v>-2.1599111803461815E-2</v>
      </c>
      <c r="L152">
        <v>-1.2337934302914874E-2</v>
      </c>
    </row>
    <row r="153" spans="1:12" x14ac:dyDescent="0.3">
      <c r="A153" s="1">
        <v>44000</v>
      </c>
      <c r="B153">
        <v>-9.7641133749051517E-3</v>
      </c>
      <c r="C153">
        <v>-1.6562923552905392E-2</v>
      </c>
      <c r="D153">
        <v>-2.802430605702233E-3</v>
      </c>
      <c r="E153">
        <v>-3.949210623561043E-3</v>
      </c>
      <c r="F153">
        <v>7.4101522471920378E-4</v>
      </c>
      <c r="G153">
        <v>2.7636498729047914E-3</v>
      </c>
      <c r="H153">
        <v>-6.1487794902462985E-3</v>
      </c>
      <c r="I153">
        <v>1.031471180600484E-2</v>
      </c>
      <c r="J153">
        <v>4.5720895598758476E-3</v>
      </c>
      <c r="K153">
        <v>-3.3613477027047717E-3</v>
      </c>
      <c r="L153">
        <v>-4.8145809839413392E-4</v>
      </c>
    </row>
    <row r="154" spans="1:12" x14ac:dyDescent="0.3">
      <c r="A154" s="1">
        <v>44001</v>
      </c>
      <c r="B154">
        <v>-4.0966874173301209E-3</v>
      </c>
      <c r="C154">
        <v>9.0418583051735078E-3</v>
      </c>
      <c r="D154">
        <v>6.5268296966846011E-3</v>
      </c>
      <c r="E154">
        <v>4.3245155702689832E-3</v>
      </c>
      <c r="F154">
        <v>1.4804221526822177E-3</v>
      </c>
      <c r="G154">
        <v>-2.763649872904787E-3</v>
      </c>
      <c r="H154">
        <v>-8.2274790372767828E-4</v>
      </c>
      <c r="I154">
        <v>-1.9401951636511771E-2</v>
      </c>
      <c r="J154">
        <v>2.7047351203825119E-3</v>
      </c>
      <c r="K154">
        <v>-3.3726844786393416E-3</v>
      </c>
      <c r="L154">
        <v>-7.3847203487051224E-5</v>
      </c>
    </row>
    <row r="155" spans="1:12" x14ac:dyDescent="0.3">
      <c r="A155" s="1">
        <v>44005</v>
      </c>
      <c r="B155">
        <v>-1.6299922109310643E-3</v>
      </c>
      <c r="C155">
        <v>2.0609458200226121E-3</v>
      </c>
      <c r="D155">
        <v>1.0246945737994371E-2</v>
      </c>
      <c r="E155">
        <v>1.6931618814377545E-3</v>
      </c>
      <c r="F155">
        <v>-2.5892376218807915E-3</v>
      </c>
      <c r="G155">
        <v>2.9476807830371645E-3</v>
      </c>
      <c r="H155">
        <v>-3.7044701758888834E-3</v>
      </c>
      <c r="I155">
        <v>-2.6183961507101748E-2</v>
      </c>
      <c r="J155">
        <v>-2.2929789681584165E-3</v>
      </c>
      <c r="K155">
        <v>8.4210531292231122E-4</v>
      </c>
      <c r="L155">
        <v>-1.1327603105851067E-3</v>
      </c>
    </row>
    <row r="156" spans="1:12" x14ac:dyDescent="0.3">
      <c r="A156" s="1">
        <v>44007</v>
      </c>
      <c r="B156">
        <v>-2.3879273789943121E-2</v>
      </c>
      <c r="C156">
        <v>-2.0582352542728433E-2</v>
      </c>
      <c r="D156">
        <v>-1.8709619656728176E-2</v>
      </c>
      <c r="E156">
        <v>-1.9870064459791829E-2</v>
      </c>
      <c r="F156">
        <v>-3.6907178865157883E-4</v>
      </c>
      <c r="G156">
        <v>1.4719045895676228E-3</v>
      </c>
      <c r="H156">
        <v>-2.5706266770038545E-2</v>
      </c>
      <c r="I156">
        <v>-2.2684600648158387E-2</v>
      </c>
      <c r="J156">
        <v>-1.5671314896056384E-2</v>
      </c>
      <c r="K156">
        <v>-2.8122858911898509E-2</v>
      </c>
      <c r="L156">
        <v>-2.0440882988452942E-2</v>
      </c>
    </row>
    <row r="157" spans="1:12" x14ac:dyDescent="0.3">
      <c r="A157" s="1">
        <v>44011</v>
      </c>
      <c r="B157">
        <v>-1.7435061822101534E-2</v>
      </c>
      <c r="C157">
        <v>-2.3551753552451808E-2</v>
      </c>
      <c r="D157">
        <v>-1.788282949677189E-2</v>
      </c>
      <c r="E157">
        <v>-1.7524219886285441E-2</v>
      </c>
      <c r="F157">
        <v>2.2107230409253342E-3</v>
      </c>
      <c r="G157">
        <v>-1.4700112900747043E-3</v>
      </c>
      <c r="H157">
        <v>-1.4166903604741049E-2</v>
      </c>
      <c r="I157">
        <v>1.2701416251571944E-2</v>
      </c>
      <c r="J157">
        <v>-1.7208175583479809E-2</v>
      </c>
      <c r="K157">
        <v>-1.8049480118982802E-2</v>
      </c>
      <c r="L157">
        <v>-1.167725240003031E-2</v>
      </c>
    </row>
    <row r="158" spans="1:12" x14ac:dyDescent="0.3">
      <c r="A158" s="1">
        <v>44018</v>
      </c>
      <c r="B158">
        <v>3.2493935983096112E-3</v>
      </c>
      <c r="C158">
        <v>7.0476774016509326E-3</v>
      </c>
      <c r="D158">
        <v>5.104656311683272E-3</v>
      </c>
      <c r="E158">
        <v>7.4137589587469424E-3</v>
      </c>
      <c r="F158">
        <v>0</v>
      </c>
      <c r="G158">
        <v>-1.8468643259298998E-4</v>
      </c>
      <c r="H158">
        <v>-5.2770975866729356E-3</v>
      </c>
      <c r="I158">
        <v>1.2618573003681166E-3</v>
      </c>
      <c r="J158">
        <v>6.2490617095436853E-3</v>
      </c>
      <c r="K158">
        <v>0</v>
      </c>
      <c r="L158">
        <v>3.2645693199000545E-3</v>
      </c>
    </row>
    <row r="159" spans="1:12" x14ac:dyDescent="0.3">
      <c r="A159" s="1">
        <v>44019</v>
      </c>
      <c r="B159">
        <v>1.6207458977333445E-3</v>
      </c>
      <c r="C159">
        <v>-2.4457976865270683E-3</v>
      </c>
      <c r="D159">
        <v>1.0178117927006245E-3</v>
      </c>
      <c r="E159">
        <v>-4.3655569414650149E-3</v>
      </c>
      <c r="F159">
        <v>1.4792532556734618E-3</v>
      </c>
      <c r="G159">
        <v>7.3863346607150402E-4</v>
      </c>
      <c r="H159">
        <v>-1.6292874962822617E-3</v>
      </c>
      <c r="I159">
        <v>-1.6956777842855261E-2</v>
      </c>
      <c r="J159">
        <v>2.9688155033963685E-3</v>
      </c>
      <c r="K159">
        <v>-8.4423812528053614E-4</v>
      </c>
      <c r="L159">
        <v>-3.5732194456153735E-3</v>
      </c>
    </row>
    <row r="160" spans="1:12" x14ac:dyDescent="0.3">
      <c r="A160" s="1">
        <v>44020</v>
      </c>
      <c r="B160">
        <v>-2.0450610471290768E-2</v>
      </c>
      <c r="C160">
        <v>-6.1405474823202971E-3</v>
      </c>
      <c r="D160">
        <v>-6.1224681043838946E-3</v>
      </c>
      <c r="E160">
        <v>-8.9807044597521642E-3</v>
      </c>
      <c r="F160">
        <v>3.6887169027691007E-3</v>
      </c>
      <c r="G160">
        <v>1.4757796715670745E-3</v>
      </c>
      <c r="H160">
        <v>-1.5612518938223883E-2</v>
      </c>
      <c r="I160">
        <v>1.9894905230483678E-2</v>
      </c>
      <c r="J160">
        <v>-3.2519647588020823E-3</v>
      </c>
      <c r="K160">
        <v>-1.7895662925286483E-2</v>
      </c>
      <c r="L160">
        <v>-3.1077993569693192E-3</v>
      </c>
    </row>
    <row r="161" spans="1:12" x14ac:dyDescent="0.3">
      <c r="A161" s="1">
        <v>44025</v>
      </c>
      <c r="B161">
        <v>1.9688905086922046E-2</v>
      </c>
      <c r="C161">
        <v>2.3873339651935478E-2</v>
      </c>
      <c r="D161">
        <v>1.9299735658726749E-2</v>
      </c>
      <c r="E161">
        <v>1.2612435486735856E-2</v>
      </c>
      <c r="F161">
        <v>-2.2083925059182014E-3</v>
      </c>
      <c r="G161">
        <v>-1.8397277048798699E-4</v>
      </c>
      <c r="H161">
        <v>-4.4944303542468608E-3</v>
      </c>
      <c r="I161">
        <v>1.190742286822135E-2</v>
      </c>
      <c r="J161">
        <v>1.6074796671703844E-2</v>
      </c>
      <c r="K161">
        <v>1.1163705464776755E-2</v>
      </c>
      <c r="L161">
        <v>1.2534410313166966E-2</v>
      </c>
    </row>
    <row r="162" spans="1:12" x14ac:dyDescent="0.3">
      <c r="A162" s="1">
        <v>44026</v>
      </c>
      <c r="B162">
        <v>2.4340782808794756E-3</v>
      </c>
      <c r="C162">
        <v>-1.226272435684149E-3</v>
      </c>
      <c r="D162">
        <v>-1.0111309604320566E-2</v>
      </c>
      <c r="E162">
        <v>-7.8162632232429315E-3</v>
      </c>
      <c r="F162">
        <v>-7.371176153881478E-4</v>
      </c>
      <c r="G162">
        <v>-1.4733336269817726E-3</v>
      </c>
      <c r="H162">
        <v>-5.749461305100647E-3</v>
      </c>
      <c r="I162">
        <v>2.0386410038436978E-3</v>
      </c>
      <c r="J162">
        <v>-1.3094168448955232E-2</v>
      </c>
      <c r="K162">
        <v>-8.5433580591564261E-4</v>
      </c>
      <c r="L162">
        <v>-6.9520995874826864E-3</v>
      </c>
    </row>
    <row r="163" spans="1:12" x14ac:dyDescent="0.3">
      <c r="A163" s="1">
        <v>44028</v>
      </c>
      <c r="B163">
        <v>-4.0080213975388218E-3</v>
      </c>
      <c r="C163">
        <v>6.0514856661653006E-3</v>
      </c>
      <c r="D163">
        <v>-3.0379770200768094E-3</v>
      </c>
      <c r="E163">
        <v>-3.2169959282887018E-3</v>
      </c>
      <c r="F163">
        <v>4.4231917963961885E-3</v>
      </c>
      <c r="G163">
        <v>9.2089517512711509E-4</v>
      </c>
      <c r="H163">
        <v>-7.7188684630617151E-3</v>
      </c>
      <c r="I163">
        <v>-7.347047945062221E-3</v>
      </c>
      <c r="J163">
        <v>-2.8060036261263593E-4</v>
      </c>
      <c r="K163">
        <v>-3.3783815916271949E-3</v>
      </c>
      <c r="L163">
        <v>-4.379842910453494E-3</v>
      </c>
    </row>
    <row r="164" spans="1:12" x14ac:dyDescent="0.3">
      <c r="A164" s="1">
        <v>44032</v>
      </c>
      <c r="B164">
        <v>8.0096119620458729E-4</v>
      </c>
      <c r="C164">
        <v>-4.2143046622889974E-3</v>
      </c>
      <c r="D164">
        <v>3.0472344554689059E-3</v>
      </c>
      <c r="E164">
        <v>-1.324359301736441E-3</v>
      </c>
      <c r="F164">
        <v>-3.6734620004169155E-4</v>
      </c>
      <c r="G164">
        <v>-1.8389557746552725E-4</v>
      </c>
      <c r="H164">
        <v>-5.2899005408813086E-3</v>
      </c>
      <c r="I164">
        <v>4.8406930627670755E-3</v>
      </c>
      <c r="J164">
        <v>3.6469951539541338E-3</v>
      </c>
      <c r="K164">
        <v>-2.5412974286726439E-3</v>
      </c>
      <c r="L164">
        <v>1.2842764879093371E-3</v>
      </c>
    </row>
    <row r="165" spans="1:12" x14ac:dyDescent="0.3">
      <c r="A165" s="1">
        <v>44034</v>
      </c>
      <c r="B165">
        <v>-1.108483242449293E-2</v>
      </c>
      <c r="C165">
        <v>-9.0910929158776726E-3</v>
      </c>
      <c r="D165">
        <v>-2.4243611609992739E-2</v>
      </c>
      <c r="E165">
        <v>-1.2574023224898973E-2</v>
      </c>
      <c r="F165">
        <v>-1.1015606236266058E-3</v>
      </c>
      <c r="G165">
        <v>1.1011379448190744E-3</v>
      </c>
      <c r="H165">
        <v>-1.4019776998908469E-2</v>
      </c>
      <c r="I165">
        <v>-1.052637848112082E-2</v>
      </c>
      <c r="J165">
        <v>-1.3276653594407046E-2</v>
      </c>
      <c r="K165">
        <v>-1.0856056513466118E-2</v>
      </c>
      <c r="L165">
        <v>-1.6756902957400139E-2</v>
      </c>
    </row>
    <row r="166" spans="1:12" x14ac:dyDescent="0.3">
      <c r="A166" s="1">
        <v>44036</v>
      </c>
      <c r="B166">
        <v>-8.7824915803493466E-3</v>
      </c>
      <c r="C166">
        <v>-3.0292381091896427E-4</v>
      </c>
      <c r="D166">
        <v>-1.0225037961161441E-2</v>
      </c>
      <c r="E166">
        <v>-7.1888506868336048E-3</v>
      </c>
      <c r="F166">
        <v>0</v>
      </c>
      <c r="G166">
        <v>1.8313032715565412E-4</v>
      </c>
      <c r="H166">
        <v>-8.8925810110851936E-3</v>
      </c>
      <c r="I166">
        <v>-1.2202410984443535E-3</v>
      </c>
      <c r="J166">
        <v>2.1161184897934772E-3</v>
      </c>
      <c r="K166">
        <v>-1.0938266399567484E-2</v>
      </c>
      <c r="L166">
        <v>-6.5775394763033148E-3</v>
      </c>
    </row>
    <row r="167" spans="1:12" x14ac:dyDescent="0.3">
      <c r="A167" s="1">
        <v>44040</v>
      </c>
      <c r="B167">
        <v>-8.0289044859062407E-4</v>
      </c>
      <c r="C167">
        <v>3.0508009855329692E-4</v>
      </c>
      <c r="D167">
        <v>7.2202479734870973E-3</v>
      </c>
      <c r="E167">
        <v>2.0866933494132992E-3</v>
      </c>
      <c r="F167">
        <v>0</v>
      </c>
      <c r="G167">
        <v>3.6625161642471428E-4</v>
      </c>
      <c r="H167">
        <v>-3.248074313164226E-3</v>
      </c>
      <c r="I167">
        <v>-8.1070527821961603E-3</v>
      </c>
      <c r="J167">
        <v>7.6207118269967953E-3</v>
      </c>
      <c r="K167">
        <v>4.2211966436243396E-3</v>
      </c>
      <c r="L167">
        <v>1.6514214991960247E-3</v>
      </c>
    </row>
    <row r="168" spans="1:12" x14ac:dyDescent="0.3">
      <c r="A168" s="1">
        <v>44041</v>
      </c>
      <c r="B168">
        <v>-4.8309272696654684E-3</v>
      </c>
      <c r="C168">
        <v>-1.0734622490050156E-2</v>
      </c>
      <c r="D168">
        <v>-1.1369631520298646E-2</v>
      </c>
      <c r="E168">
        <v>-4.3680441270653667E-3</v>
      </c>
      <c r="F168">
        <v>4.0212447538177367E-3</v>
      </c>
      <c r="G168">
        <v>0</v>
      </c>
      <c r="H168">
        <v>-1.6280427207700219E-3</v>
      </c>
      <c r="I168">
        <v>-3.2612464905120127E-3</v>
      </c>
      <c r="J168">
        <v>-1.0031861243242351E-2</v>
      </c>
      <c r="K168">
        <v>-5.0675784123056225E-3</v>
      </c>
      <c r="L168">
        <v>-6.7857529950630796E-3</v>
      </c>
    </row>
    <row r="169" spans="1:12" x14ac:dyDescent="0.3">
      <c r="A169" s="1">
        <v>44043</v>
      </c>
      <c r="B169">
        <v>-9.7324369182311115E-3</v>
      </c>
      <c r="C169">
        <v>-1.3156101649184324E-2</v>
      </c>
      <c r="D169">
        <v>-1.2435393407886759E-2</v>
      </c>
      <c r="E169">
        <v>-9.1116616277730541E-3</v>
      </c>
      <c r="F169">
        <v>7.2889943589969338E-4</v>
      </c>
      <c r="G169">
        <v>2.0100692563223368E-3</v>
      </c>
      <c r="H169">
        <v>-2.1699970792700699E-2</v>
      </c>
      <c r="I169">
        <v>6.0915639926181998E-3</v>
      </c>
      <c r="J169">
        <v>-1.937936097891357E-2</v>
      </c>
      <c r="K169">
        <v>-2.5664368375906226E-2</v>
      </c>
      <c r="L169">
        <v>-1.0355835190467368E-2</v>
      </c>
    </row>
    <row r="170" spans="1:12" x14ac:dyDescent="0.3">
      <c r="A170" s="1">
        <v>44048</v>
      </c>
      <c r="B170">
        <v>-3.9984059666952508E-3</v>
      </c>
      <c r="C170">
        <v>-2.7301702218734858E-3</v>
      </c>
      <c r="D170">
        <v>-3.0379770200768094E-3</v>
      </c>
      <c r="E170">
        <v>-2.826667265811001E-3</v>
      </c>
      <c r="F170">
        <v>3.6463081534345232E-4</v>
      </c>
      <c r="G170">
        <v>2.0074101092715361E-3</v>
      </c>
      <c r="H170">
        <v>-5.2920539808712676E-3</v>
      </c>
      <c r="I170">
        <v>1.0841332197579576E-2</v>
      </c>
      <c r="J170">
        <v>-3.1055078600380685E-3</v>
      </c>
      <c r="K170">
        <v>-5.9854817430378413E-3</v>
      </c>
      <c r="L170">
        <v>-6.9979529824598825E-4</v>
      </c>
    </row>
    <row r="171" spans="1:12" x14ac:dyDescent="0.3">
      <c r="A171" s="1">
        <v>44050</v>
      </c>
      <c r="B171">
        <v>-6.4000218454673997E-3</v>
      </c>
      <c r="C171">
        <v>-3.3278202950298547E-3</v>
      </c>
      <c r="D171">
        <v>2.0242921892306607E-3</v>
      </c>
      <c r="E171">
        <v>-2.0721492216635596E-3</v>
      </c>
      <c r="F171">
        <v>5.1020153475424814E-3</v>
      </c>
      <c r="G171">
        <v>2.3719926971026771E-3</v>
      </c>
      <c r="H171">
        <v>-5.2813855298558506E-3</v>
      </c>
      <c r="I171">
        <v>-3.9594258814812849E-4</v>
      </c>
      <c r="J171">
        <v>-6.6605643152614601E-3</v>
      </c>
      <c r="K171">
        <v>-5.9650794684749054E-3</v>
      </c>
      <c r="L171">
        <v>-1.1754366840240748E-3</v>
      </c>
    </row>
    <row r="172" spans="1:12" x14ac:dyDescent="0.3">
      <c r="A172" s="1">
        <v>44055</v>
      </c>
      <c r="B172">
        <v>-5.49236374802592E-3</v>
      </c>
      <c r="C172">
        <v>6.1538655743780656E-3</v>
      </c>
      <c r="D172">
        <v>2.0100509280243217E-3</v>
      </c>
      <c r="E172">
        <v>1.3002695488565381E-3</v>
      </c>
      <c r="F172">
        <v>-2.1905448301117627E-3</v>
      </c>
      <c r="G172">
        <v>-3.6563295849724961E-3</v>
      </c>
      <c r="H172">
        <v>-2.3961672806743143E-3</v>
      </c>
      <c r="I172">
        <v>1.9773647911601713E-3</v>
      </c>
      <c r="J172">
        <v>6.862263178661311E-3</v>
      </c>
      <c r="K172">
        <v>8.3090989408738151E-4</v>
      </c>
      <c r="L172">
        <v>1.6056998380178566E-3</v>
      </c>
    </row>
    <row r="173" spans="1:12" x14ac:dyDescent="0.3">
      <c r="A173" s="1">
        <v>44056</v>
      </c>
      <c r="B173">
        <v>-6.3141488389629897E-3</v>
      </c>
      <c r="C173">
        <v>-2.3398079601427632E-3</v>
      </c>
      <c r="D173">
        <v>7.0035303773371632E-3</v>
      </c>
      <c r="E173">
        <v>-1.4861232532673639E-3</v>
      </c>
      <c r="F173">
        <v>1.4608840899678164E-3</v>
      </c>
      <c r="G173">
        <v>-3.6629419717111383E-4</v>
      </c>
      <c r="H173">
        <v>-6.8204878242497501E-3</v>
      </c>
      <c r="I173">
        <v>-2.769406800088386E-3</v>
      </c>
      <c r="J173">
        <v>8.7542697012931402E-3</v>
      </c>
      <c r="K173">
        <v>-4.9958471933715543E-3</v>
      </c>
      <c r="L173">
        <v>1.4670258068970119E-3</v>
      </c>
    </row>
    <row r="174" spans="1:12" x14ac:dyDescent="0.3">
      <c r="A174" s="1">
        <v>44060</v>
      </c>
      <c r="B174">
        <v>-3.1746058407725423E-3</v>
      </c>
      <c r="C174">
        <v>-1.7589274285809058E-3</v>
      </c>
      <c r="D174">
        <v>-3.9721998604326913E-3</v>
      </c>
      <c r="E174">
        <v>-5.9358363861413427E-3</v>
      </c>
      <c r="F174">
        <v>3.2864736537083798E-3</v>
      </c>
      <c r="G174">
        <v>-1.8373610607120557E-4</v>
      </c>
      <c r="H174">
        <v>-8.4253656192783064E-3</v>
      </c>
      <c r="I174">
        <v>-2.3893753100930953E-3</v>
      </c>
      <c r="J174">
        <v>-3.1906249331419513E-3</v>
      </c>
      <c r="K174">
        <v>-9.2012359744083772E-3</v>
      </c>
      <c r="L174">
        <v>-4.6809864461295411E-3</v>
      </c>
    </row>
    <row r="175" spans="1:12" x14ac:dyDescent="0.3">
      <c r="A175" s="1">
        <v>44063</v>
      </c>
      <c r="B175">
        <v>-5.5183427384468712E-3</v>
      </c>
      <c r="C175">
        <v>2.0848852798552048E-3</v>
      </c>
      <c r="D175">
        <v>-2.977669693924392E-3</v>
      </c>
      <c r="E175">
        <v>-6.3044898713459667E-3</v>
      </c>
      <c r="F175">
        <v>1.4540533013710209E-3</v>
      </c>
      <c r="G175">
        <v>-1.8343271647494467E-4</v>
      </c>
      <c r="H175">
        <v>-5.9630468882465246E-3</v>
      </c>
      <c r="I175">
        <v>1.4738372196037759E-2</v>
      </c>
      <c r="J175">
        <v>-9.5198959670986707E-3</v>
      </c>
      <c r="K175">
        <v>-9.2398809413455352E-3</v>
      </c>
      <c r="L175">
        <v>-1.3162820564313834E-3</v>
      </c>
    </row>
    <row r="176" spans="1:12" x14ac:dyDescent="0.3">
      <c r="A176" s="1">
        <v>44064</v>
      </c>
      <c r="B176">
        <v>-4.7543671172735266E-3</v>
      </c>
      <c r="C176">
        <v>-1.190860498119914E-3</v>
      </c>
      <c r="D176">
        <v>8.9065408162032501E-3</v>
      </c>
      <c r="E176">
        <v>2.9717704995503615E-3</v>
      </c>
      <c r="F176">
        <v>-1.0903508059997846E-3</v>
      </c>
      <c r="G176">
        <v>9.1699227807567711E-4</v>
      </c>
      <c r="H176">
        <v>-3.1948908965191767E-3</v>
      </c>
      <c r="I176">
        <v>-1.9790115849981841E-3</v>
      </c>
      <c r="J176">
        <v>5.1912149267349097E-3</v>
      </c>
      <c r="K176">
        <v>4.210532536343679E-3</v>
      </c>
      <c r="L176">
        <v>3.4331824208194213E-3</v>
      </c>
    </row>
    <row r="177" spans="1:12" x14ac:dyDescent="0.3">
      <c r="A177" s="1">
        <v>44069</v>
      </c>
      <c r="B177">
        <v>-3.969834510910931E-3</v>
      </c>
      <c r="C177">
        <v>-8.1896625007370372E-3</v>
      </c>
      <c r="D177">
        <v>-4.847319234324886E-3</v>
      </c>
      <c r="E177">
        <v>-4.4085486132114946E-3</v>
      </c>
      <c r="F177">
        <v>-3.2685701880014262E-3</v>
      </c>
      <c r="G177">
        <v>-2.3851217837218318E-3</v>
      </c>
      <c r="H177">
        <v>-5.9677919693370707E-3</v>
      </c>
      <c r="I177">
        <v>6.6994615330453859E-3</v>
      </c>
      <c r="J177">
        <v>-3.5950675030853433E-3</v>
      </c>
      <c r="K177">
        <v>-5.8455281274361866E-3</v>
      </c>
      <c r="L177">
        <v>-2.637271050664232E-3</v>
      </c>
    </row>
    <row r="178" spans="1:12" x14ac:dyDescent="0.3">
      <c r="A178" s="1">
        <v>44071</v>
      </c>
      <c r="B178">
        <v>-1.18719241613101E-2</v>
      </c>
      <c r="C178">
        <v>5.8944172152372862E-3</v>
      </c>
      <c r="D178">
        <v>-1.9323677510539241E-3</v>
      </c>
      <c r="E178">
        <v>-3.4935955042989012E-3</v>
      </c>
      <c r="F178">
        <v>-5.1020153475425266E-3</v>
      </c>
      <c r="G178">
        <v>-2.5773026285676342E-3</v>
      </c>
      <c r="H178">
        <v>-8.7894694656006304E-3</v>
      </c>
      <c r="I178">
        <v>-1.187357762978499E-3</v>
      </c>
      <c r="J178">
        <v>-6.6815950133911825E-3</v>
      </c>
      <c r="K178">
        <v>-4.1963972617654532E-3</v>
      </c>
      <c r="L178">
        <v>-3.5950657781463964E-3</v>
      </c>
    </row>
    <row r="179" spans="1:12" x14ac:dyDescent="0.3">
      <c r="A179" s="1">
        <v>44074</v>
      </c>
      <c r="B179">
        <v>-5.5888369025662811E-3</v>
      </c>
      <c r="C179">
        <v>-4.122503015247427E-3</v>
      </c>
      <c r="D179">
        <v>-3.8759738446928491E-3</v>
      </c>
      <c r="E179">
        <v>-1.6591394411730864E-3</v>
      </c>
      <c r="F179">
        <v>5.4654534762022576E-3</v>
      </c>
      <c r="G179">
        <v>7.3707391638905479E-4</v>
      </c>
      <c r="H179">
        <v>-1.2046177165304746E-3</v>
      </c>
      <c r="I179">
        <v>1.727569325912098E-2</v>
      </c>
      <c r="J179">
        <v>-5.4618020825769305E-3</v>
      </c>
      <c r="K179">
        <v>-1.6835020811138759E-3</v>
      </c>
      <c r="L179">
        <v>8.5685860040458385E-4</v>
      </c>
    </row>
    <row r="180" spans="1:12" x14ac:dyDescent="0.3">
      <c r="A180" s="1">
        <v>44075</v>
      </c>
      <c r="B180">
        <v>-1.7771065414666321E-2</v>
      </c>
      <c r="C180">
        <v>-1.456399624883791E-2</v>
      </c>
      <c r="D180">
        <v>-4.8661896511730113E-3</v>
      </c>
      <c r="E180">
        <v>-9.8267779718142836E-3</v>
      </c>
      <c r="F180">
        <v>-2.5468086797313682E-3</v>
      </c>
      <c r="G180">
        <v>-1.8424979328170149E-4</v>
      </c>
      <c r="H180">
        <v>-1.7426986826770893E-2</v>
      </c>
      <c r="I180">
        <v>-1.9257843035408718E-2</v>
      </c>
      <c r="J180">
        <v>-9.3115231292063179E-3</v>
      </c>
      <c r="K180">
        <v>-2.3871551269916223E-2</v>
      </c>
      <c r="L180">
        <v>-1.0922406380947604E-2</v>
      </c>
    </row>
    <row r="181" spans="1:12" x14ac:dyDescent="0.3">
      <c r="A181" s="1">
        <v>44078</v>
      </c>
      <c r="B181">
        <v>-3.2157111634531402E-2</v>
      </c>
      <c r="C181">
        <v>-2.1189757233060307E-2</v>
      </c>
      <c r="D181">
        <v>-3.4819765159227925E-2</v>
      </c>
      <c r="E181">
        <v>-2.1228337933287444E-2</v>
      </c>
      <c r="F181">
        <v>-3.6343812865965666E-4</v>
      </c>
      <c r="G181">
        <v>2.7489616619353792E-3</v>
      </c>
      <c r="H181">
        <v>-3.0286992157435084E-2</v>
      </c>
      <c r="I181">
        <v>1.1672409092373583E-2</v>
      </c>
      <c r="J181">
        <v>-2.5398631198450313E-3</v>
      </c>
      <c r="K181">
        <v>-2.7979781991912658E-2</v>
      </c>
      <c r="L181">
        <v>-1.9916905889192465E-2</v>
      </c>
    </row>
    <row r="182" spans="1:12" x14ac:dyDescent="0.3">
      <c r="A182" s="1">
        <v>44083</v>
      </c>
      <c r="B182">
        <v>-1.5567704813370978E-2</v>
      </c>
      <c r="C182">
        <v>-1.6420700109979935E-2</v>
      </c>
      <c r="D182">
        <v>-2.8001829548493201E-2</v>
      </c>
      <c r="E182">
        <v>-1.5976319512506595E-2</v>
      </c>
      <c r="F182">
        <v>3.6362949158706033E-3</v>
      </c>
      <c r="G182">
        <v>2.2034162017297754E-3</v>
      </c>
      <c r="H182">
        <v>-2.0872498672668331E-2</v>
      </c>
      <c r="I182">
        <v>1.0828288146511969E-2</v>
      </c>
      <c r="J182">
        <v>-7.9432758077894808E-3</v>
      </c>
      <c r="K182">
        <v>-1.8820059326769931E-2</v>
      </c>
      <c r="L182">
        <v>-1.5337326174369999E-2</v>
      </c>
    </row>
    <row r="183" spans="1:12" x14ac:dyDescent="0.3">
      <c r="A183" s="1">
        <v>44088</v>
      </c>
      <c r="B183">
        <v>-2.4783160144670898E-3</v>
      </c>
      <c r="C183">
        <v>7.2485365015829998E-3</v>
      </c>
      <c r="D183">
        <v>1.0095912013522745E-3</v>
      </c>
      <c r="E183">
        <v>5.8441489738684507E-3</v>
      </c>
      <c r="F183">
        <v>-3.6357026395766976E-4</v>
      </c>
      <c r="G183">
        <v>1.8352363381903473E-3</v>
      </c>
      <c r="H183">
        <v>-2.0367303654116431E-2</v>
      </c>
      <c r="I183">
        <v>-3.1859989671929809E-3</v>
      </c>
      <c r="J183">
        <v>7.8906706733525688E-3</v>
      </c>
      <c r="K183">
        <v>5.1948168771041511E-3</v>
      </c>
      <c r="L183">
        <v>-1.6322681736295329E-3</v>
      </c>
    </row>
    <row r="184" spans="1:12" x14ac:dyDescent="0.3">
      <c r="A184" s="1">
        <v>44089</v>
      </c>
      <c r="B184">
        <v>-2.4844733276618335E-3</v>
      </c>
      <c r="C184">
        <v>0</v>
      </c>
      <c r="D184">
        <v>8.0402443185655439E-3</v>
      </c>
      <c r="E184">
        <v>-1.1284936311396975E-3</v>
      </c>
      <c r="F184">
        <v>1.4535249388032464E-3</v>
      </c>
      <c r="G184">
        <v>5.4988544553140751E-4</v>
      </c>
      <c r="H184">
        <v>-1.647405678334426E-3</v>
      </c>
      <c r="I184">
        <v>-7.2266728854805838E-3</v>
      </c>
      <c r="J184">
        <v>-4.6423661435426528E-3</v>
      </c>
      <c r="K184">
        <v>-3.4602110648957311E-3</v>
      </c>
      <c r="L184">
        <v>6.7716968600042328E-4</v>
      </c>
    </row>
    <row r="185" spans="1:12" x14ac:dyDescent="0.3">
      <c r="A185" s="1">
        <v>44091</v>
      </c>
      <c r="B185">
        <v>-1.3234270907543595E-2</v>
      </c>
      <c r="C185">
        <v>-9.0263281436664736E-4</v>
      </c>
      <c r="D185">
        <v>-1.6000341346441189E-2</v>
      </c>
      <c r="E185">
        <v>-7.1295046701709787E-3</v>
      </c>
      <c r="F185">
        <v>7.2404058195655306E-4</v>
      </c>
      <c r="G185">
        <v>0</v>
      </c>
      <c r="H185">
        <v>-1.106799552090137E-2</v>
      </c>
      <c r="I185">
        <v>1.240512601726584E-3</v>
      </c>
      <c r="J185">
        <v>-2.9479772920916166E-3</v>
      </c>
      <c r="K185">
        <v>-6.0527638313513437E-3</v>
      </c>
      <c r="L185">
        <v>-9.0850807865575055E-3</v>
      </c>
    </row>
    <row r="186" spans="1:12" x14ac:dyDescent="0.3">
      <c r="A186" s="1">
        <v>44092</v>
      </c>
      <c r="B186">
        <v>-1.666667052469229E-3</v>
      </c>
      <c r="C186">
        <v>-2.4111524640950542E-3</v>
      </c>
      <c r="D186">
        <v>0</v>
      </c>
      <c r="E186">
        <v>0</v>
      </c>
      <c r="F186">
        <v>-2.8996034414980362E-3</v>
      </c>
      <c r="G186">
        <v>-5.5004126421156303E-4</v>
      </c>
      <c r="H186">
        <v>-3.7167088005124358E-3</v>
      </c>
      <c r="I186">
        <v>-1.9191180998191323E-2</v>
      </c>
      <c r="J186">
        <v>1.6856725796338587E-3</v>
      </c>
      <c r="K186">
        <v>-3.4752424203033146E-3</v>
      </c>
      <c r="L186">
        <v>-4.0218165759334738E-3</v>
      </c>
    </row>
    <row r="187" spans="1:12" x14ac:dyDescent="0.3">
      <c r="A187" s="1">
        <v>44095</v>
      </c>
      <c r="B187">
        <v>-8.3752583367323833E-3</v>
      </c>
      <c r="C187">
        <v>-9.7028961614565052E-3</v>
      </c>
      <c r="D187">
        <v>-9.1139871377062046E-3</v>
      </c>
      <c r="E187">
        <v>-8.3192577401363169E-3</v>
      </c>
      <c r="F187">
        <v>1.0883730638736073E-3</v>
      </c>
      <c r="G187">
        <v>3.6670334783326015E-4</v>
      </c>
      <c r="H187">
        <v>-7.8920451160234637E-3</v>
      </c>
      <c r="I187">
        <v>3.3640889464184236E-3</v>
      </c>
      <c r="J187">
        <v>-1.3565263734171187E-2</v>
      </c>
      <c r="K187">
        <v>-7.8637364602145762E-3</v>
      </c>
      <c r="L187">
        <v>-6.8502672601498957E-3</v>
      </c>
    </row>
    <row r="188" spans="1:12" x14ac:dyDescent="0.3">
      <c r="A188" s="1">
        <v>44096</v>
      </c>
      <c r="B188">
        <v>-5.0590327123950776E-3</v>
      </c>
      <c r="C188">
        <v>-1.133761169520538E-2</v>
      </c>
      <c r="D188">
        <v>3.0472344554689059E-3</v>
      </c>
      <c r="E188">
        <v>-7.62340279818652E-3</v>
      </c>
      <c r="F188">
        <v>-3.6264732945035763E-4</v>
      </c>
      <c r="G188">
        <v>1.6485030136498982E-3</v>
      </c>
      <c r="H188">
        <v>-5.8553074022192212E-3</v>
      </c>
      <c r="I188">
        <v>8.7774548388498026E-3</v>
      </c>
      <c r="J188">
        <v>-2.4628579216793661E-2</v>
      </c>
      <c r="K188">
        <v>-1.0582109330536972E-2</v>
      </c>
      <c r="L188">
        <v>-1.8403715262655497E-3</v>
      </c>
    </row>
    <row r="189" spans="1:12" x14ac:dyDescent="0.3">
      <c r="A189" s="1">
        <v>44098</v>
      </c>
      <c r="B189">
        <v>-5.8260672493606908E-3</v>
      </c>
      <c r="C189">
        <v>-1.1258266048706663E-2</v>
      </c>
      <c r="D189">
        <v>-1.0983635133963963E-2</v>
      </c>
      <c r="E189">
        <v>-7.5543700611312966E-3</v>
      </c>
      <c r="F189">
        <v>1.4498371251182875E-3</v>
      </c>
      <c r="G189">
        <v>3.6643459552576445E-4</v>
      </c>
      <c r="H189">
        <v>-7.3983074814450364E-3</v>
      </c>
      <c r="I189">
        <v>-8.2271988949916275E-3</v>
      </c>
      <c r="J189">
        <v>-4.6845426004579636E-3</v>
      </c>
      <c r="K189">
        <v>-3.48736186041575E-3</v>
      </c>
      <c r="L189">
        <v>-8.6708566086762858E-3</v>
      </c>
    </row>
    <row r="190" spans="1:12" x14ac:dyDescent="0.3">
      <c r="A190" s="1">
        <v>44103</v>
      </c>
      <c r="B190">
        <v>-6.6500660700173075E-3</v>
      </c>
      <c r="C190">
        <v>1.3760282719735476E-2</v>
      </c>
      <c r="D190">
        <v>7.8201767058333864E-3</v>
      </c>
      <c r="E190">
        <v>3.9182622034683937E-3</v>
      </c>
      <c r="F190">
        <v>-1.0844027811250346E-3</v>
      </c>
      <c r="G190">
        <v>-9.158165391062197E-4</v>
      </c>
      <c r="H190">
        <v>-1.6306159673099268E-3</v>
      </c>
      <c r="I190">
        <v>1.2293299136320946E-3</v>
      </c>
      <c r="J190">
        <v>-4.3481099249520431E-3</v>
      </c>
      <c r="K190">
        <v>-3.4423441909729015E-3</v>
      </c>
      <c r="L190">
        <v>3.2573058855784967E-3</v>
      </c>
    </row>
    <row r="191" spans="1:12" x14ac:dyDescent="0.3">
      <c r="A191" s="1">
        <v>44104</v>
      </c>
      <c r="B191">
        <v>-1.5126338830151929E-2</v>
      </c>
      <c r="C191">
        <v>-2.2837470201061902E-2</v>
      </c>
      <c r="D191">
        <v>-1.471336008114742E-2</v>
      </c>
      <c r="E191">
        <v>-1.3309765889152394E-2</v>
      </c>
      <c r="F191">
        <v>-3.6176524832532699E-4</v>
      </c>
      <c r="G191">
        <v>1.0989195144462274E-3</v>
      </c>
      <c r="H191">
        <v>-2.0610787306859404E-2</v>
      </c>
      <c r="I191">
        <v>1.6650100982866081E-2</v>
      </c>
      <c r="J191">
        <v>-9.7465567022238728E-3</v>
      </c>
      <c r="K191">
        <v>-1.7391742711869107E-2</v>
      </c>
      <c r="L191">
        <v>-8.9748278190757962E-3</v>
      </c>
    </row>
    <row r="192" spans="1:12" x14ac:dyDescent="0.3">
      <c r="A192" s="1">
        <v>44106</v>
      </c>
      <c r="B192">
        <v>-1.696393521871346E-2</v>
      </c>
      <c r="C192">
        <v>-1.3630408802058167E-2</v>
      </c>
      <c r="D192">
        <v>-4.9091900262384081E-3</v>
      </c>
      <c r="E192">
        <v>-1.1675891311846239E-2</v>
      </c>
      <c r="F192">
        <v>3.9861983570148975E-3</v>
      </c>
      <c r="G192">
        <v>1.1310462821016503E-3</v>
      </c>
      <c r="H192">
        <v>-1.5800702620196061E-2</v>
      </c>
      <c r="I192">
        <v>1.6103367385769039E-2</v>
      </c>
      <c r="J192">
        <v>-1.0207091591757001E-2</v>
      </c>
      <c r="K192">
        <v>-1.3163858366242511E-2</v>
      </c>
      <c r="L192">
        <v>-4.3091945540361266E-3</v>
      </c>
    </row>
    <row r="193" spans="1:12" x14ac:dyDescent="0.3">
      <c r="A193" s="1">
        <v>44113</v>
      </c>
      <c r="B193">
        <v>-1.7263067423780597E-2</v>
      </c>
      <c r="C193">
        <v>9.5750622736517736E-3</v>
      </c>
      <c r="D193">
        <v>9.5739595632724698E-4</v>
      </c>
      <c r="E193">
        <v>6.8754149231606025E-3</v>
      </c>
      <c r="F193">
        <v>1.086330019675919E-3</v>
      </c>
      <c r="G193">
        <v>1.1327356424753528E-3</v>
      </c>
      <c r="H193">
        <v>-6.7878083253004942E-3</v>
      </c>
      <c r="I193">
        <v>-4.3522049277179E-3</v>
      </c>
      <c r="J193">
        <v>2.2163189875183181E-3</v>
      </c>
      <c r="K193">
        <v>7.5408819846129174E-3</v>
      </c>
      <c r="L193">
        <v>-4.1119530311929932E-5</v>
      </c>
    </row>
    <row r="194" spans="1:12" x14ac:dyDescent="0.3">
      <c r="A194" s="1">
        <v>44118</v>
      </c>
      <c r="B194">
        <v>-5.7589628520117436E-3</v>
      </c>
      <c r="C194">
        <v>-5.7552964617537472E-3</v>
      </c>
      <c r="D194">
        <v>1.8779348242001143E-3</v>
      </c>
      <c r="E194">
        <v>-1.83130327155735E-4</v>
      </c>
      <c r="F194">
        <v>0</v>
      </c>
      <c r="G194">
        <v>1.6953945533074611E-3</v>
      </c>
      <c r="H194">
        <v>-2.7640687780074E-3</v>
      </c>
      <c r="I194">
        <v>-1.3913991578356658E-2</v>
      </c>
      <c r="J194">
        <v>-3.5709692723604179E-3</v>
      </c>
      <c r="K194">
        <v>-9.0872166013568692E-3</v>
      </c>
      <c r="L194">
        <v>-2.6790489496448674E-3</v>
      </c>
    </row>
    <row r="195" spans="1:12" x14ac:dyDescent="0.3">
      <c r="A195" s="1">
        <v>44120</v>
      </c>
      <c r="B195">
        <v>-4.0866423854519053E-3</v>
      </c>
      <c r="C195">
        <v>1.5219216724084291E-2</v>
      </c>
      <c r="D195">
        <v>2.828856200477623E-3</v>
      </c>
      <c r="E195">
        <v>-1.8347244265854115E-4</v>
      </c>
      <c r="F195">
        <v>-1.4398490867638433E-3</v>
      </c>
      <c r="G195">
        <v>3.7593986111833516E-4</v>
      </c>
      <c r="H195">
        <v>-6.3091689444787855E-3</v>
      </c>
      <c r="I195">
        <v>-4.4026388008471294E-3</v>
      </c>
      <c r="J195">
        <v>-4.1380784045197736E-4</v>
      </c>
      <c r="K195">
        <v>-5.7827505219120827E-3</v>
      </c>
      <c r="L195">
        <v>-8.1555715788375464E-4</v>
      </c>
    </row>
    <row r="196" spans="1:12" x14ac:dyDescent="0.3">
      <c r="A196" s="1">
        <v>44124</v>
      </c>
      <c r="B196">
        <v>-1.2260063658341171E-2</v>
      </c>
      <c r="C196">
        <v>-6.8591866526416133E-3</v>
      </c>
      <c r="D196">
        <v>-6.6006840313521361E-3</v>
      </c>
      <c r="E196">
        <v>-6.4131780700080361E-3</v>
      </c>
      <c r="F196">
        <v>7.1997841987057518E-4</v>
      </c>
      <c r="G196">
        <v>0</v>
      </c>
      <c r="H196">
        <v>-7.0838548884050436E-3</v>
      </c>
      <c r="I196">
        <v>3.9585512397703239E-4</v>
      </c>
      <c r="J196">
        <v>-8.1953290776651299E-4</v>
      </c>
      <c r="K196">
        <v>-1.0712916629770607E-2</v>
      </c>
      <c r="L196">
        <v>-4.8047780932876441E-3</v>
      </c>
    </row>
    <row r="197" spans="1:12" x14ac:dyDescent="0.3">
      <c r="A197" s="1">
        <v>44126</v>
      </c>
      <c r="B197">
        <v>-2.4660924951934427E-3</v>
      </c>
      <c r="C197">
        <v>-1.8767636166835883E-2</v>
      </c>
      <c r="D197">
        <v>-1.3358977295198013E-2</v>
      </c>
      <c r="E197">
        <v>-1.069530765586575E-2</v>
      </c>
      <c r="F197">
        <v>1.4429655923102976E-3</v>
      </c>
      <c r="G197">
        <v>-1.8852134633165032E-4</v>
      </c>
      <c r="H197">
        <v>-3.1608086370893958E-3</v>
      </c>
      <c r="I197">
        <v>-1.33848794348869E-2</v>
      </c>
      <c r="J197">
        <v>-1.5478673319904815E-2</v>
      </c>
      <c r="K197">
        <v>-4.962789342128902E-3</v>
      </c>
      <c r="L197">
        <v>-1.1440078614078574E-2</v>
      </c>
    </row>
    <row r="198" spans="1:12" x14ac:dyDescent="0.3">
      <c r="A198" s="1">
        <v>44127</v>
      </c>
      <c r="B198">
        <v>-1.6474468305987156E-3</v>
      </c>
      <c r="C198">
        <v>1.8195390069038291E-2</v>
      </c>
      <c r="D198">
        <v>2.877699827614974E-3</v>
      </c>
      <c r="E198">
        <v>6.2835173712101631E-3</v>
      </c>
      <c r="F198">
        <v>-1.0820920998539933E-3</v>
      </c>
      <c r="G198">
        <v>-1.6979534632731185E-3</v>
      </c>
      <c r="H198">
        <v>0</v>
      </c>
      <c r="I198">
        <v>-2.9840507018416618E-2</v>
      </c>
      <c r="J198">
        <v>5.2319821230192732E-3</v>
      </c>
      <c r="K198">
        <v>2.4844733276619658E-3</v>
      </c>
      <c r="L198">
        <v>-2.6901691323618104E-3</v>
      </c>
    </row>
    <row r="199" spans="1:12" x14ac:dyDescent="0.3">
      <c r="A199" s="1">
        <v>44130</v>
      </c>
      <c r="B199">
        <v>-4.1305304492899441E-3</v>
      </c>
      <c r="C199">
        <v>-7.469124173076741E-3</v>
      </c>
      <c r="D199">
        <v>-6.7275602130567567E-3</v>
      </c>
      <c r="E199">
        <v>-4.0612571974097175E-3</v>
      </c>
      <c r="F199">
        <v>3.9618637084654143E-3</v>
      </c>
      <c r="G199">
        <v>1.1323081143021936E-3</v>
      </c>
      <c r="H199">
        <v>-2.3772198670741073E-3</v>
      </c>
      <c r="I199">
        <v>8.7957938735823554E-3</v>
      </c>
      <c r="J199">
        <v>-7.4431908583453511E-3</v>
      </c>
      <c r="K199">
        <v>-2.4844733276618335E-3</v>
      </c>
      <c r="L199">
        <v>-2.7803349618103997E-3</v>
      </c>
    </row>
    <row r="200" spans="1:12" x14ac:dyDescent="0.3">
      <c r="A200" s="1">
        <v>44131</v>
      </c>
      <c r="B200">
        <v>-1.8379798937089534E-2</v>
      </c>
      <c r="C200">
        <v>-1.422997750944982E-2</v>
      </c>
      <c r="D200">
        <v>-1.1639316657018704E-2</v>
      </c>
      <c r="E200">
        <v>-1.1909389103613853E-2</v>
      </c>
      <c r="F200">
        <v>3.5938904250251323E-4</v>
      </c>
      <c r="G200">
        <v>1.1310462821016503E-3</v>
      </c>
      <c r="H200">
        <v>-1.7203784976908127E-2</v>
      </c>
      <c r="I200">
        <v>-4.1715453142834803E-4</v>
      </c>
      <c r="J200">
        <v>-6.384463091005284E-3</v>
      </c>
      <c r="K200">
        <v>-1.6722797729460025E-2</v>
      </c>
      <c r="L200">
        <v>-1.0039340952086787E-2</v>
      </c>
    </row>
    <row r="201" spans="1:12" x14ac:dyDescent="0.3">
      <c r="A201" s="1">
        <v>44133</v>
      </c>
      <c r="B201">
        <v>-1.4364421047035726E-2</v>
      </c>
      <c r="C201">
        <v>-3.5918327091212644E-3</v>
      </c>
      <c r="D201">
        <v>-6.9204428445737952E-3</v>
      </c>
      <c r="E201">
        <v>-9.6418743972059972E-3</v>
      </c>
      <c r="F201">
        <v>-3.5964756221674391E-4</v>
      </c>
      <c r="G201">
        <v>-1.6944370052409002E-3</v>
      </c>
      <c r="H201">
        <v>-2.1488765236310426E-2</v>
      </c>
      <c r="I201">
        <v>1.5428543099013953E-2</v>
      </c>
      <c r="J201">
        <v>-4.945245152168507E-3</v>
      </c>
      <c r="K201">
        <v>-1.3628831055605787E-2</v>
      </c>
      <c r="L201">
        <v>-5.3195358439580218E-3</v>
      </c>
    </row>
    <row r="202" spans="1:12" x14ac:dyDescent="0.3">
      <c r="A202" s="1">
        <v>44134</v>
      </c>
      <c r="B202">
        <v>-8.5142619021751282E-4</v>
      </c>
      <c r="C202">
        <v>-3.604630025113081E-3</v>
      </c>
      <c r="D202">
        <v>-8.9686699827603751E-3</v>
      </c>
      <c r="E202">
        <v>-5.715370918101338E-3</v>
      </c>
      <c r="F202">
        <v>1.0785908124316104E-3</v>
      </c>
      <c r="G202">
        <v>-1.8842928362140338E-4</v>
      </c>
      <c r="H202">
        <v>-6.1665149156639038E-3</v>
      </c>
      <c r="I202">
        <v>-2.8242808390492222E-3</v>
      </c>
      <c r="J202">
        <v>-4.9698079567289475E-3</v>
      </c>
      <c r="K202">
        <v>-1.7167386190544741E-3</v>
      </c>
      <c r="L202">
        <v>-6.3724197140247124E-3</v>
      </c>
    </row>
    <row r="203" spans="1:12" x14ac:dyDescent="0.3">
      <c r="A203" s="1">
        <v>44139</v>
      </c>
      <c r="B203">
        <v>-1.0865129869103764E-2</v>
      </c>
      <c r="C203">
        <v>1.4836693975872246E-2</v>
      </c>
      <c r="D203">
        <v>1.3766195764147971E-2</v>
      </c>
      <c r="E203">
        <v>0</v>
      </c>
      <c r="F203">
        <v>-2.5139177367323466E-3</v>
      </c>
      <c r="G203">
        <v>9.4151214162846734E-4</v>
      </c>
      <c r="H203">
        <v>-1.6116442169230299E-3</v>
      </c>
      <c r="I203">
        <v>3.9052291391522852E-2</v>
      </c>
      <c r="J203">
        <v>9.7663071559811053E-4</v>
      </c>
      <c r="K203">
        <v>-5.0251362026730428E-3</v>
      </c>
      <c r="L203">
        <v>1.2532217955592563E-2</v>
      </c>
    </row>
    <row r="204" spans="1:12" x14ac:dyDescent="0.3">
      <c r="A204" s="1">
        <v>44147</v>
      </c>
      <c r="B204">
        <v>-5.6474534930750402E-3</v>
      </c>
      <c r="C204">
        <v>-3.9150776529912066E-3</v>
      </c>
      <c r="D204">
        <v>7.6336248550712051E-3</v>
      </c>
      <c r="E204">
        <v>-3.5984167354832639E-4</v>
      </c>
      <c r="F204">
        <v>5.390848634876373E-3</v>
      </c>
      <c r="G204">
        <v>1.8891302351015099E-4</v>
      </c>
      <c r="H204">
        <v>-3.7936692652020248E-3</v>
      </c>
      <c r="I204">
        <v>-5.2084027740322836E-3</v>
      </c>
      <c r="J204">
        <v>4.6807041218579724E-3</v>
      </c>
      <c r="K204">
        <v>-7.880261425305863E-3</v>
      </c>
      <c r="L204">
        <v>1.5180336167340419E-3</v>
      </c>
    </row>
    <row r="205" spans="1:12" x14ac:dyDescent="0.3">
      <c r="A205" s="1">
        <v>44148</v>
      </c>
      <c r="B205">
        <v>-4.0535118331824944E-3</v>
      </c>
      <c r="C205">
        <v>-4.4931275953098183E-3</v>
      </c>
      <c r="D205">
        <v>5.6872191205895144E-3</v>
      </c>
      <c r="E205">
        <v>1.4386263686270986E-3</v>
      </c>
      <c r="F205">
        <v>5.3619074907609579E-3</v>
      </c>
      <c r="G205">
        <v>2.2637059066469632E-3</v>
      </c>
      <c r="H205">
        <v>-1.1408253756794782E-3</v>
      </c>
      <c r="I205">
        <v>-1.0875759571137771E-2</v>
      </c>
      <c r="J205">
        <v>1.7330538346386785E-3</v>
      </c>
      <c r="K205">
        <v>-4.7581374464169233E-3</v>
      </c>
      <c r="L205">
        <v>2.2304859226311339E-4</v>
      </c>
    </row>
    <row r="206" spans="1:12" x14ac:dyDescent="0.3">
      <c r="A206" s="1">
        <v>44161</v>
      </c>
      <c r="B206">
        <v>-4.6296378987421049E-3</v>
      </c>
      <c r="C206">
        <v>-8.8461104942014861E-3</v>
      </c>
      <c r="D206">
        <v>1.858736594625342E-3</v>
      </c>
      <c r="E206">
        <v>-4.7149479284162993E-3</v>
      </c>
      <c r="F206">
        <v>2.1299972554204528E-3</v>
      </c>
      <c r="G206">
        <v>7.5048784714326904E-4</v>
      </c>
      <c r="H206">
        <v>-6.2191530249153422E-3</v>
      </c>
      <c r="I206">
        <v>5.1338770828508098E-3</v>
      </c>
      <c r="J206">
        <v>1.0400989105641887E-3</v>
      </c>
      <c r="K206">
        <v>-9.6404157821742657E-3</v>
      </c>
      <c r="L206">
        <v>-1.2646943029652092E-4</v>
      </c>
    </row>
    <row r="207" spans="1:12" x14ac:dyDescent="0.3">
      <c r="A207" s="1">
        <v>44162</v>
      </c>
      <c r="B207">
        <v>-6.2063814425373431E-3</v>
      </c>
      <c r="C207">
        <v>-3.7766163551868938E-3</v>
      </c>
      <c r="D207">
        <v>-2.7894020875785254E-3</v>
      </c>
      <c r="E207">
        <v>-2.9801406927689794E-3</v>
      </c>
      <c r="F207">
        <v>1.0632288603377256E-3</v>
      </c>
      <c r="G207">
        <v>1.8756680434609994E-4</v>
      </c>
      <c r="H207">
        <v>-5.8888650122493605E-3</v>
      </c>
      <c r="I207">
        <v>1.0966824765794836E-3</v>
      </c>
      <c r="J207">
        <v>5.1969601402555431E-4</v>
      </c>
      <c r="K207">
        <v>-5.229746697277265E-3</v>
      </c>
      <c r="L207">
        <v>-2.2664406906236947E-3</v>
      </c>
    </row>
    <row r="208" spans="1:12" x14ac:dyDescent="0.3">
      <c r="A208" s="1">
        <v>44165</v>
      </c>
      <c r="B208">
        <v>-9.38239877191362E-3</v>
      </c>
      <c r="C208">
        <v>-5.4200946432525913E-3</v>
      </c>
      <c r="D208">
        <v>-2.7972046210611424E-3</v>
      </c>
      <c r="E208">
        <v>-4.2223496932030048E-3</v>
      </c>
      <c r="F208">
        <v>1.7696341236523039E-3</v>
      </c>
      <c r="G208">
        <v>-7.5034704091664426E-4</v>
      </c>
      <c r="H208">
        <v>-1.2630182754988221E-2</v>
      </c>
      <c r="I208">
        <v>1.4148530610501659E-2</v>
      </c>
      <c r="J208">
        <v>-8.7404901725271471E-3</v>
      </c>
      <c r="K208">
        <v>-1.205741811703529E-2</v>
      </c>
      <c r="L208">
        <v>-1.8473487899241636E-3</v>
      </c>
    </row>
    <row r="209" spans="1:12" x14ac:dyDescent="0.3">
      <c r="A209" s="1">
        <v>44167</v>
      </c>
      <c r="B209">
        <v>1.556420547658158E-3</v>
      </c>
      <c r="C209">
        <v>-1.0846258756653847E-3</v>
      </c>
      <c r="D209">
        <v>3.6764747293086273E-3</v>
      </c>
      <c r="E209">
        <v>5.2533054815804008E-4</v>
      </c>
      <c r="F209">
        <v>-1.7746588193608766E-3</v>
      </c>
      <c r="G209">
        <v>-2.6261316173358164E-3</v>
      </c>
      <c r="H209">
        <v>0</v>
      </c>
      <c r="I209">
        <v>5.7844322370627114E-3</v>
      </c>
      <c r="J209">
        <v>4.6887427268033355E-3</v>
      </c>
      <c r="K209">
        <v>5.2611921433615375E-3</v>
      </c>
      <c r="L209">
        <v>3.0054424670342425E-3</v>
      </c>
    </row>
    <row r="210" spans="1:12" x14ac:dyDescent="0.3">
      <c r="A210" s="1">
        <v>44175</v>
      </c>
      <c r="B210">
        <v>1.485884374424553E-3</v>
      </c>
      <c r="C210">
        <v>-7.748896592521883E-3</v>
      </c>
      <c r="D210">
        <v>-1.8416726786231265E-2</v>
      </c>
      <c r="E210">
        <v>-8.4870690696515795E-3</v>
      </c>
      <c r="F210">
        <v>-1.0651518848348168E-3</v>
      </c>
      <c r="G210">
        <v>-1.8761356699422925E-3</v>
      </c>
      <c r="H210">
        <v>-6.9078624084099463E-3</v>
      </c>
      <c r="I210">
        <v>-1.8092356384087503E-3</v>
      </c>
      <c r="J210">
        <v>-8.641389944015922E-3</v>
      </c>
      <c r="K210">
        <v>-3.6670374792693149E-3</v>
      </c>
      <c r="L210">
        <v>-1.0575243477897008E-2</v>
      </c>
    </row>
    <row r="211" spans="1:12" x14ac:dyDescent="0.3">
      <c r="A211" s="1">
        <v>44176</v>
      </c>
      <c r="B211">
        <v>-3.7188588787368903E-3</v>
      </c>
      <c r="C211">
        <v>-1.1872751606249506E-2</v>
      </c>
      <c r="D211">
        <v>-1.0275662578204187E-2</v>
      </c>
      <c r="E211">
        <v>-5.931629187413222E-3</v>
      </c>
      <c r="F211">
        <v>3.1920580393419639E-3</v>
      </c>
      <c r="G211">
        <v>2.8129788297975257E-3</v>
      </c>
      <c r="H211">
        <v>-4.021244753817722E-3</v>
      </c>
      <c r="I211">
        <v>3.2542858069021813E-3</v>
      </c>
      <c r="J211">
        <v>-1.0416695820141143E-2</v>
      </c>
      <c r="K211">
        <v>-2.2066945328245696E-3</v>
      </c>
      <c r="L211">
        <v>-5.804796923301484E-3</v>
      </c>
    </row>
    <row r="212" spans="1:12" x14ac:dyDescent="0.3">
      <c r="A212" s="1">
        <v>44180</v>
      </c>
      <c r="B212">
        <v>-1.1967233322694212E-2</v>
      </c>
      <c r="C212">
        <v>-1.2517170232210899E-2</v>
      </c>
      <c r="D212">
        <v>2.8050509276086816E-3</v>
      </c>
      <c r="E212">
        <v>1.2208949143799113E-3</v>
      </c>
      <c r="F212">
        <v>0</v>
      </c>
      <c r="G212">
        <v>0</v>
      </c>
      <c r="H212">
        <v>-4.0345186586295077E-3</v>
      </c>
      <c r="I212">
        <v>-5.4995458225555226E-3</v>
      </c>
      <c r="J212">
        <v>-3.9245864853457938E-3</v>
      </c>
      <c r="K212">
        <v>-1.1449801909141097E-2</v>
      </c>
      <c r="L212">
        <v>-8.3149480909829303E-4</v>
      </c>
    </row>
    <row r="213" spans="1:12" x14ac:dyDescent="0.3">
      <c r="A213" s="1">
        <v>44183</v>
      </c>
      <c r="B213">
        <v>-2.9542118974315201E-3</v>
      </c>
      <c r="C213">
        <v>-1.3636985984545387E-3</v>
      </c>
      <c r="D213">
        <v>4.6232167414570185E-3</v>
      </c>
      <c r="E213">
        <v>-4.1659146489843981E-3</v>
      </c>
      <c r="F213">
        <v>0</v>
      </c>
      <c r="G213">
        <v>5.6172646065734172E-4</v>
      </c>
      <c r="H213">
        <v>-1.1980539449538806E-2</v>
      </c>
      <c r="I213">
        <v>1.8372442355083242E-3</v>
      </c>
      <c r="J213">
        <v>-9.0773523946190138E-4</v>
      </c>
      <c r="K213">
        <v>-8.0675171698073936E-3</v>
      </c>
      <c r="L213">
        <v>-7.6385713956210791E-4</v>
      </c>
    </row>
    <row r="214" spans="1:12" x14ac:dyDescent="0.3">
      <c r="A214" s="1">
        <v>44186</v>
      </c>
      <c r="B214">
        <v>2.2164767108919688E-3</v>
      </c>
      <c r="C214">
        <v>-8.3346012932171712E-2</v>
      </c>
      <c r="D214">
        <v>1.843318494289093E-3</v>
      </c>
      <c r="E214">
        <v>8.6932107875840176E-4</v>
      </c>
      <c r="F214">
        <v>1.4169680269681423E-3</v>
      </c>
      <c r="G214">
        <v>3.7434027316244196E-4</v>
      </c>
      <c r="H214">
        <v>-2.1937486347034301E-3</v>
      </c>
      <c r="I214">
        <v>2.5663803723007649E-3</v>
      </c>
      <c r="J214">
        <v>-7.5531286607430585E-3</v>
      </c>
      <c r="K214">
        <v>-2.2115748048401542E-3</v>
      </c>
      <c r="L214">
        <v>3.0299649961625406E-4</v>
      </c>
    </row>
    <row r="215" spans="1:12" x14ac:dyDescent="0.3">
      <c r="A215" s="1">
        <v>44187</v>
      </c>
      <c r="B215">
        <v>-1.561950683823226E-2</v>
      </c>
      <c r="C215">
        <v>-1.0736787189565215E-2</v>
      </c>
      <c r="D215">
        <v>-6.4665352357461273E-3</v>
      </c>
      <c r="E215">
        <v>-7.1509852623067409E-3</v>
      </c>
      <c r="F215">
        <v>-1.7714441873898001E-3</v>
      </c>
      <c r="G215">
        <v>0</v>
      </c>
      <c r="H215">
        <v>-9.1929310763795343E-3</v>
      </c>
      <c r="I215">
        <v>-2.1993883171522953E-3</v>
      </c>
      <c r="J215">
        <v>-1.5545037043538526E-2</v>
      </c>
      <c r="K215">
        <v>-1.4121379217210385E-2</v>
      </c>
      <c r="L215">
        <v>-7.0136360309119303E-3</v>
      </c>
    </row>
    <row r="216" spans="1:12" x14ac:dyDescent="0.3">
      <c r="A216" s="1">
        <v>44195</v>
      </c>
      <c r="B216">
        <v>7.3991864271051437E-4</v>
      </c>
      <c r="C216">
        <v>-1.4607563364384936E-2</v>
      </c>
      <c r="D216">
        <v>-8.2531417567204141E-3</v>
      </c>
      <c r="E216">
        <v>-5.0247181433677119E-3</v>
      </c>
      <c r="F216">
        <v>-3.5417035964327849E-4</v>
      </c>
      <c r="G216">
        <v>3.7434027316244196E-4</v>
      </c>
      <c r="H216">
        <v>-7.2810343093029505E-4</v>
      </c>
      <c r="I216">
        <v>8.768825022995282E-3</v>
      </c>
      <c r="J216">
        <v>-5.457368085397883E-3</v>
      </c>
      <c r="K216">
        <v>-4.4280515157320201E-3</v>
      </c>
      <c r="L216">
        <v>-2.8778439586543705E-3</v>
      </c>
    </row>
    <row r="217" spans="1:12" x14ac:dyDescent="0.3">
      <c r="A217" s="1">
        <v>44196</v>
      </c>
      <c r="B217">
        <v>-6.6790600796717767E-3</v>
      </c>
      <c r="C217">
        <v>-1.2019533238787434E-3</v>
      </c>
      <c r="D217">
        <v>-4.6146828546724025E-3</v>
      </c>
      <c r="E217">
        <v>1.5683216753804793E-2</v>
      </c>
      <c r="F217">
        <v>-3.5433127659172293E-4</v>
      </c>
      <c r="G217">
        <v>1.3090044312060092E-3</v>
      </c>
      <c r="H217">
        <v>-1.3934915879144161E-2</v>
      </c>
      <c r="I217">
        <v>2.40801558556222E-2</v>
      </c>
      <c r="J217">
        <v>-5.2253809978193557E-3</v>
      </c>
      <c r="K217">
        <v>-5.1909645669699182E-3</v>
      </c>
      <c r="L217">
        <v>3.3468938756302719E-3</v>
      </c>
    </row>
    <row r="218" spans="1:12" x14ac:dyDescent="0.3">
      <c r="A218" s="1">
        <v>44201</v>
      </c>
      <c r="B218">
        <v>2.9433428165969323E-3</v>
      </c>
      <c r="C218">
        <v>-1.3843104205765785E-2</v>
      </c>
      <c r="D218">
        <v>-7.4211843376168164E-3</v>
      </c>
      <c r="E218">
        <v>-1.0946419040772105E-2</v>
      </c>
      <c r="F218">
        <v>3.1909263026082785E-3</v>
      </c>
      <c r="G218">
        <v>-7.6199280465410557E-4</v>
      </c>
      <c r="H218">
        <v>-7.2825931842124996E-4</v>
      </c>
      <c r="I218">
        <v>3.5269709872096165E-4</v>
      </c>
      <c r="J218">
        <v>3.9216259409643843E-3</v>
      </c>
      <c r="K218">
        <v>-2.2446698538239728E-3</v>
      </c>
      <c r="L218">
        <v>-4.4125932079463089E-3</v>
      </c>
    </row>
    <row r="219" spans="1:12" x14ac:dyDescent="0.3">
      <c r="A219" s="1">
        <v>44202</v>
      </c>
      <c r="B219">
        <v>-1.2569481568371219E-2</v>
      </c>
      <c r="C219">
        <v>-3.9472042132306373E-3</v>
      </c>
      <c r="D219">
        <v>-8.4151969252844721E-3</v>
      </c>
      <c r="E219">
        <v>-4.0915115336553664E-3</v>
      </c>
      <c r="F219">
        <v>-3.5461030067505889E-3</v>
      </c>
      <c r="G219">
        <v>1.9054787870354442E-4</v>
      </c>
      <c r="H219">
        <v>-1.4679236061498303E-2</v>
      </c>
      <c r="I219">
        <v>4.2224060162137141E-3</v>
      </c>
      <c r="J219">
        <v>-3.2669090599666429E-3</v>
      </c>
      <c r="K219">
        <v>-7.5188324140273398E-3</v>
      </c>
      <c r="L219">
        <v>-5.5944166266338833E-3</v>
      </c>
    </row>
    <row r="220" spans="1:12" x14ac:dyDescent="0.3">
      <c r="A220" s="1">
        <v>44207</v>
      </c>
      <c r="B220">
        <v>-4.3321367391346817E-3</v>
      </c>
      <c r="C220">
        <v>0</v>
      </c>
      <c r="D220">
        <v>1.1845241003969775E-2</v>
      </c>
      <c r="E220">
        <v>1.2181329270996217E-3</v>
      </c>
      <c r="F220">
        <v>1.0689828395294915E-3</v>
      </c>
      <c r="G220">
        <v>-3.8264780596916002E-4</v>
      </c>
      <c r="H220">
        <v>-8.7114888493227821E-3</v>
      </c>
      <c r="I220">
        <v>6.2630646970792273E-3</v>
      </c>
      <c r="J220">
        <v>7.0364647321019833E-3</v>
      </c>
      <c r="K220">
        <v>-1.466275922527488E-3</v>
      </c>
      <c r="L220">
        <v>5.0487138994377168E-3</v>
      </c>
    </row>
    <row r="221" spans="1:12" x14ac:dyDescent="0.3">
      <c r="A221" s="1">
        <v>44208</v>
      </c>
      <c r="B221">
        <v>-2.8985527540114154E-3</v>
      </c>
      <c r="C221">
        <v>5.5369221226649525E-3</v>
      </c>
      <c r="D221">
        <v>-3.6297680505786127E-3</v>
      </c>
      <c r="E221">
        <v>-2.7864873480809719E-3</v>
      </c>
      <c r="F221">
        <v>-1.4254813278835228E-3</v>
      </c>
      <c r="G221">
        <v>-1.5319421136958814E-3</v>
      </c>
      <c r="H221">
        <v>-3.2864736537083017E-3</v>
      </c>
      <c r="I221">
        <v>-1.0810887820680638E-2</v>
      </c>
      <c r="J221">
        <v>-4.3439955878953034E-3</v>
      </c>
      <c r="K221">
        <v>1.4662759225274112E-3</v>
      </c>
      <c r="L221">
        <v>-4.9260924666498628E-3</v>
      </c>
    </row>
    <row r="222" spans="1:12" x14ac:dyDescent="0.3">
      <c r="A222" s="1">
        <v>44214</v>
      </c>
      <c r="B222">
        <v>-9.5413567881078992E-3</v>
      </c>
      <c r="C222">
        <v>4.082828532939081E-3</v>
      </c>
      <c r="D222">
        <v>3.6630077587370201E-3</v>
      </c>
      <c r="E222">
        <v>-6.6422546841997544E-3</v>
      </c>
      <c r="F222">
        <v>1.7777782459991356E-3</v>
      </c>
      <c r="G222">
        <v>3.8270187991012582E-4</v>
      </c>
      <c r="H222">
        <v>-7.6656333088199894E-3</v>
      </c>
      <c r="I222">
        <v>-5.2770836375425276E-3</v>
      </c>
      <c r="J222">
        <v>0</v>
      </c>
      <c r="K222">
        <v>-1.1704595949527987E-2</v>
      </c>
      <c r="L222">
        <v>-2.1725755373111452E-3</v>
      </c>
    </row>
    <row r="223" spans="1:12" x14ac:dyDescent="0.3">
      <c r="A223" s="1">
        <v>44218</v>
      </c>
      <c r="B223">
        <v>-4.3541433086205028E-3</v>
      </c>
      <c r="C223">
        <v>-6.9706352537389563E-3</v>
      </c>
      <c r="D223">
        <v>-8.9806921168449289E-4</v>
      </c>
      <c r="E223">
        <v>-1.5507885747482505E-3</v>
      </c>
      <c r="F223">
        <v>-3.192058039341898E-3</v>
      </c>
      <c r="G223">
        <v>-2.2970722418357956E-3</v>
      </c>
      <c r="H223">
        <v>-3.5868044192859986E-3</v>
      </c>
      <c r="I223">
        <v>1.0795372335929219E-2</v>
      </c>
      <c r="J223">
        <v>-3.5380249411893811E-3</v>
      </c>
      <c r="K223">
        <v>-2.8922652121466858E-3</v>
      </c>
      <c r="L223">
        <v>5.758066183895866E-4</v>
      </c>
    </row>
    <row r="224" spans="1:12" x14ac:dyDescent="0.3">
      <c r="A224" s="1">
        <v>44223</v>
      </c>
      <c r="B224">
        <v>-1.3043663192029339E-2</v>
      </c>
      <c r="C224">
        <v>-1.524959148164038E-2</v>
      </c>
      <c r="D224">
        <v>-1.0791471632764319E-2</v>
      </c>
      <c r="E224">
        <v>1.7220356391298001E-4</v>
      </c>
      <c r="F224">
        <v>3.549245822527959E-4</v>
      </c>
      <c r="G224">
        <v>-1.9162755111810117E-4</v>
      </c>
      <c r="H224">
        <v>-6.8210997406790517E-3</v>
      </c>
      <c r="I224">
        <v>7.2647720814746101E-3</v>
      </c>
      <c r="J224">
        <v>-1.2542103819700211E-2</v>
      </c>
      <c r="K224">
        <v>-7.9855233789276076E-3</v>
      </c>
      <c r="L224">
        <v>-4.7870504281292284E-3</v>
      </c>
    </row>
    <row r="225" spans="1:12" x14ac:dyDescent="0.3">
      <c r="A225" s="1">
        <v>44224</v>
      </c>
      <c r="B225">
        <v>-1.9890158479219686E-2</v>
      </c>
      <c r="C225">
        <v>-2.3669242519741411E-3</v>
      </c>
      <c r="D225">
        <v>-1.6408754666392099E-2</v>
      </c>
      <c r="E225">
        <v>-2.0705376308101181E-2</v>
      </c>
      <c r="F225">
        <v>1.4184045182720731E-3</v>
      </c>
      <c r="G225">
        <v>2.6789721085476925E-3</v>
      </c>
      <c r="H225">
        <v>-1.8909654357292242E-2</v>
      </c>
      <c r="I225">
        <v>1.1515130305519466E-2</v>
      </c>
      <c r="J225">
        <v>-7.8070401570122039E-3</v>
      </c>
      <c r="K225">
        <v>-1.6905952078074663E-2</v>
      </c>
      <c r="L225">
        <v>-1.1354036112352677E-2</v>
      </c>
    </row>
    <row r="226" spans="1:12" x14ac:dyDescent="0.3">
      <c r="A226" s="1">
        <v>44225</v>
      </c>
      <c r="B226">
        <v>-6.7189502487449808E-3</v>
      </c>
      <c r="C226">
        <v>-1.4821109048674171E-3</v>
      </c>
      <c r="D226">
        <v>-2.7611614413281683E-3</v>
      </c>
      <c r="E226">
        <v>-7.0349984695730681E-4</v>
      </c>
      <c r="F226">
        <v>-3.1943240362770197E-3</v>
      </c>
      <c r="G226">
        <v>-3.2539409847131299E-3</v>
      </c>
      <c r="H226">
        <v>-6.6298954935851964E-3</v>
      </c>
      <c r="I226">
        <v>3.57132956907142E-3</v>
      </c>
      <c r="J226">
        <v>-8.257045796474103E-3</v>
      </c>
      <c r="K226">
        <v>-9.6835021111648916E-3</v>
      </c>
      <c r="L226">
        <v>-2.2347703873009076E-3</v>
      </c>
    </row>
    <row r="227" spans="1:12" x14ac:dyDescent="0.3">
      <c r="A227" s="1">
        <v>44231</v>
      </c>
      <c r="B227">
        <v>-6.6840204285717143E-3</v>
      </c>
      <c r="C227">
        <v>-5.8190282171814429E-4</v>
      </c>
      <c r="D227">
        <v>-7.1556655954122476E-3</v>
      </c>
      <c r="E227">
        <v>-6.205794729242934E-3</v>
      </c>
      <c r="F227">
        <v>-3.5733429002701624E-4</v>
      </c>
      <c r="G227">
        <v>-1.5381275864612056E-3</v>
      </c>
      <c r="H227">
        <v>-8.9847860849076918E-3</v>
      </c>
      <c r="I227">
        <v>-6.9559691246297436E-4</v>
      </c>
      <c r="J227">
        <v>-7.4585264539389993E-3</v>
      </c>
      <c r="K227">
        <v>-7.9913247653007249E-3</v>
      </c>
      <c r="L227">
        <v>-6.012341693397121E-3</v>
      </c>
    </row>
    <row r="228" spans="1:12" x14ac:dyDescent="0.3">
      <c r="A228" s="1">
        <v>44236</v>
      </c>
      <c r="B228">
        <v>-2.9455102297568031E-3</v>
      </c>
      <c r="C228">
        <v>-1.428747186482315E-3</v>
      </c>
      <c r="D228">
        <v>-1.7699119664585806E-3</v>
      </c>
      <c r="E228">
        <v>-3.7536470984220484E-3</v>
      </c>
      <c r="F228">
        <v>1.0739574851109568E-3</v>
      </c>
      <c r="G228">
        <v>0</v>
      </c>
      <c r="H228">
        <v>-8.9111265134487125E-3</v>
      </c>
      <c r="I228">
        <v>5.2128962060382566E-3</v>
      </c>
      <c r="J228">
        <v>-4.5254632409544703E-3</v>
      </c>
      <c r="K228">
        <v>-9.3492230793470275E-3</v>
      </c>
      <c r="L228">
        <v>-2.1410098098429459E-3</v>
      </c>
    </row>
    <row r="229" spans="1:12" x14ac:dyDescent="0.3">
      <c r="A229" s="1">
        <v>44238</v>
      </c>
      <c r="B229">
        <v>-5.9084366861662831E-3</v>
      </c>
      <c r="C229">
        <v>3.1352456389174528E-3</v>
      </c>
      <c r="D229">
        <v>-2.6466711523747601E-3</v>
      </c>
      <c r="E229">
        <v>-2.8993283719259189E-3</v>
      </c>
      <c r="F229">
        <v>3.5663375887902142E-3</v>
      </c>
      <c r="G229">
        <v>3.8491146770637855E-4</v>
      </c>
      <c r="H229">
        <v>-1.7809800216193584E-3</v>
      </c>
      <c r="I229">
        <v>4.4820391217003383E-3</v>
      </c>
      <c r="J229">
        <v>-2.5002764150370786E-3</v>
      </c>
      <c r="K229">
        <v>2.1652841372167613E-3</v>
      </c>
      <c r="L229">
        <v>-1.1269342603679924E-3</v>
      </c>
    </row>
    <row r="230" spans="1:12" x14ac:dyDescent="0.3">
      <c r="A230" s="1">
        <v>44239</v>
      </c>
      <c r="B230">
        <v>-1.4825799602227248E-3</v>
      </c>
      <c r="C230">
        <v>-4.27769076256932E-3</v>
      </c>
      <c r="D230">
        <v>4.4072349874076057E-3</v>
      </c>
      <c r="E230">
        <v>-8.5431872649613654E-4</v>
      </c>
      <c r="F230">
        <v>-1.068602079756697E-3</v>
      </c>
      <c r="G230">
        <v>-3.8491146770627203E-4</v>
      </c>
      <c r="H230">
        <v>-6.0790462937639692E-3</v>
      </c>
      <c r="I230">
        <v>-4.4820391217004511E-3</v>
      </c>
      <c r="J230">
        <v>1.7508759069012512E-3</v>
      </c>
      <c r="K230">
        <v>-8.6894102141599205E-3</v>
      </c>
      <c r="L230">
        <v>-2.2763945887302898E-4</v>
      </c>
    </row>
    <row r="231" spans="1:12" x14ac:dyDescent="0.3">
      <c r="A231" s="1">
        <v>44244</v>
      </c>
      <c r="B231">
        <v>-1.4716706114562507E-3</v>
      </c>
      <c r="C231">
        <v>8.5067353564112665E-4</v>
      </c>
      <c r="D231">
        <v>-2.6235257723844808E-3</v>
      </c>
      <c r="E231">
        <v>-3.8933608874580565E-3</v>
      </c>
      <c r="F231">
        <v>-2.8663580045512624E-3</v>
      </c>
      <c r="G231">
        <v>-1.5476497276083916E-3</v>
      </c>
      <c r="H231">
        <v>-3.532359668475604E-3</v>
      </c>
      <c r="I231">
        <v>3.083828605892788E-3</v>
      </c>
      <c r="J231">
        <v>-6.171305234344591E-4</v>
      </c>
      <c r="K231">
        <v>3.5625260336033114E-3</v>
      </c>
      <c r="L231">
        <v>-1.6885902528320658E-3</v>
      </c>
    </row>
    <row r="232" spans="1:12" x14ac:dyDescent="0.3">
      <c r="A232" s="1">
        <v>44245</v>
      </c>
      <c r="B232">
        <v>-9.6190160827020338E-3</v>
      </c>
      <c r="C232">
        <v>-3.4071299769427542E-3</v>
      </c>
      <c r="D232">
        <v>-1.0563478509569259E-2</v>
      </c>
      <c r="E232">
        <v>-1.1879509447621397E-3</v>
      </c>
      <c r="F232">
        <v>0</v>
      </c>
      <c r="G232">
        <v>1.1609327816955138E-3</v>
      </c>
      <c r="H232">
        <v>0</v>
      </c>
      <c r="I232">
        <v>1.325426140110692E-2</v>
      </c>
      <c r="J232">
        <v>-7.6838029741014236E-3</v>
      </c>
      <c r="K232">
        <v>0</v>
      </c>
      <c r="L232">
        <v>-2.1305204452967594E-3</v>
      </c>
    </row>
    <row r="233" spans="1:12" x14ac:dyDescent="0.3">
      <c r="A233" s="1">
        <v>44246</v>
      </c>
      <c r="B233">
        <v>-1.2719961999560294E-2</v>
      </c>
      <c r="C233">
        <v>-8.8559929992541413E-3</v>
      </c>
      <c r="D233">
        <v>-4.4345970678658642E-3</v>
      </c>
      <c r="E233">
        <v>-1.0583898820684702E-2</v>
      </c>
      <c r="F233">
        <v>3.5867264958508438E-4</v>
      </c>
      <c r="G233">
        <v>-1.9356955327852925E-3</v>
      </c>
      <c r="H233">
        <v>-1.2820688429061547E-2</v>
      </c>
      <c r="I233">
        <v>-1.7368103402054424E-2</v>
      </c>
      <c r="J233">
        <v>-1.0128214308893883E-2</v>
      </c>
      <c r="K233">
        <v>-1.5048653749171375E-2</v>
      </c>
      <c r="L233">
        <v>-1.001214114769703E-2</v>
      </c>
    </row>
    <row r="234" spans="1:12" x14ac:dyDescent="0.3">
      <c r="A234" s="1">
        <v>44249</v>
      </c>
      <c r="B234">
        <v>3.7579901423296655E-3</v>
      </c>
      <c r="C234">
        <v>-5.1783778075524933E-3</v>
      </c>
      <c r="D234">
        <v>-1.2522524998890549E-2</v>
      </c>
      <c r="E234">
        <v>-3.0938491505416695E-3</v>
      </c>
      <c r="F234">
        <v>-1.1544140163329856E-2</v>
      </c>
      <c r="G234">
        <v>-2.5220888087996232E-3</v>
      </c>
      <c r="H234">
        <v>-2.5121132895205463E-3</v>
      </c>
      <c r="I234">
        <v>-1.4533095342574293E-2</v>
      </c>
      <c r="J234">
        <v>-8.836171942268085E-3</v>
      </c>
      <c r="K234">
        <v>5.7595551583669077E-3</v>
      </c>
      <c r="L234">
        <v>-9.2573078407760176E-3</v>
      </c>
    </row>
    <row r="235" spans="1:12" x14ac:dyDescent="0.3">
      <c r="A235" s="1">
        <v>44251</v>
      </c>
      <c r="B235">
        <v>-7.5329570417166116E-4</v>
      </c>
      <c r="C235">
        <v>-2.8776422735391914E-3</v>
      </c>
      <c r="D235">
        <v>-1.0077959781349601E-2</v>
      </c>
      <c r="E235">
        <v>-8.8198062640835549E-3</v>
      </c>
      <c r="F235">
        <v>-1.0899546748454937E-3</v>
      </c>
      <c r="G235">
        <v>-1.3601478828655783E-3</v>
      </c>
      <c r="H235">
        <v>-6.7941616616639241E-3</v>
      </c>
      <c r="I235">
        <v>-4.4451184743494535E-3</v>
      </c>
      <c r="J235">
        <v>-1.333525313259217E-2</v>
      </c>
      <c r="K235">
        <v>-5.7020824489078387E-3</v>
      </c>
      <c r="L235">
        <v>-8.4609899680718869E-3</v>
      </c>
    </row>
    <row r="236" spans="1:12" x14ac:dyDescent="0.3">
      <c r="A236" s="1">
        <v>44253</v>
      </c>
      <c r="B236">
        <v>-2.409755157906053E-2</v>
      </c>
      <c r="C236">
        <v>-1.2305206060993537E-2</v>
      </c>
      <c r="D236">
        <v>-2.0277192439150851E-2</v>
      </c>
      <c r="E236">
        <v>-1.8770137117251583E-2</v>
      </c>
      <c r="F236">
        <v>-1.1025543516330333E-2</v>
      </c>
      <c r="G236">
        <v>-5.6646504209585885E-3</v>
      </c>
      <c r="H236">
        <v>-2.4825811764228167E-2</v>
      </c>
      <c r="I236">
        <v>-9.2959986148545073E-3</v>
      </c>
      <c r="J236">
        <v>-1.3038356783266213E-2</v>
      </c>
      <c r="K236">
        <v>-2.2088536093292723E-2</v>
      </c>
      <c r="L236">
        <v>-1.7844012761333915E-2</v>
      </c>
    </row>
    <row r="237" spans="1:12" x14ac:dyDescent="0.3">
      <c r="A237" s="1">
        <v>44257</v>
      </c>
      <c r="B237">
        <v>-3.0097840629042037E-3</v>
      </c>
      <c r="C237">
        <v>9.6018806273761893E-3</v>
      </c>
      <c r="D237">
        <v>1.0889399799268097E-2</v>
      </c>
      <c r="E237">
        <v>1.2084593824308362E-3</v>
      </c>
      <c r="F237">
        <v>-3.6792168743935341E-3</v>
      </c>
      <c r="G237">
        <v>3.8942758638840297E-4</v>
      </c>
      <c r="H237">
        <v>-3.2229214369589075E-3</v>
      </c>
      <c r="I237">
        <v>8.0808240572993462E-3</v>
      </c>
      <c r="J237">
        <v>5.1309645452569691E-4</v>
      </c>
      <c r="K237">
        <v>-7.1149060276404924E-4</v>
      </c>
      <c r="L237">
        <v>5.3521694681352592E-3</v>
      </c>
    </row>
    <row r="238" spans="1:12" x14ac:dyDescent="0.3">
      <c r="A238" s="1">
        <v>44259</v>
      </c>
      <c r="B238">
        <v>-1.7378601330315574E-2</v>
      </c>
      <c r="C238">
        <v>-1.0230297104803951E-2</v>
      </c>
      <c r="D238">
        <v>-2.6791440755090164E-2</v>
      </c>
      <c r="E238">
        <v>-1.3532458535701739E-2</v>
      </c>
      <c r="F238">
        <v>-2.9673612278020007E-3</v>
      </c>
      <c r="G238">
        <v>-2.7300914791503349E-3</v>
      </c>
      <c r="H238">
        <v>-4.6354512556334515E-3</v>
      </c>
      <c r="I238">
        <v>1.4666878785443505E-2</v>
      </c>
      <c r="J238">
        <v>-8.7348016185990751E-3</v>
      </c>
      <c r="K238">
        <v>1.4084509370581421E-3</v>
      </c>
      <c r="L238">
        <v>-1.0518004743649343E-2</v>
      </c>
    </row>
    <row r="239" spans="1:12" x14ac:dyDescent="0.3">
      <c r="A239" s="1">
        <v>44260</v>
      </c>
      <c r="B239">
        <v>7.6190479876203079E-4</v>
      </c>
      <c r="C239">
        <v>1.4272301755833619E-3</v>
      </c>
      <c r="D239">
        <v>-9.4074071018953685E-3</v>
      </c>
      <c r="E239">
        <v>-1.7482171979044255E-3</v>
      </c>
      <c r="F239">
        <v>-1.1150716843004596E-3</v>
      </c>
      <c r="G239">
        <v>-1.3678556381473647E-3</v>
      </c>
      <c r="H239">
        <v>-8.9751096096484309E-3</v>
      </c>
      <c r="I239">
        <v>0</v>
      </c>
      <c r="J239">
        <v>5.159422107248561E-4</v>
      </c>
      <c r="K239">
        <v>-4.9382816405825663E-3</v>
      </c>
      <c r="L239">
        <v>-5.0433897020400985E-3</v>
      </c>
    </row>
    <row r="240" spans="1:12" x14ac:dyDescent="0.3">
      <c r="A240" s="1">
        <v>44265</v>
      </c>
      <c r="B240">
        <v>-1.2874089209211011E-2</v>
      </c>
      <c r="C240">
        <v>-1.0976976150937887E-2</v>
      </c>
      <c r="D240">
        <v>1.1987234364128399E-2</v>
      </c>
      <c r="E240">
        <v>6.3809651633920756E-3</v>
      </c>
      <c r="F240">
        <v>3.3575856948459474E-3</v>
      </c>
      <c r="G240">
        <v>1.7597228637114784E-3</v>
      </c>
      <c r="H240">
        <v>-7.8853095334385868E-3</v>
      </c>
      <c r="I240">
        <v>-3.9318727982674629E-3</v>
      </c>
      <c r="J240">
        <v>3.4516493863185442E-3</v>
      </c>
      <c r="K240">
        <v>-1.4045174703047527E-2</v>
      </c>
      <c r="L240">
        <v>3.6620056779815831E-3</v>
      </c>
    </row>
    <row r="241" spans="1:12" x14ac:dyDescent="0.3">
      <c r="A241" s="1">
        <v>44272</v>
      </c>
      <c r="B241">
        <v>-6.0514556833552672E-3</v>
      </c>
      <c r="C241">
        <v>-8.9129016766730587E-3</v>
      </c>
      <c r="D241">
        <v>0</v>
      </c>
      <c r="E241">
        <v>-4.7611550981125073E-3</v>
      </c>
      <c r="F241">
        <v>-2.5978860407954362E-3</v>
      </c>
      <c r="G241">
        <v>-1.5665168662667411E-3</v>
      </c>
      <c r="H241">
        <v>-4.9645847529697917E-3</v>
      </c>
      <c r="I241">
        <v>-1.0362776568553646E-2</v>
      </c>
      <c r="J241">
        <v>-2.5263955678704668E-4</v>
      </c>
      <c r="K241">
        <v>-1.1251876797434919E-2</v>
      </c>
      <c r="L241">
        <v>-3.8230755844712175E-3</v>
      </c>
    </row>
    <row r="242" spans="1:12" x14ac:dyDescent="0.3">
      <c r="A242" s="1">
        <v>44273</v>
      </c>
      <c r="B242">
        <v>0</v>
      </c>
      <c r="C242">
        <v>-3.8053863859517285E-3</v>
      </c>
      <c r="D242">
        <v>-7.1942756340270851E-3</v>
      </c>
      <c r="E242">
        <v>-2.9017346109848669E-3</v>
      </c>
      <c r="F242">
        <v>-3.3500868852819744E-3</v>
      </c>
      <c r="G242">
        <v>-2.747254529048703E-3</v>
      </c>
      <c r="H242">
        <v>-7.1352069954438149E-3</v>
      </c>
      <c r="I242">
        <v>6.7186788541970406E-4</v>
      </c>
      <c r="J242">
        <v>2.526395567871642E-4</v>
      </c>
      <c r="K242">
        <v>-1.415428403330728E-3</v>
      </c>
      <c r="L242">
        <v>-4.1076499780303916E-3</v>
      </c>
    </row>
    <row r="243" spans="1:12" x14ac:dyDescent="0.3">
      <c r="A243" s="1">
        <v>44274</v>
      </c>
      <c r="B243">
        <v>-1.5186031771900162E-3</v>
      </c>
      <c r="C243">
        <v>1.0886500951158653E-3</v>
      </c>
      <c r="D243">
        <v>-9.0662452377531944E-3</v>
      </c>
      <c r="E243">
        <v>-3.767790069351901E-3</v>
      </c>
      <c r="F243">
        <v>1.1179431013412459E-3</v>
      </c>
      <c r="G243">
        <v>7.8571994599794788E-4</v>
      </c>
      <c r="H243">
        <v>-4.6653952317177155E-3</v>
      </c>
      <c r="I243">
        <v>1.2016129496190254E-2</v>
      </c>
      <c r="J243">
        <v>4.5357390178909227E-3</v>
      </c>
      <c r="K243">
        <v>-4.2583456825770801E-3</v>
      </c>
      <c r="L243">
        <v>-1.7922645216673066E-3</v>
      </c>
    </row>
    <row r="244" spans="1:12" x14ac:dyDescent="0.3">
      <c r="A244" s="1">
        <v>44278</v>
      </c>
      <c r="B244">
        <v>7.6074556730913203E-4</v>
      </c>
      <c r="C244">
        <v>2.9960529016218279E-3</v>
      </c>
      <c r="D244">
        <v>9.9683652808911418E-3</v>
      </c>
      <c r="E244">
        <v>3.4254152563372017E-4</v>
      </c>
      <c r="F244">
        <v>2.9640628235291693E-3</v>
      </c>
      <c r="G244">
        <v>1.9586639302513042E-4</v>
      </c>
      <c r="H244">
        <v>-1.4310915041903121E-3</v>
      </c>
      <c r="I244">
        <v>-2.6092637207587627E-3</v>
      </c>
      <c r="J244">
        <v>-5.1895059166208101E-3</v>
      </c>
      <c r="K244">
        <v>-1.4174346809733935E-3</v>
      </c>
      <c r="L244">
        <v>2.3906422801503839E-3</v>
      </c>
    </row>
    <row r="245" spans="1:12" x14ac:dyDescent="0.3">
      <c r="A245" s="1">
        <v>44280</v>
      </c>
      <c r="B245">
        <v>-7.5614370332406525E-4</v>
      </c>
      <c r="C245">
        <v>8.1397373662487477E-4</v>
      </c>
      <c r="D245">
        <v>-6.2865047628209488E-3</v>
      </c>
      <c r="E245">
        <v>-2.9082562624653109E-3</v>
      </c>
      <c r="F245">
        <v>-1.8439614637348228E-3</v>
      </c>
      <c r="G245">
        <v>9.7759322413429523E-4</v>
      </c>
      <c r="H245">
        <v>0</v>
      </c>
      <c r="I245">
        <v>-4.2616101609615521E-3</v>
      </c>
      <c r="J245">
        <v>-3.6753224416191583E-3</v>
      </c>
      <c r="K245">
        <v>-7.0696362081989442E-4</v>
      </c>
      <c r="L245">
        <v>-4.0168320877468234E-3</v>
      </c>
    </row>
    <row r="246" spans="1:12" x14ac:dyDescent="0.3">
      <c r="A246" s="1">
        <v>44284</v>
      </c>
      <c r="B246">
        <v>1.493652256783372E-3</v>
      </c>
      <c r="C246">
        <v>6.4085130831743244E-3</v>
      </c>
      <c r="D246">
        <v>8.9286307443013982E-3</v>
      </c>
      <c r="E246">
        <v>1.5315241395426236E-3</v>
      </c>
      <c r="F246">
        <v>-1.8467595617421462E-3</v>
      </c>
      <c r="G246">
        <v>-9.7702007839289081E-4</v>
      </c>
      <c r="H246">
        <v>-7.0847268898959117E-3</v>
      </c>
      <c r="I246">
        <v>7.8023787513272795E-3</v>
      </c>
      <c r="J246">
        <v>1.135250810000075E-3</v>
      </c>
      <c r="K246">
        <v>-2.1060028843888075E-3</v>
      </c>
      <c r="L246">
        <v>4.1148273735971113E-3</v>
      </c>
    </row>
    <row r="247" spans="1:12" x14ac:dyDescent="0.3">
      <c r="A247" s="1">
        <v>44285</v>
      </c>
      <c r="B247">
        <v>-1.352387253332543E-2</v>
      </c>
      <c r="C247">
        <v>-1.8649266095124429E-3</v>
      </c>
      <c r="D247">
        <v>8.8849406111523492E-4</v>
      </c>
      <c r="E247">
        <v>-4.0893053740844376E-3</v>
      </c>
      <c r="F247">
        <v>-6.6765084802877257E-3</v>
      </c>
      <c r="G247">
        <v>-2.5448187846535777E-3</v>
      </c>
      <c r="H247">
        <v>-7.851539404298372E-3</v>
      </c>
      <c r="I247">
        <v>-1.6204911083134996E-3</v>
      </c>
      <c r="J247">
        <v>2.5182209703647433E-3</v>
      </c>
      <c r="K247">
        <v>-9.1776147176384527E-3</v>
      </c>
      <c r="L247">
        <v>-1.773726221207281E-3</v>
      </c>
    </row>
    <row r="248" spans="1:12" x14ac:dyDescent="0.3">
      <c r="A248" s="1">
        <v>44293</v>
      </c>
      <c r="B248">
        <v>-1.6442821875548432E-2</v>
      </c>
      <c r="C248">
        <v>2.3495639238349563E-3</v>
      </c>
      <c r="D248">
        <v>-3.4602110648957311E-3</v>
      </c>
      <c r="E248">
        <v>-2.0675059409476326E-3</v>
      </c>
      <c r="F248">
        <v>4.0868717482301807E-3</v>
      </c>
      <c r="G248">
        <v>2.4844525465392794E-3</v>
      </c>
      <c r="H248">
        <v>-2.8089554493116809E-3</v>
      </c>
      <c r="I248">
        <v>3.234104897143396E-4</v>
      </c>
      <c r="J248">
        <v>-2.4820099844910493E-4</v>
      </c>
      <c r="K248">
        <v>2.7835786936463991E-3</v>
      </c>
      <c r="L248">
        <v>-2.034827904981155E-3</v>
      </c>
    </row>
    <row r="249" spans="1:12" x14ac:dyDescent="0.3">
      <c r="A249" s="1">
        <v>44298</v>
      </c>
      <c r="B249">
        <v>-5.241494590838067E-3</v>
      </c>
      <c r="C249">
        <v>3.8905767673005206E-3</v>
      </c>
      <c r="D249">
        <v>5.1107436625593312E-3</v>
      </c>
      <c r="E249">
        <v>-1.0275219351345247E-3</v>
      </c>
      <c r="F249">
        <v>7.402294797616124E-4</v>
      </c>
      <c r="G249">
        <v>-1.2398637798277207E-3</v>
      </c>
      <c r="H249">
        <v>-3.1396502329974789E-3</v>
      </c>
      <c r="I249">
        <v>4.198301783513568E-3</v>
      </c>
      <c r="J249">
        <v>1.2322737613643341E-3</v>
      </c>
      <c r="K249">
        <v>-3.4518501654777871E-3</v>
      </c>
      <c r="L249">
        <v>2.1888318383580627E-3</v>
      </c>
    </row>
    <row r="250" spans="1:12" x14ac:dyDescent="0.3">
      <c r="A250" s="1">
        <v>44299</v>
      </c>
      <c r="B250">
        <v>-1.5026298845350185E-3</v>
      </c>
      <c r="C250">
        <v>4.3910182912253971E-3</v>
      </c>
      <c r="D250">
        <v>4.2390907057669415E-3</v>
      </c>
      <c r="E250">
        <v>1.7130129400252345E-4</v>
      </c>
      <c r="F250">
        <v>0</v>
      </c>
      <c r="G250">
        <v>-2.8991529335304317E-3</v>
      </c>
      <c r="H250">
        <v>-3.4946705407314798E-4</v>
      </c>
      <c r="I250">
        <v>6.104427228485418E-3</v>
      </c>
      <c r="J250">
        <v>-1.3556105932612955E-3</v>
      </c>
      <c r="K250">
        <v>0</v>
      </c>
      <c r="L250">
        <v>2.6901759332272446E-3</v>
      </c>
    </row>
    <row r="251" spans="1:12" x14ac:dyDescent="0.3">
      <c r="A251" s="1">
        <v>44305</v>
      </c>
      <c r="B251">
        <v>2.2148403295528213E-3</v>
      </c>
      <c r="C251">
        <v>3.1226410603687202E-3</v>
      </c>
      <c r="D251">
        <v>0</v>
      </c>
      <c r="E251">
        <v>3.4077558671614964E-3</v>
      </c>
      <c r="F251">
        <v>7.352206213539316E-4</v>
      </c>
      <c r="G251">
        <v>-1.4455346130034916E-3</v>
      </c>
      <c r="H251">
        <v>-6.8989309393773066E-4</v>
      </c>
      <c r="I251">
        <v>-1.0306079868030388E-2</v>
      </c>
      <c r="J251">
        <v>8.0035149876331382E-3</v>
      </c>
      <c r="K251">
        <v>1.3708021337786216E-3</v>
      </c>
      <c r="L251">
        <v>-9.1928142492688674E-4</v>
      </c>
    </row>
    <row r="252" spans="1:12" x14ac:dyDescent="0.3">
      <c r="A252" s="1">
        <v>44306</v>
      </c>
      <c r="B252">
        <v>-4.4345970678657531E-3</v>
      </c>
      <c r="C252">
        <v>-7.562977466662151E-3</v>
      </c>
      <c r="D252">
        <v>-1.1049836186585046E-2</v>
      </c>
      <c r="E252">
        <v>-6.9984068687365493E-3</v>
      </c>
      <c r="F252">
        <v>-3.3130160986094078E-3</v>
      </c>
      <c r="G252">
        <v>-6.2011371496214335E-4</v>
      </c>
      <c r="H252">
        <v>-5.5363463211602513E-3</v>
      </c>
      <c r="I252">
        <v>7.739508557184336E-3</v>
      </c>
      <c r="J252">
        <v>-1.1098917732762042E-2</v>
      </c>
      <c r="K252">
        <v>-8.2531417567204141E-3</v>
      </c>
      <c r="L252">
        <v>-5.5814818322311409E-3</v>
      </c>
    </row>
    <row r="253" spans="1:12" x14ac:dyDescent="0.3">
      <c r="A253" s="1">
        <v>44307</v>
      </c>
      <c r="B253">
        <v>0</v>
      </c>
      <c r="C253">
        <v>1.5693699476505537E-3</v>
      </c>
      <c r="D253">
        <v>-2.5673955052458097E-3</v>
      </c>
      <c r="E253">
        <v>-4.6355992593663693E-3</v>
      </c>
      <c r="F253">
        <v>1.4738027451448909E-3</v>
      </c>
      <c r="G253">
        <v>1.859312551771684E-3</v>
      </c>
      <c r="H253">
        <v>-4.1724329625956336E-3</v>
      </c>
      <c r="I253">
        <v>-2.2511905973394354E-3</v>
      </c>
      <c r="J253">
        <v>-7.9681572483831387E-3</v>
      </c>
      <c r="K253">
        <v>-4.1522551007673074E-3</v>
      </c>
      <c r="L253">
        <v>-3.5988197493455531E-3</v>
      </c>
    </row>
    <row r="254" spans="1:12" x14ac:dyDescent="0.3">
      <c r="A254" s="1">
        <v>44312</v>
      </c>
      <c r="B254">
        <v>2.9411785908162289E-3</v>
      </c>
      <c r="C254">
        <v>3.3700875721459399E-3</v>
      </c>
      <c r="D254">
        <v>4.2499001493291168E-3</v>
      </c>
      <c r="E254">
        <v>3.0721990369700588E-3</v>
      </c>
      <c r="F254">
        <v>0</v>
      </c>
      <c r="G254">
        <v>-1.2384315563931272E-3</v>
      </c>
      <c r="H254">
        <v>-2.4191821444047271E-3</v>
      </c>
      <c r="I254">
        <v>1.0866147849793237E-2</v>
      </c>
      <c r="J254">
        <v>1.3591279462641986E-3</v>
      </c>
      <c r="K254">
        <v>6.8846818554148454E-4</v>
      </c>
      <c r="L254">
        <v>4.1099510312950071E-3</v>
      </c>
    </row>
    <row r="255" spans="1:12" x14ac:dyDescent="0.3">
      <c r="A255" s="1">
        <v>44313</v>
      </c>
      <c r="B255">
        <v>-1.4695079793599947E-3</v>
      </c>
      <c r="C255">
        <v>0</v>
      </c>
      <c r="D255">
        <v>8.4781692233958019E-4</v>
      </c>
      <c r="E255">
        <v>-5.1134407470034959E-4</v>
      </c>
      <c r="F255">
        <v>-3.6825631055104296E-4</v>
      </c>
      <c r="G255">
        <v>2.0654621047186406E-4</v>
      </c>
      <c r="H255">
        <v>-3.4611525429647578E-4</v>
      </c>
      <c r="I255">
        <v>-7.0175230587288927E-3</v>
      </c>
      <c r="J255">
        <v>-4.4549140765563896E-3</v>
      </c>
      <c r="K255">
        <v>-6.8846818554145137E-4</v>
      </c>
      <c r="L255">
        <v>-1.6854116019406828E-3</v>
      </c>
    </row>
    <row r="256" spans="1:12" x14ac:dyDescent="0.3">
      <c r="A256" s="1">
        <v>44319</v>
      </c>
      <c r="B256">
        <v>-4.4543503493803087E-3</v>
      </c>
      <c r="C256">
        <v>7.192401835263755E-3</v>
      </c>
      <c r="D256">
        <v>6.8143364197301879E-3</v>
      </c>
      <c r="E256">
        <v>1.5343963195533228E-3</v>
      </c>
      <c r="F256">
        <v>-6.2928210621477016E-3</v>
      </c>
      <c r="G256">
        <v>2.0714507685131613E-4</v>
      </c>
      <c r="H256">
        <v>-2.1933675350015301E-2</v>
      </c>
      <c r="I256">
        <v>9.987659302068623E-3</v>
      </c>
      <c r="J256">
        <v>-2.4812011543106109E-4</v>
      </c>
      <c r="K256">
        <v>4.8159707805846899E-3</v>
      </c>
      <c r="L256">
        <v>1.3872267710376782E-3</v>
      </c>
    </row>
    <row r="257" spans="1:12" x14ac:dyDescent="0.3">
      <c r="A257" s="1">
        <v>44322</v>
      </c>
      <c r="B257">
        <v>-2.9455102297568031E-3</v>
      </c>
      <c r="C257">
        <v>-5.1059485408513764E-4</v>
      </c>
      <c r="D257">
        <v>-1.7167386190544741E-3</v>
      </c>
      <c r="E257">
        <v>-1.3644552920984005E-3</v>
      </c>
      <c r="F257">
        <v>1.1125163188530406E-3</v>
      </c>
      <c r="G257">
        <v>6.1987810002371818E-4</v>
      </c>
      <c r="H257">
        <v>-3.787231243882801E-3</v>
      </c>
      <c r="I257">
        <v>-1.1790313125038055E-2</v>
      </c>
      <c r="J257">
        <v>6.1958069155807708E-3</v>
      </c>
      <c r="K257">
        <v>-3.7485135049937879E-3</v>
      </c>
      <c r="L257">
        <v>-3.4386818608557316E-3</v>
      </c>
    </row>
    <row r="258" spans="1:12" x14ac:dyDescent="0.3">
      <c r="A258" s="1">
        <v>44327</v>
      </c>
      <c r="B258">
        <v>-4.3509858343262573E-3</v>
      </c>
      <c r="C258">
        <v>-6.139645789159728E-3</v>
      </c>
      <c r="D258">
        <v>-2.0816016137725341E-2</v>
      </c>
      <c r="E258">
        <v>-7.6511636731889602E-3</v>
      </c>
      <c r="F258">
        <v>-1.1125163188529616E-3</v>
      </c>
      <c r="G258">
        <v>-2.0691503347590886E-3</v>
      </c>
      <c r="H258">
        <v>-8.8768080328341589E-3</v>
      </c>
      <c r="I258">
        <v>1.0555776421326738E-2</v>
      </c>
      <c r="J258">
        <v>-1.425321246207437E-2</v>
      </c>
      <c r="K258">
        <v>-6.0708449520079687E-3</v>
      </c>
      <c r="L258">
        <v>-9.2774573945772175E-3</v>
      </c>
    </row>
    <row r="259" spans="1:12" x14ac:dyDescent="0.3">
      <c r="A259" s="1">
        <v>44328</v>
      </c>
      <c r="B259">
        <v>-1.0961015841822975E-2</v>
      </c>
      <c r="C259">
        <v>-6.4358567765599598E-3</v>
      </c>
      <c r="D259">
        <v>-2.6327351757993141E-3</v>
      </c>
      <c r="E259">
        <v>-8.5705015522561188E-3</v>
      </c>
      <c r="F259">
        <v>-1.1138296842298065E-3</v>
      </c>
      <c r="G259">
        <v>-8.2878163852117658E-4</v>
      </c>
      <c r="H259">
        <v>-7.2276685791394426E-3</v>
      </c>
      <c r="I259">
        <v>6.1752103330330011E-4</v>
      </c>
      <c r="J259">
        <v>-7.2664063146890574E-3</v>
      </c>
      <c r="K259">
        <v>-8.1522190615502706E-3</v>
      </c>
      <c r="L259">
        <v>-4.1236870294504785E-3</v>
      </c>
    </row>
    <row r="260" spans="1:12" x14ac:dyDescent="0.3">
      <c r="A260" s="1">
        <v>44329</v>
      </c>
      <c r="B260">
        <v>-5.8953744806780062E-3</v>
      </c>
      <c r="C260">
        <v>-7.2577301472990336E-3</v>
      </c>
      <c r="D260">
        <v>-7.940050536614323E-3</v>
      </c>
      <c r="E260">
        <v>-8.2973509020520773E-3</v>
      </c>
      <c r="F260">
        <v>-2.603683821653352E-3</v>
      </c>
      <c r="G260">
        <v>-2.698517381237376E-3</v>
      </c>
      <c r="H260">
        <v>-7.2803579104392044E-3</v>
      </c>
      <c r="I260">
        <v>-9.925637009236106E-3</v>
      </c>
      <c r="J260">
        <v>0</v>
      </c>
      <c r="K260">
        <v>-3.4164706958974113E-3</v>
      </c>
      <c r="L260">
        <v>-7.6328805143457005E-3</v>
      </c>
    </row>
    <row r="261" spans="1:12" x14ac:dyDescent="0.3">
      <c r="A261" s="1">
        <v>44335</v>
      </c>
      <c r="B261">
        <v>-1.9978466930886275E-2</v>
      </c>
      <c r="C261">
        <v>-1.6189535564148833E-2</v>
      </c>
      <c r="D261">
        <v>-1.2237914971346665E-2</v>
      </c>
      <c r="E261">
        <v>-1.3563621457674363E-2</v>
      </c>
      <c r="F261">
        <v>2.2289013685301445E-3</v>
      </c>
      <c r="G261">
        <v>1.2463026254490499E-3</v>
      </c>
      <c r="H261">
        <v>-1.9781973901215229E-2</v>
      </c>
      <c r="I261">
        <v>3.4146469425706612E-3</v>
      </c>
      <c r="J261">
        <v>-6.0512440025598758E-3</v>
      </c>
      <c r="K261">
        <v>-2.1843871947116438E-2</v>
      </c>
      <c r="L261">
        <v>-9.7446918064930423E-3</v>
      </c>
    </row>
    <row r="262" spans="1:12" x14ac:dyDescent="0.3">
      <c r="A262" s="1">
        <v>44342</v>
      </c>
      <c r="B262">
        <v>-2.2181155120213785E-3</v>
      </c>
      <c r="C262">
        <v>-7.9112573897068238E-3</v>
      </c>
      <c r="D262">
        <v>-1.6992357529598016E-3</v>
      </c>
      <c r="E262">
        <v>-8.465081276970986E-4</v>
      </c>
      <c r="F262">
        <v>3.3216492368255625E-3</v>
      </c>
      <c r="G262">
        <v>1.862005257907691E-3</v>
      </c>
      <c r="H262">
        <v>-3.0763997285302462E-3</v>
      </c>
      <c r="I262">
        <v>2.7920366782098931E-3</v>
      </c>
      <c r="J262">
        <v>2.3018000907864297E-3</v>
      </c>
      <c r="K262">
        <v>2.6972369690011593E-3</v>
      </c>
      <c r="L262">
        <v>-4.5762196731078043E-4</v>
      </c>
    </row>
    <row r="263" spans="1:12" x14ac:dyDescent="0.3">
      <c r="A263" s="1">
        <v>44347</v>
      </c>
      <c r="B263">
        <v>-2.1921820982210472E-3</v>
      </c>
      <c r="C263">
        <v>1.260849980919654E-3</v>
      </c>
      <c r="D263">
        <v>2.5327155792838393E-3</v>
      </c>
      <c r="E263">
        <v>-8.3961048640163465E-4</v>
      </c>
      <c r="F263">
        <v>-2.2115748048401542E-3</v>
      </c>
      <c r="G263">
        <v>8.2783532074404349E-4</v>
      </c>
      <c r="H263">
        <v>-1.6928732956530521E-3</v>
      </c>
      <c r="I263">
        <v>4.0030915994722083E-3</v>
      </c>
      <c r="J263">
        <v>1.4440796298914869E-3</v>
      </c>
      <c r="K263">
        <v>-4.6682312185518382E-3</v>
      </c>
      <c r="L263">
        <v>1.4815220279551275E-3</v>
      </c>
    </row>
    <row r="264" spans="1:12" x14ac:dyDescent="0.3">
      <c r="A264" s="1">
        <v>44348</v>
      </c>
      <c r="B264">
        <v>1.4619885644991885E-3</v>
      </c>
      <c r="C264">
        <v>-2.2707212986327295E-3</v>
      </c>
      <c r="D264">
        <v>-2.5327155792839403E-3</v>
      </c>
      <c r="E264">
        <v>-6.7210554813625317E-4</v>
      </c>
      <c r="F264">
        <v>-7.4074412778619165E-3</v>
      </c>
      <c r="G264">
        <v>2.0680525891894277E-4</v>
      </c>
      <c r="H264">
        <v>-2.3748611267819489E-3</v>
      </c>
      <c r="I264">
        <v>-2.7695727289111273E-3</v>
      </c>
      <c r="J264">
        <v>3.2414458241240441E-3</v>
      </c>
      <c r="K264">
        <v>-1.3377928416600535E-3</v>
      </c>
      <c r="L264">
        <v>-1.7135434078453145E-3</v>
      </c>
    </row>
    <row r="265" spans="1:12" x14ac:dyDescent="0.3">
      <c r="A265" s="1">
        <v>44354</v>
      </c>
      <c r="B265">
        <v>1.4378147696274175E-3</v>
      </c>
      <c r="C265">
        <v>-5.9999679996471872E-3</v>
      </c>
      <c r="D265">
        <v>1.6736405580296937E-3</v>
      </c>
      <c r="E265">
        <v>-1.3315248305497478E-3</v>
      </c>
      <c r="F265">
        <v>4.8156789642188058E-3</v>
      </c>
      <c r="G265">
        <v>2.0673565781063209E-3</v>
      </c>
      <c r="H265">
        <v>-1.6652460411904E-3</v>
      </c>
      <c r="I265">
        <v>9.2746125179567619E-4</v>
      </c>
      <c r="J265">
        <v>-1.4253833288484943E-3</v>
      </c>
      <c r="K265">
        <v>-1.961425931218062E-3</v>
      </c>
      <c r="L265">
        <v>1.7450655124776765E-4</v>
      </c>
    </row>
    <row r="266" spans="1:12" x14ac:dyDescent="0.3">
      <c r="A266" s="1">
        <v>44356</v>
      </c>
      <c r="B266">
        <v>-3.608809401991609E-3</v>
      </c>
      <c r="C266">
        <v>3.0136386823017298E-3</v>
      </c>
      <c r="D266">
        <v>1.6694494695409857E-3</v>
      </c>
      <c r="E266">
        <v>0</v>
      </c>
      <c r="F266">
        <v>3.3143096693256614E-3</v>
      </c>
      <c r="G266">
        <v>2.6845859380394983E-3</v>
      </c>
      <c r="H266">
        <v>-2.6667349137004847E-3</v>
      </c>
      <c r="I266">
        <v>1.2415272574970596E-3</v>
      </c>
      <c r="J266">
        <v>-1.0719552912139064E-3</v>
      </c>
      <c r="K266">
        <v>-2.6229523234705915E-3</v>
      </c>
      <c r="L266">
        <v>3.484571787002763E-4</v>
      </c>
    </row>
    <row r="267" spans="1:12" x14ac:dyDescent="0.3">
      <c r="A267" s="1">
        <v>44364</v>
      </c>
      <c r="B267">
        <v>-8.5898881790179328E-3</v>
      </c>
      <c r="C267">
        <v>-2.2525350532938667E-3</v>
      </c>
      <c r="D267">
        <v>-8.2203046141487491E-4</v>
      </c>
      <c r="E267">
        <v>-3.4621913273547452E-3</v>
      </c>
      <c r="F267">
        <v>-5.1604242789304927E-3</v>
      </c>
      <c r="G267">
        <v>-1.650186035053972E-3</v>
      </c>
      <c r="H267">
        <v>-2.3037693256395021E-3</v>
      </c>
      <c r="I267">
        <v>9.5803936687501175E-4</v>
      </c>
      <c r="J267">
        <v>-2.8351821197183632E-3</v>
      </c>
      <c r="K267">
        <v>-3.2520353863773432E-3</v>
      </c>
      <c r="L267">
        <v>-1.3490558519029228E-3</v>
      </c>
    </row>
    <row r="268" spans="1:12" x14ac:dyDescent="0.3">
      <c r="A268" s="1">
        <v>44368</v>
      </c>
      <c r="B268">
        <v>-1.1585936986372747E-2</v>
      </c>
      <c r="C268">
        <v>-1.4584140634947305E-2</v>
      </c>
      <c r="D268">
        <v>-1.3782139514596664E-2</v>
      </c>
      <c r="E268">
        <v>-1.3553926502556574E-2</v>
      </c>
      <c r="F268">
        <v>2.5787083256665604E-3</v>
      </c>
      <c r="G268">
        <v>2.877679183861948E-3</v>
      </c>
      <c r="H268">
        <v>-1.7946676128912698E-2</v>
      </c>
      <c r="I268">
        <v>8.2987389770176057E-3</v>
      </c>
      <c r="J268">
        <v>-1.6304768198916464E-2</v>
      </c>
      <c r="K268">
        <v>-2.0483041851897404E-2</v>
      </c>
      <c r="L268">
        <v>-1.0153593010386876E-2</v>
      </c>
    </row>
    <row r="269" spans="1:12" x14ac:dyDescent="0.3">
      <c r="A269" s="1">
        <v>44370</v>
      </c>
      <c r="B269">
        <v>-7.1864897092202519E-4</v>
      </c>
      <c r="C269">
        <v>-1.9822107089404817E-3</v>
      </c>
      <c r="D269">
        <v>0</v>
      </c>
      <c r="E269">
        <v>-1.6437433415016824E-4</v>
      </c>
      <c r="F269">
        <v>4.0627572792218168E-3</v>
      </c>
      <c r="G269">
        <v>1.648166799793518E-3</v>
      </c>
      <c r="H269">
        <v>-5.9681874764127675E-3</v>
      </c>
      <c r="I269">
        <v>-4.115883600506823E-3</v>
      </c>
      <c r="J269">
        <v>-1.8973561509066895E-3</v>
      </c>
      <c r="K269">
        <v>-9.2348941273130043E-3</v>
      </c>
      <c r="L269">
        <v>-1.9723228138272368E-3</v>
      </c>
    </row>
    <row r="270" spans="1:12" x14ac:dyDescent="0.3">
      <c r="A270" s="1">
        <v>44371</v>
      </c>
      <c r="B270">
        <v>-1.4388491690990671E-3</v>
      </c>
      <c r="C270">
        <v>-4.9726855946030527E-3</v>
      </c>
      <c r="D270">
        <v>-4.8270407483159798E-3</v>
      </c>
      <c r="E270">
        <v>-4.4469479525413658E-3</v>
      </c>
      <c r="F270">
        <v>-1.4754337142709852E-3</v>
      </c>
      <c r="G270">
        <v>-4.1179739890774455E-4</v>
      </c>
      <c r="H270">
        <v>-3.6648717292566396E-3</v>
      </c>
      <c r="I270">
        <v>-3.1776321622032457E-3</v>
      </c>
      <c r="J270">
        <v>-5.2362609851573866E-3</v>
      </c>
      <c r="K270">
        <v>-3.9840690148744591E-3</v>
      </c>
      <c r="L270">
        <v>-4.2783422666303082E-3</v>
      </c>
    </row>
    <row r="271" spans="1:12" x14ac:dyDescent="0.3">
      <c r="A271" s="1">
        <v>44375</v>
      </c>
      <c r="B271">
        <v>7.8097663540572402E-3</v>
      </c>
      <c r="C271">
        <v>8.4304987290198027E-3</v>
      </c>
      <c r="D271">
        <v>2.4048107781791494E-3</v>
      </c>
      <c r="E271">
        <v>8.2053012579806552E-4</v>
      </c>
      <c r="F271">
        <v>-2.5845316214373063E-3</v>
      </c>
      <c r="G271">
        <v>-2.6796057666210716E-3</v>
      </c>
      <c r="H271">
        <v>0</v>
      </c>
      <c r="I271">
        <v>5.9965777609065915E-3</v>
      </c>
      <c r="J271">
        <v>4.7309609793117352E-3</v>
      </c>
      <c r="K271">
        <v>-6.6072020903813473E-4</v>
      </c>
      <c r="L271">
        <v>2.6811572815413189E-3</v>
      </c>
    </row>
    <row r="272" spans="1:12" x14ac:dyDescent="0.3">
      <c r="A272" s="1">
        <v>44376</v>
      </c>
      <c r="B272">
        <v>-1.415428403330728E-3</v>
      </c>
      <c r="C272">
        <v>-1.2353058861141416E-3</v>
      </c>
      <c r="D272">
        <v>3.9952110672882473E-3</v>
      </c>
      <c r="E272">
        <v>3.2804658591741763E-4</v>
      </c>
      <c r="F272">
        <v>3.6900780560312515E-3</v>
      </c>
      <c r="G272">
        <v>2.4736973810434593E-3</v>
      </c>
      <c r="H272">
        <v>0</v>
      </c>
      <c r="I272">
        <v>2.2001894432719504E-3</v>
      </c>
      <c r="J272">
        <v>-3.5461385307299421E-3</v>
      </c>
      <c r="K272">
        <v>-6.6115704887769106E-4</v>
      </c>
      <c r="L272">
        <v>1.6892646667481842E-3</v>
      </c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</sheetData>
  <sortState xmlns:xlrd2="http://schemas.microsoft.com/office/spreadsheetml/2017/richdata2" ref="A2:L608">
    <sortCondition ref="A2:A60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1B58-04F7-46BD-AD61-164DC457DFB0}">
  <sheetPr codeName="Sheet3"/>
  <dimension ref="A1:K20"/>
  <sheetViews>
    <sheetView workbookViewId="0">
      <selection activeCell="F24" sqref="F24"/>
    </sheetView>
  </sheetViews>
  <sheetFormatPr defaultRowHeight="14.4" x14ac:dyDescent="0.3"/>
  <cols>
    <col min="1" max="1" width="17.6640625" bestFit="1" customWidth="1"/>
    <col min="2" max="11" width="10.88671875" customWidth="1"/>
  </cols>
  <sheetData>
    <row r="1" spans="1:11" x14ac:dyDescent="0.3">
      <c r="A1" t="s">
        <v>11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12</v>
      </c>
      <c r="B3" s="4">
        <f>AVERAGE('Daily Log Returns'!B3:B607)*252</f>
        <v>2.4920174550449509E-2</v>
      </c>
      <c r="C3" s="4">
        <f>AVERAGE('Daily Log Returns'!C3:C607)*252</f>
        <v>7.0154296885637624E-2</v>
      </c>
      <c r="D3" s="4">
        <f>AVERAGE('Daily Log Returns'!D3:D607)*252</f>
        <v>0.18514479654132648</v>
      </c>
      <c r="E3" s="4">
        <f>AVERAGE('Daily Log Returns'!E3:E607)*252</f>
        <v>6.9570455493776953E-2</v>
      </c>
      <c r="F3" s="4">
        <f>AVERAGE('Daily Log Returns'!F3:F607)*252</f>
        <v>2.3510428384295557E-2</v>
      </c>
      <c r="G3" s="4">
        <f>AVERAGE('Daily Log Returns'!G3:G607)*252</f>
        <v>-1.7384127002016449E-2</v>
      </c>
      <c r="H3" s="4">
        <f>AVERAGE('Daily Log Returns'!H3:H607)*252</f>
        <v>7.760500832815577E-2</v>
      </c>
      <c r="I3" s="4">
        <f>AVERAGE('Daily Log Returns'!I3:I607)*252</f>
        <v>0.13396340261015702</v>
      </c>
      <c r="J3" s="4">
        <f>AVERAGE('Daily Log Returns'!J3:J607)*252</f>
        <v>8.355774592849792E-2</v>
      </c>
      <c r="K3" s="4">
        <f>AVERAGE('Daily Log Returns'!K3:K607)*252</f>
        <v>6.5495788171945471E-2</v>
      </c>
    </row>
    <row r="4" spans="1:11" x14ac:dyDescent="0.3">
      <c r="A4" t="s">
        <v>13</v>
      </c>
      <c r="B4" s="4">
        <f>SQRT(252)*STDEV('Daily Log Returns'!B3:B607)</f>
        <v>0.20729680797591321</v>
      </c>
      <c r="C4" s="4">
        <f>SQRT(252)*STDEV('Daily Log Returns'!C3:C607)</f>
        <v>0.19606163449128017</v>
      </c>
      <c r="D4" s="4">
        <f>SQRT(252)*STDEV('Daily Log Returns'!D3:D607)</f>
        <v>0.18679283371041919</v>
      </c>
      <c r="E4" s="4">
        <f>SQRT(252)*STDEV('Daily Log Returns'!E3:E607)</f>
        <v>0.14551394553968586</v>
      </c>
      <c r="F4" s="4">
        <f>SQRT(252)*STDEV('Daily Log Returns'!F3:F607)</f>
        <v>6.7071963929883641E-2</v>
      </c>
      <c r="G4" s="4">
        <f>SQRT(252)*STDEV('Daily Log Returns'!G3:G607)</f>
        <v>6.5380817029341898E-2</v>
      </c>
      <c r="H4" s="4">
        <f>SQRT(252)*STDEV('Daily Log Returns'!H3:H607)</f>
        <v>0.19819261870088631</v>
      </c>
      <c r="I4" s="4">
        <f>SQRT(252)*STDEV('Daily Log Returns'!I3:I607)</f>
        <v>0.24211185986561196</v>
      </c>
      <c r="J4" s="4">
        <f>SQRT(252)*STDEV('Daily Log Returns'!J3:J607)</f>
        <v>0.13679000565569241</v>
      </c>
      <c r="K4" s="4">
        <f>SQRT(252)*STDEV('Daily Log Returns'!K3:K607)</f>
        <v>0.20320294751966791</v>
      </c>
    </row>
    <row r="5" spans="1:11" x14ac:dyDescent="0.3">
      <c r="A5" t="s">
        <v>14</v>
      </c>
      <c r="B5" s="4">
        <f>(B3-$B$7)/B4</f>
        <v>7.1974936305739715E-2</v>
      </c>
      <c r="C5" s="4">
        <f t="shared" ref="C5:K5" si="0">(C3-$B$7)/C4</f>
        <v>0.30681319699144394</v>
      </c>
      <c r="D5" s="4">
        <f t="shared" si="0"/>
        <v>0.93764194836751391</v>
      </c>
      <c r="E5" s="4">
        <f t="shared" si="0"/>
        <v>0.40937970084475761</v>
      </c>
      <c r="F5" s="4">
        <f t="shared" si="0"/>
        <v>0.20143182922777128</v>
      </c>
      <c r="G5" s="4">
        <f t="shared" si="0"/>
        <v>-0.4188403915131082</v>
      </c>
      <c r="H5" s="4">
        <f t="shared" si="0"/>
        <v>0.34110759911894462</v>
      </c>
      <c r="I5" s="4">
        <f t="shared" si="0"/>
        <v>0.51200879906901253</v>
      </c>
      <c r="J5" s="4">
        <f t="shared" si="0"/>
        <v>0.53774210751658724</v>
      </c>
      <c r="K5" s="4">
        <f t="shared" si="0"/>
        <v>0.27310523222884875</v>
      </c>
    </row>
    <row r="7" spans="1:11" x14ac:dyDescent="0.3">
      <c r="A7" t="s">
        <v>15</v>
      </c>
      <c r="B7" s="2">
        <v>0.01</v>
      </c>
    </row>
    <row r="9" spans="1:11" x14ac:dyDescent="0.3">
      <c r="A9" t="s">
        <v>41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>
        <v>2020</v>
      </c>
      <c r="B10" s="5">
        <f>B18/'Daily Close'!B484</f>
        <v>4.4089352196574831E-2</v>
      </c>
      <c r="C10" s="5">
        <f>C18/'Daily Close'!C484</f>
        <v>0.11043295913607691</v>
      </c>
      <c r="D10" s="5">
        <f>D18/'Daily Close'!D484</f>
        <v>6.2530064754856618E-2</v>
      </c>
      <c r="E10" s="5">
        <f>E18/'Daily Close'!E484</f>
        <v>9.4517783857729146E-2</v>
      </c>
      <c r="F10" s="5">
        <v>3.32E-2</v>
      </c>
      <c r="G10" s="5">
        <f>G18/'Daily Close'!G484</f>
        <v>0.10411138494155801</v>
      </c>
      <c r="H10" s="5">
        <f>H18/'Daily Close'!H484</f>
        <v>2.6525480059084196E-2</v>
      </c>
      <c r="I10" s="5">
        <f>I18/'Daily Close'!I484</f>
        <v>7.7525876578804498E-2</v>
      </c>
      <c r="J10" s="5">
        <f>J18/'Daily Close'!J484</f>
        <v>1.5866405130750626E-2</v>
      </c>
      <c r="K10" s="5">
        <f>K18/'Daily Close'!K484</f>
        <v>4.4486988847583647E-2</v>
      </c>
    </row>
    <row r="11" spans="1:11" x14ac:dyDescent="0.3">
      <c r="A11">
        <v>2019</v>
      </c>
      <c r="B11" s="5">
        <f>B19/'Daily Close'!B229</f>
        <v>3.8483802816901412E-2</v>
      </c>
      <c r="C11" s="5">
        <f>C19/'Daily Close'!C229</f>
        <v>3.6140405742772379E-2</v>
      </c>
      <c r="D11" s="5">
        <f>D19/'Daily Close'!D229</f>
        <v>0.11398345398138572</v>
      </c>
      <c r="E11" s="5">
        <f>E19/'Daily Close'!E229</f>
        <v>4.2145093945720254E-2</v>
      </c>
      <c r="F11" s="5">
        <v>4.2999999999999997E-2</v>
      </c>
      <c r="G11" s="5">
        <f>G19/'Daily Close'!G229</f>
        <v>2.0005650781691468E-2</v>
      </c>
      <c r="H11" s="5">
        <f>H19/'Daily Close'!H229</f>
        <v>3.0472484312227252E-2</v>
      </c>
      <c r="I11" s="5">
        <f>I19/'Daily Close'!I229</f>
        <v>9.4513689015177177E-2</v>
      </c>
      <c r="J11" s="5">
        <f>J19/'Daily Close'!J229</f>
        <v>2.0939090151013175E-2</v>
      </c>
      <c r="K11" s="5">
        <f>K19/'Daily Close'!K229</f>
        <v>3.1842067480258439E-2</v>
      </c>
    </row>
    <row r="12" spans="1:11" x14ac:dyDescent="0.3">
      <c r="B12" t="s">
        <v>37</v>
      </c>
      <c r="C12" t="s">
        <v>38</v>
      </c>
      <c r="D12" t="s">
        <v>38</v>
      </c>
      <c r="E12" t="s">
        <v>37</v>
      </c>
      <c r="F12" t="s">
        <v>39</v>
      </c>
      <c r="G12" t="s">
        <v>37</v>
      </c>
      <c r="H12" t="s">
        <v>37</v>
      </c>
      <c r="I12" t="s">
        <v>37</v>
      </c>
      <c r="J12" t="s">
        <v>37</v>
      </c>
      <c r="K12" t="s">
        <v>38</v>
      </c>
    </row>
    <row r="14" spans="1:11" x14ac:dyDescent="0.3">
      <c r="A14" t="s">
        <v>35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3">
      <c r="A15" t="s">
        <v>36</v>
      </c>
      <c r="B15" s="5">
        <v>3.0000000000000001E-3</v>
      </c>
      <c r="C15" s="5">
        <v>2.8999999999999998E-3</v>
      </c>
      <c r="D15" s="5">
        <v>5.8999999999999999E-3</v>
      </c>
      <c r="E15" s="5">
        <v>2.7000000000000001E-3</v>
      </c>
      <c r="F15" s="5">
        <v>2.5000000000000001E-3</v>
      </c>
      <c r="G15" s="5">
        <v>2E-3</v>
      </c>
      <c r="H15" s="5">
        <v>8.9999999999999998E-4</v>
      </c>
      <c r="I15" s="5">
        <v>2.5000000000000001E-3</v>
      </c>
      <c r="J15" s="5">
        <v>8.0000000000000004E-4</v>
      </c>
      <c r="K15" s="5">
        <v>4.0000000000000001E-3</v>
      </c>
    </row>
    <row r="17" spans="1:11" x14ac:dyDescent="0.3">
      <c r="A17" t="s">
        <v>40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3">
      <c r="A18">
        <v>2020</v>
      </c>
      <c r="B18">
        <v>0.59211999999999998</v>
      </c>
      <c r="C18">
        <v>3.673</v>
      </c>
      <c r="D18">
        <v>0.67595000000000005</v>
      </c>
      <c r="E18">
        <v>5.5274000000000001</v>
      </c>
      <c r="F18" s="5">
        <v>3.32E-2</v>
      </c>
      <c r="G18">
        <v>5.5709999999999997</v>
      </c>
      <c r="H18">
        <v>0.71831</v>
      </c>
      <c r="I18">
        <v>2.1535000000000002</v>
      </c>
      <c r="J18">
        <v>1.2114</v>
      </c>
      <c r="K18">
        <v>0.59835000000000005</v>
      </c>
    </row>
    <row r="19" spans="1:11" x14ac:dyDescent="0.3">
      <c r="A19">
        <v>2019</v>
      </c>
      <c r="B19">
        <v>0.54647000000000001</v>
      </c>
      <c r="C19">
        <v>1.41056</v>
      </c>
      <c r="D19">
        <v>1.10222</v>
      </c>
      <c r="E19">
        <v>2.4224999999999999</v>
      </c>
      <c r="F19" s="5">
        <v>4.2999999999999997E-2</v>
      </c>
      <c r="G19">
        <v>1.0621</v>
      </c>
      <c r="H19">
        <v>0.83616500000000005</v>
      </c>
      <c r="I19">
        <v>2.5524640000000001</v>
      </c>
      <c r="J19">
        <v>1.6053999999999999</v>
      </c>
      <c r="K19">
        <v>0.44356000000000001</v>
      </c>
    </row>
    <row r="20" spans="1:11" x14ac:dyDescent="0.3">
      <c r="B20" t="s">
        <v>37</v>
      </c>
      <c r="C20" t="s">
        <v>38</v>
      </c>
      <c r="D20" t="s">
        <v>38</v>
      </c>
      <c r="E20" t="s">
        <v>37</v>
      </c>
      <c r="F20" t="s">
        <v>39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4A55-5FED-4A50-AAAE-36E217A14EB2}">
  <sheetPr codeName="Sheet4"/>
  <dimension ref="A1:L13"/>
  <sheetViews>
    <sheetView workbookViewId="0">
      <selection activeCell="I4" sqref="I4"/>
    </sheetView>
  </sheetViews>
  <sheetFormatPr defaultRowHeight="14.4" x14ac:dyDescent="0.3"/>
  <cols>
    <col min="3" max="3" width="9.5546875" bestFit="1" customWidth="1"/>
  </cols>
  <sheetData>
    <row r="1" spans="1:12" x14ac:dyDescent="0.3">
      <c r="A1" t="s">
        <v>16</v>
      </c>
    </row>
    <row r="2" spans="1:12" x14ac:dyDescent="0.3">
      <c r="C2">
        <v>1</v>
      </c>
      <c r="D2">
        <f>C2+1</f>
        <v>2</v>
      </c>
      <c r="E2">
        <f t="shared" ref="E2:L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</row>
    <row r="3" spans="1:12" x14ac:dyDescent="0.3">
      <c r="B3" t="s">
        <v>17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3">
      <c r="A4">
        <v>1</v>
      </c>
      <c r="B4" t="s">
        <v>1</v>
      </c>
      <c r="C4" s="3">
        <f ca="1">_xlfn.COVARIANCE.S(OFFSET('Daily Log Returns'!$A$3:$A$607,0,'Covariance Matrix'!$A4),OFFSET('Daily Log Returns'!$A$3:$A$607, 0,'Covariance Matrix'!C$2))*252</f>
        <v>4.2971966597002538E-2</v>
      </c>
      <c r="D4" s="3">
        <f ca="1">_xlfn.COVARIANCE.S(OFFSET('Daily Log Returns'!$A$3:$A$607,0,'Covariance Matrix'!$A4),OFFSET('Daily Log Returns'!$A$3:$A$607, 0,'Covariance Matrix'!D$2))*252</f>
        <v>2.3473347866982672E-2</v>
      </c>
      <c r="E4" s="3">
        <f ca="1">_xlfn.COVARIANCE.S(OFFSET('Daily Log Returns'!$A$3:$A$607,0,'Covariance Matrix'!$A4),OFFSET('Daily Log Returns'!$A$3:$A$607, 0,'Covariance Matrix'!E$2))*252</f>
        <v>2.2159672164564218E-2</v>
      </c>
      <c r="F4" s="3">
        <f ca="1">_xlfn.COVARIANCE.S(OFFSET('Daily Log Returns'!$A$3:$A$607,0,'Covariance Matrix'!$A4),OFFSET('Daily Log Returns'!$A$3:$A$607, 0,'Covariance Matrix'!F$2))*252</f>
        <v>2.3797477726464896E-2</v>
      </c>
      <c r="G4" s="3">
        <f ca="1">_xlfn.COVARIANCE.S(OFFSET('Daily Log Returns'!$A$3:$A$607,0,'Covariance Matrix'!$A4),OFFSET('Daily Log Returns'!$A$3:$A$607, 0,'Covariance Matrix'!G$2))*252</f>
        <v>1.1564849556533307E-3</v>
      </c>
      <c r="H4" s="3">
        <f ca="1">_xlfn.COVARIANCE.S(OFFSET('Daily Log Returns'!$A$3:$A$607,0,'Covariance Matrix'!$A4),OFFSET('Daily Log Returns'!$A$3:$A$607, 0,'Covariance Matrix'!H$2))*252</f>
        <v>6.9687317554114443E-4</v>
      </c>
      <c r="I4" s="3">
        <f ca="1">_xlfn.COVARIANCE.S(OFFSET('Daily Log Returns'!$A$3:$A$607,0,'Covariance Matrix'!$A4),OFFSET('Daily Log Returns'!$A$3:$A$607, 0,'Covariance Matrix'!I$2))*252</f>
        <v>3.2371834931978191E-2</v>
      </c>
      <c r="J4" s="3">
        <f ca="1">_xlfn.COVARIANCE.S(OFFSET('Daily Log Returns'!$A$3:$A$607,0,'Covariance Matrix'!$A4),OFFSET('Daily Log Returns'!$A$3:$A$607, 0,'Covariance Matrix'!J$2))*252</f>
        <v>2.6818457864091266E-3</v>
      </c>
      <c r="K4" s="3">
        <f ca="1">_xlfn.COVARIANCE.S(OFFSET('Daily Log Returns'!$A$3:$A$607,0,'Covariance Matrix'!$A4),OFFSET('Daily Log Returns'!$A$3:$A$607, 0,'Covariance Matrix'!K$2))*252</f>
        <v>1.8893680347151644E-2</v>
      </c>
      <c r="L4" s="3">
        <f ca="1">_xlfn.COVARIANCE.S(OFFSET('Daily Log Returns'!$A$3:$A$607,0,'Covariance Matrix'!$A4),OFFSET('Daily Log Returns'!$A$3:$A$607, 0,'Covariance Matrix'!L$2))*252</f>
        <v>3.5070193780884641E-2</v>
      </c>
    </row>
    <row r="5" spans="1:12" x14ac:dyDescent="0.3">
      <c r="A5">
        <f>A4+1</f>
        <v>2</v>
      </c>
      <c r="B5" t="s">
        <v>2</v>
      </c>
      <c r="C5" s="3">
        <f ca="1">_xlfn.COVARIANCE.S(OFFSET('Daily Log Returns'!$A$3:$A$607,0,'Covariance Matrix'!$A5),OFFSET('Daily Log Returns'!$A$3:$A$607, 0,'Covariance Matrix'!C$2))*252</f>
        <v>2.3473347866982672E-2</v>
      </c>
      <c r="D5" s="3">
        <f ca="1">_xlfn.COVARIANCE.S(OFFSET('Daily Log Returns'!$A$3:$A$607,0,'Covariance Matrix'!$A5),OFFSET('Daily Log Returns'!$A$3:$A$607, 0,'Covariance Matrix'!D$2))*252</f>
        <v>3.8440164519392396E-2</v>
      </c>
      <c r="E5" s="3">
        <f ca="1">_xlfn.COVARIANCE.S(OFFSET('Daily Log Returns'!$A$3:$A$607,0,'Covariance Matrix'!$A5),OFFSET('Daily Log Returns'!$A$3:$A$607, 0,'Covariance Matrix'!E$2))*252</f>
        <v>2.6418874899123555E-2</v>
      </c>
      <c r="F5" s="3">
        <f ca="1">_xlfn.COVARIANCE.S(OFFSET('Daily Log Returns'!$A$3:$A$607,0,'Covariance Matrix'!$A5),OFFSET('Daily Log Returns'!$A$3:$A$607, 0,'Covariance Matrix'!F$2))*252</f>
        <v>1.9805612059916752E-2</v>
      </c>
      <c r="G5" s="3">
        <f ca="1">_xlfn.COVARIANCE.S(OFFSET('Daily Log Returns'!$A$3:$A$607,0,'Covariance Matrix'!$A5),OFFSET('Daily Log Returns'!$A$3:$A$607, 0,'Covariance Matrix'!G$2))*252</f>
        <v>-7.1513112969671701E-6</v>
      </c>
      <c r="H5" s="3">
        <f ca="1">_xlfn.COVARIANCE.S(OFFSET('Daily Log Returns'!$A$3:$A$607,0,'Covariance Matrix'!$A5),OFFSET('Daily Log Returns'!$A$3:$A$607, 0,'Covariance Matrix'!H$2))*252</f>
        <v>-1.0182778803363975E-3</v>
      </c>
      <c r="I5" s="3">
        <f ca="1">_xlfn.COVARIANCE.S(OFFSET('Daily Log Returns'!$A$3:$A$607,0,'Covariance Matrix'!$A5),OFFSET('Daily Log Returns'!$A$3:$A$607, 0,'Covariance Matrix'!I$2))*252</f>
        <v>1.80308564079159E-2</v>
      </c>
      <c r="J5" s="3">
        <f ca="1">_xlfn.COVARIANCE.S(OFFSET('Daily Log Returns'!$A$3:$A$607,0,'Covariance Matrix'!$A5),OFFSET('Daily Log Returns'!$A$3:$A$607, 0,'Covariance Matrix'!J$2))*252</f>
        <v>7.8789803290296159E-4</v>
      </c>
      <c r="K5" s="3">
        <f ca="1">_xlfn.COVARIANCE.S(OFFSET('Daily Log Returns'!$A$3:$A$607,0,'Covariance Matrix'!$A5),OFFSET('Daily Log Returns'!$A$3:$A$607, 0,'Covariance Matrix'!K$2))*252</f>
        <v>1.9545178648847007E-2</v>
      </c>
      <c r="L5" s="3">
        <f ca="1">_xlfn.COVARIANCE.S(OFFSET('Daily Log Returns'!$A$3:$A$607,0,'Covariance Matrix'!$A5),OFFSET('Daily Log Returns'!$A$3:$A$607, 0,'Covariance Matrix'!L$2))*252</f>
        <v>2.2890284153055083E-2</v>
      </c>
    </row>
    <row r="6" spans="1:12" x14ac:dyDescent="0.3">
      <c r="A6">
        <f t="shared" ref="A6:A13" si="1">A5+1</f>
        <v>3</v>
      </c>
      <c r="B6" t="s">
        <v>3</v>
      </c>
      <c r="C6" s="3">
        <f ca="1">_xlfn.COVARIANCE.S(OFFSET('Daily Log Returns'!$A$3:$A$607,0,'Covariance Matrix'!$A6),OFFSET('Daily Log Returns'!$A$3:$A$607, 0,'Covariance Matrix'!C$2))*252</f>
        <v>2.2159672164564218E-2</v>
      </c>
      <c r="D6" s="3">
        <f ca="1">_xlfn.COVARIANCE.S(OFFSET('Daily Log Returns'!$A$3:$A$607,0,'Covariance Matrix'!$A6),OFFSET('Daily Log Returns'!$A$3:$A$607, 0,'Covariance Matrix'!D$2))*252</f>
        <v>2.6418874899123555E-2</v>
      </c>
      <c r="E6" s="3">
        <f ca="1">_xlfn.COVARIANCE.S(OFFSET('Daily Log Returns'!$A$3:$A$607,0,'Covariance Matrix'!$A6),OFFSET('Daily Log Returns'!$A$3:$A$607, 0,'Covariance Matrix'!E$2))*252</f>
        <v>3.4891562725568377E-2</v>
      </c>
      <c r="F6" s="3">
        <f ca="1">_xlfn.COVARIANCE.S(OFFSET('Daily Log Returns'!$A$3:$A$607,0,'Covariance Matrix'!$A6),OFFSET('Daily Log Returns'!$A$3:$A$607, 0,'Covariance Matrix'!F$2))*252</f>
        <v>1.9990969177299065E-2</v>
      </c>
      <c r="G6" s="3">
        <f ca="1">_xlfn.COVARIANCE.S(OFFSET('Daily Log Returns'!$A$3:$A$607,0,'Covariance Matrix'!$A6),OFFSET('Daily Log Returns'!$A$3:$A$607, 0,'Covariance Matrix'!G$2))*252</f>
        <v>7.1672390912085851E-4</v>
      </c>
      <c r="H6" s="3">
        <f ca="1">_xlfn.COVARIANCE.S(OFFSET('Daily Log Returns'!$A$3:$A$607,0,'Covariance Matrix'!$A6),OFFSET('Daily Log Returns'!$A$3:$A$607, 0,'Covariance Matrix'!H$2))*252</f>
        <v>3.5657728706412227E-4</v>
      </c>
      <c r="I6" s="3">
        <f ca="1">_xlfn.COVARIANCE.S(OFFSET('Daily Log Returns'!$A$3:$A$607,0,'Covariance Matrix'!$A6),OFFSET('Daily Log Returns'!$A$3:$A$607, 0,'Covariance Matrix'!I$2))*252</f>
        <v>1.9314442949747795E-2</v>
      </c>
      <c r="J6" s="3">
        <f ca="1">_xlfn.COVARIANCE.S(OFFSET('Daily Log Returns'!$A$3:$A$607,0,'Covariance Matrix'!$A6),OFFSET('Daily Log Returns'!$A$3:$A$607, 0,'Covariance Matrix'!J$2))*252</f>
        <v>5.1668427917873341E-4</v>
      </c>
      <c r="K6" s="3">
        <f ca="1">_xlfn.COVARIANCE.S(OFFSET('Daily Log Returns'!$A$3:$A$607,0,'Covariance Matrix'!$A6),OFFSET('Daily Log Returns'!$A$3:$A$607, 0,'Covariance Matrix'!K$2))*252</f>
        <v>1.8319592047462158E-2</v>
      </c>
      <c r="L6" s="3">
        <f ca="1">_xlfn.COVARIANCE.S(OFFSET('Daily Log Returns'!$A$3:$A$607,0,'Covariance Matrix'!$A6),OFFSET('Daily Log Returns'!$A$3:$A$607, 0,'Covariance Matrix'!L$2))*252</f>
        <v>2.0921232328317836E-2</v>
      </c>
    </row>
    <row r="7" spans="1:12" x14ac:dyDescent="0.3">
      <c r="A7">
        <f t="shared" si="1"/>
        <v>4</v>
      </c>
      <c r="B7" t="s">
        <v>4</v>
      </c>
      <c r="C7" s="3">
        <f ca="1">_xlfn.COVARIANCE.S(OFFSET('Daily Log Returns'!$A$3:$A$607,0,'Covariance Matrix'!$A7),OFFSET('Daily Log Returns'!$A$3:$A$607, 0,'Covariance Matrix'!C$2))*252</f>
        <v>2.3797477726464896E-2</v>
      </c>
      <c r="D7" s="3">
        <f ca="1">_xlfn.COVARIANCE.S(OFFSET('Daily Log Returns'!$A$3:$A$607,0,'Covariance Matrix'!$A7),OFFSET('Daily Log Returns'!$A$3:$A$607, 0,'Covariance Matrix'!D$2))*252</f>
        <v>1.9805612059916752E-2</v>
      </c>
      <c r="E7" s="3">
        <f ca="1">_xlfn.COVARIANCE.S(OFFSET('Daily Log Returns'!$A$3:$A$607,0,'Covariance Matrix'!$A7),OFFSET('Daily Log Returns'!$A$3:$A$607, 0,'Covariance Matrix'!E$2))*252</f>
        <v>1.9990969177299065E-2</v>
      </c>
      <c r="F7" s="3">
        <f ca="1">_xlfn.COVARIANCE.S(OFFSET('Daily Log Returns'!$A$3:$A$607,0,'Covariance Matrix'!$A7),OFFSET('Daily Log Returns'!$A$3:$A$607, 0,'Covariance Matrix'!F$2))*252</f>
        <v>2.117430834652665E-2</v>
      </c>
      <c r="G7" s="3">
        <f ca="1">_xlfn.COVARIANCE.S(OFFSET('Daily Log Returns'!$A$3:$A$607,0,'Covariance Matrix'!$A7),OFFSET('Daily Log Returns'!$A$3:$A$607, 0,'Covariance Matrix'!G$2))*252</f>
        <v>1.8466697191339015E-3</v>
      </c>
      <c r="H7" s="3">
        <f ca="1">_xlfn.COVARIANCE.S(OFFSET('Daily Log Returns'!$A$3:$A$607,0,'Covariance Matrix'!$A7),OFFSET('Daily Log Returns'!$A$3:$A$607, 0,'Covariance Matrix'!H$2))*252</f>
        <v>2.0577818202843312E-3</v>
      </c>
      <c r="I7" s="3">
        <f ca="1">_xlfn.COVARIANCE.S(OFFSET('Daily Log Returns'!$A$3:$A$607,0,'Covariance Matrix'!$A7),OFFSET('Daily Log Returns'!$A$3:$A$607, 0,'Covariance Matrix'!I$2))*252</f>
        <v>2.2626238271462599E-2</v>
      </c>
      <c r="J7" s="3">
        <f ca="1">_xlfn.COVARIANCE.S(OFFSET('Daily Log Returns'!$A$3:$A$607,0,'Covariance Matrix'!$A7),OFFSET('Daily Log Returns'!$A$3:$A$607, 0,'Covariance Matrix'!J$2))*252</f>
        <v>3.0082994046074832E-3</v>
      </c>
      <c r="K7" s="3">
        <f ca="1">_xlfn.COVARIANCE.S(OFFSET('Daily Log Returns'!$A$3:$A$607,0,'Covariance Matrix'!$A7),OFFSET('Daily Log Returns'!$A$3:$A$607, 0,'Covariance Matrix'!K$2))*252</f>
        <v>1.5441038948966321E-2</v>
      </c>
      <c r="L7" s="3">
        <f ca="1">_xlfn.COVARIANCE.S(OFFSET('Daily Log Returns'!$A$3:$A$607,0,'Covariance Matrix'!$A7),OFFSET('Daily Log Returns'!$A$3:$A$607, 0,'Covariance Matrix'!L$2))*252</f>
        <v>2.5102131472533783E-2</v>
      </c>
    </row>
    <row r="8" spans="1:12" x14ac:dyDescent="0.3">
      <c r="A8">
        <f t="shared" si="1"/>
        <v>5</v>
      </c>
      <c r="B8" t="s">
        <v>5</v>
      </c>
      <c r="C8" s="3">
        <f ca="1">_xlfn.COVARIANCE.S(OFFSET('Daily Log Returns'!$A$3:$A$607,0,'Covariance Matrix'!$A8),OFFSET('Daily Log Returns'!$A$3:$A$607, 0,'Covariance Matrix'!C$2))*252</f>
        <v>1.1564849556533307E-3</v>
      </c>
      <c r="D8" s="3">
        <f ca="1">_xlfn.COVARIANCE.S(OFFSET('Daily Log Returns'!$A$3:$A$607,0,'Covariance Matrix'!$A8),OFFSET('Daily Log Returns'!$A$3:$A$607, 0,'Covariance Matrix'!D$2))*252</f>
        <v>-7.1513112969671701E-6</v>
      </c>
      <c r="E8" s="3">
        <f ca="1">_xlfn.COVARIANCE.S(OFFSET('Daily Log Returns'!$A$3:$A$607,0,'Covariance Matrix'!$A8),OFFSET('Daily Log Returns'!$A$3:$A$607, 0,'Covariance Matrix'!E$2))*252</f>
        <v>7.1672390912085851E-4</v>
      </c>
      <c r="F8" s="3">
        <f ca="1">_xlfn.COVARIANCE.S(OFFSET('Daily Log Returns'!$A$3:$A$607,0,'Covariance Matrix'!$A8),OFFSET('Daily Log Returns'!$A$3:$A$607, 0,'Covariance Matrix'!F$2))*252</f>
        <v>1.8466697191339015E-3</v>
      </c>
      <c r="G8" s="3">
        <f ca="1">_xlfn.COVARIANCE.S(OFFSET('Daily Log Returns'!$A$3:$A$607,0,'Covariance Matrix'!$A8),OFFSET('Daily Log Returns'!$A$3:$A$607, 0,'Covariance Matrix'!G$2))*252</f>
        <v>4.498648345411616E-3</v>
      </c>
      <c r="H8" s="3">
        <f ca="1">_xlfn.COVARIANCE.S(OFFSET('Daily Log Returns'!$A$3:$A$607,0,'Covariance Matrix'!$A8),OFFSET('Daily Log Returns'!$A$3:$A$607, 0,'Covariance Matrix'!H$2))*252</f>
        <v>1.114212649629961E-3</v>
      </c>
      <c r="I8" s="3">
        <f ca="1">_xlfn.COVARIANCE.S(OFFSET('Daily Log Returns'!$A$3:$A$607,0,'Covariance Matrix'!$A8),OFFSET('Daily Log Returns'!$A$3:$A$607, 0,'Covariance Matrix'!I$2))*252</f>
        <v>1.6483517639742332E-3</v>
      </c>
      <c r="J8" s="3">
        <f ca="1">_xlfn.COVARIANCE.S(OFFSET('Daily Log Returns'!$A$3:$A$607,0,'Covariance Matrix'!$A8),OFFSET('Daily Log Returns'!$A$3:$A$607, 0,'Covariance Matrix'!J$2))*252</f>
        <v>2.4532484227743887E-3</v>
      </c>
      <c r="K8" s="3">
        <f ca="1">_xlfn.COVARIANCE.S(OFFSET('Daily Log Returns'!$A$3:$A$607,0,'Covariance Matrix'!$A8),OFFSET('Daily Log Returns'!$A$3:$A$607, 0,'Covariance Matrix'!K$2))*252</f>
        <v>8.4876041946263254E-4</v>
      </c>
      <c r="L8" s="3">
        <f ca="1">_xlfn.COVARIANCE.S(OFFSET('Daily Log Returns'!$A$3:$A$607,0,'Covariance Matrix'!$A8),OFFSET('Daily Log Returns'!$A$3:$A$607, 0,'Covariance Matrix'!L$2))*252</f>
        <v>1.4787199527886224E-3</v>
      </c>
    </row>
    <row r="9" spans="1:12" x14ac:dyDescent="0.3">
      <c r="A9">
        <f t="shared" si="1"/>
        <v>6</v>
      </c>
      <c r="B9" t="s">
        <v>6</v>
      </c>
      <c r="C9" s="3">
        <f ca="1">_xlfn.COVARIANCE.S(OFFSET('Daily Log Returns'!$A$3:$A$607,0,'Covariance Matrix'!$A9),OFFSET('Daily Log Returns'!$A$3:$A$607, 0,'Covariance Matrix'!C$2))*252</f>
        <v>6.9687317554114443E-4</v>
      </c>
      <c r="D9" s="3">
        <f ca="1">_xlfn.COVARIANCE.S(OFFSET('Daily Log Returns'!$A$3:$A$607,0,'Covariance Matrix'!$A9),OFFSET('Daily Log Returns'!$A$3:$A$607, 0,'Covariance Matrix'!D$2))*252</f>
        <v>-1.0182778803363975E-3</v>
      </c>
      <c r="E9" s="3">
        <f ca="1">_xlfn.COVARIANCE.S(OFFSET('Daily Log Returns'!$A$3:$A$607,0,'Covariance Matrix'!$A9),OFFSET('Daily Log Returns'!$A$3:$A$607, 0,'Covariance Matrix'!E$2))*252</f>
        <v>3.5657728706412227E-4</v>
      </c>
      <c r="F9" s="3">
        <f ca="1">_xlfn.COVARIANCE.S(OFFSET('Daily Log Returns'!$A$3:$A$607,0,'Covariance Matrix'!$A9),OFFSET('Daily Log Returns'!$A$3:$A$607, 0,'Covariance Matrix'!F$2))*252</f>
        <v>2.0577818202843312E-3</v>
      </c>
      <c r="G9" s="3">
        <f ca="1">_xlfn.COVARIANCE.S(OFFSET('Daily Log Returns'!$A$3:$A$607,0,'Covariance Matrix'!$A9),OFFSET('Daily Log Returns'!$A$3:$A$607, 0,'Covariance Matrix'!G$2))*252</f>
        <v>1.114212649629961E-3</v>
      </c>
      <c r="H9" s="3">
        <f ca="1">_xlfn.COVARIANCE.S(OFFSET('Daily Log Returns'!$A$3:$A$607,0,'Covariance Matrix'!$A9),OFFSET('Daily Log Returns'!$A$3:$A$607, 0,'Covariance Matrix'!H$2))*252</f>
        <v>4.2746512354242859E-3</v>
      </c>
      <c r="I9" s="3">
        <f ca="1">_xlfn.COVARIANCE.S(OFFSET('Daily Log Returns'!$A$3:$A$607,0,'Covariance Matrix'!$A9),OFFSET('Daily Log Returns'!$A$3:$A$607, 0,'Covariance Matrix'!I$2))*252</f>
        <v>1.5849142352676747E-3</v>
      </c>
      <c r="J9" s="3">
        <f ca="1">_xlfn.COVARIANCE.S(OFFSET('Daily Log Returns'!$A$3:$A$607,0,'Covariance Matrix'!$A9),OFFSET('Daily Log Returns'!$A$3:$A$607, 0,'Covariance Matrix'!J$2))*252</f>
        <v>1.6311387526204003E-3</v>
      </c>
      <c r="K9" s="3">
        <f ca="1">_xlfn.COVARIANCE.S(OFFSET('Daily Log Returns'!$A$3:$A$607,0,'Covariance Matrix'!$A9),OFFSET('Daily Log Returns'!$A$3:$A$607, 0,'Covariance Matrix'!K$2))*252</f>
        <v>-3.977335313401688E-4</v>
      </c>
      <c r="L9" s="3">
        <f ca="1">_xlfn.COVARIANCE.S(OFFSET('Daily Log Returns'!$A$3:$A$607,0,'Covariance Matrix'!$A9),OFFSET('Daily Log Returns'!$A$3:$A$607, 0,'Covariance Matrix'!L$2))*252</f>
        <v>1.3551734752663019E-3</v>
      </c>
    </row>
    <row r="10" spans="1:12" x14ac:dyDescent="0.3">
      <c r="A10">
        <f t="shared" si="1"/>
        <v>7</v>
      </c>
      <c r="B10" t="s">
        <v>7</v>
      </c>
      <c r="C10" s="3">
        <f ca="1">_xlfn.COVARIANCE.S(OFFSET('Daily Log Returns'!$A$3:$A$607,0,'Covariance Matrix'!$A10),OFFSET('Daily Log Returns'!$A$3:$A$607, 0,'Covariance Matrix'!C$2))*252</f>
        <v>3.2371834931978191E-2</v>
      </c>
      <c r="D10" s="3">
        <f ca="1">_xlfn.COVARIANCE.S(OFFSET('Daily Log Returns'!$A$3:$A$607,0,'Covariance Matrix'!$A10),OFFSET('Daily Log Returns'!$A$3:$A$607, 0,'Covariance Matrix'!D$2))*252</f>
        <v>1.80308564079159E-2</v>
      </c>
      <c r="E10" s="3">
        <f ca="1">_xlfn.COVARIANCE.S(OFFSET('Daily Log Returns'!$A$3:$A$607,0,'Covariance Matrix'!$A10),OFFSET('Daily Log Returns'!$A$3:$A$607, 0,'Covariance Matrix'!E$2))*252</f>
        <v>1.9314442949747795E-2</v>
      </c>
      <c r="F10" s="3">
        <f ca="1">_xlfn.COVARIANCE.S(OFFSET('Daily Log Returns'!$A$3:$A$607,0,'Covariance Matrix'!$A10),OFFSET('Daily Log Returns'!$A$3:$A$607, 0,'Covariance Matrix'!F$2))*252</f>
        <v>2.2626238271462599E-2</v>
      </c>
      <c r="G10" s="3">
        <f ca="1">_xlfn.COVARIANCE.S(OFFSET('Daily Log Returns'!$A$3:$A$607,0,'Covariance Matrix'!$A10),OFFSET('Daily Log Returns'!$A$3:$A$607, 0,'Covariance Matrix'!G$2))*252</f>
        <v>1.6483517639742332E-3</v>
      </c>
      <c r="H10" s="3">
        <f ca="1">_xlfn.COVARIANCE.S(OFFSET('Daily Log Returns'!$A$3:$A$607,0,'Covariance Matrix'!$A10),OFFSET('Daily Log Returns'!$A$3:$A$607, 0,'Covariance Matrix'!H$2))*252</f>
        <v>1.5849142352676747E-3</v>
      </c>
      <c r="I10" s="3">
        <f ca="1">_xlfn.COVARIANCE.S(OFFSET('Daily Log Returns'!$A$3:$A$607,0,'Covariance Matrix'!$A10),OFFSET('Daily Log Returns'!$A$3:$A$607, 0,'Covariance Matrix'!I$2))*252</f>
        <v>3.928031410751491E-2</v>
      </c>
      <c r="J10" s="3">
        <f ca="1">_xlfn.COVARIANCE.S(OFFSET('Daily Log Returns'!$A$3:$A$607,0,'Covariance Matrix'!$A10),OFFSET('Daily Log Returns'!$A$3:$A$607, 0,'Covariance Matrix'!J$2))*252</f>
        <v>7.4023625869279212E-3</v>
      </c>
      <c r="K10" s="3">
        <f ca="1">_xlfn.COVARIANCE.S(OFFSET('Daily Log Returns'!$A$3:$A$607,0,'Covariance Matrix'!$A10),OFFSET('Daily Log Returns'!$A$3:$A$607, 0,'Covariance Matrix'!K$2))*252</f>
        <v>1.5807114014964402E-2</v>
      </c>
      <c r="L10" s="3">
        <f ca="1">_xlfn.COVARIANCE.S(OFFSET('Daily Log Returns'!$A$3:$A$607,0,'Covariance Matrix'!$A10),OFFSET('Daily Log Returns'!$A$3:$A$607, 0,'Covariance Matrix'!L$2))*252</f>
        <v>3.5940964373510714E-2</v>
      </c>
    </row>
    <row r="11" spans="1:12" x14ac:dyDescent="0.3">
      <c r="A11">
        <f t="shared" si="1"/>
        <v>8</v>
      </c>
      <c r="B11" t="s">
        <v>8</v>
      </c>
      <c r="C11" s="3">
        <f ca="1">_xlfn.COVARIANCE.S(OFFSET('Daily Log Returns'!$A$3:$A$607,0,'Covariance Matrix'!$A11),OFFSET('Daily Log Returns'!$A$3:$A$607, 0,'Covariance Matrix'!C$2))*252</f>
        <v>2.6818457864091266E-3</v>
      </c>
      <c r="D11" s="3">
        <f ca="1">_xlfn.COVARIANCE.S(OFFSET('Daily Log Returns'!$A$3:$A$607,0,'Covariance Matrix'!$A11),OFFSET('Daily Log Returns'!$A$3:$A$607, 0,'Covariance Matrix'!D$2))*252</f>
        <v>7.8789803290296159E-4</v>
      </c>
      <c r="E11" s="3">
        <f ca="1">_xlfn.COVARIANCE.S(OFFSET('Daily Log Returns'!$A$3:$A$607,0,'Covariance Matrix'!$A11),OFFSET('Daily Log Returns'!$A$3:$A$607, 0,'Covariance Matrix'!E$2))*252</f>
        <v>5.1668427917873341E-4</v>
      </c>
      <c r="F11" s="3">
        <f ca="1">_xlfn.COVARIANCE.S(OFFSET('Daily Log Returns'!$A$3:$A$607,0,'Covariance Matrix'!$A11),OFFSET('Daily Log Returns'!$A$3:$A$607, 0,'Covariance Matrix'!F$2))*252</f>
        <v>3.0082994046074832E-3</v>
      </c>
      <c r="G11" s="3">
        <f ca="1">_xlfn.COVARIANCE.S(OFFSET('Daily Log Returns'!$A$3:$A$607,0,'Covariance Matrix'!$A11),OFFSET('Daily Log Returns'!$A$3:$A$607, 0,'Covariance Matrix'!G$2))*252</f>
        <v>2.4532484227743887E-3</v>
      </c>
      <c r="H11" s="3">
        <f ca="1">_xlfn.COVARIANCE.S(OFFSET('Daily Log Returns'!$A$3:$A$607,0,'Covariance Matrix'!$A11),OFFSET('Daily Log Returns'!$A$3:$A$607, 0,'Covariance Matrix'!H$2))*252</f>
        <v>1.6311387526204003E-3</v>
      </c>
      <c r="I11" s="3">
        <f ca="1">_xlfn.COVARIANCE.S(OFFSET('Daily Log Returns'!$A$3:$A$607,0,'Covariance Matrix'!$A11),OFFSET('Daily Log Returns'!$A$3:$A$607, 0,'Covariance Matrix'!I$2))*252</f>
        <v>7.4023625869279212E-3</v>
      </c>
      <c r="J11" s="3">
        <f ca="1">_xlfn.COVARIANCE.S(OFFSET('Daily Log Returns'!$A$3:$A$607,0,'Covariance Matrix'!$A11),OFFSET('Daily Log Returns'!$A$3:$A$607, 0,'Covariance Matrix'!J$2))*252</f>
        <v>5.861815268758562E-2</v>
      </c>
      <c r="K11" s="3">
        <f ca="1">_xlfn.COVARIANCE.S(OFFSET('Daily Log Returns'!$A$3:$A$607,0,'Covariance Matrix'!$A11),OFFSET('Daily Log Returns'!$A$3:$A$607, 0,'Covariance Matrix'!K$2))*252</f>
        <v>1.6760387756481585E-3</v>
      </c>
      <c r="L11" s="3">
        <f ca="1">_xlfn.COVARIANCE.S(OFFSET('Daily Log Returns'!$A$3:$A$607,0,'Covariance Matrix'!$A11),OFFSET('Daily Log Returns'!$A$3:$A$607, 0,'Covariance Matrix'!L$2))*252</f>
        <v>4.8031118461699402E-3</v>
      </c>
    </row>
    <row r="12" spans="1:12" x14ac:dyDescent="0.3">
      <c r="A12">
        <f t="shared" si="1"/>
        <v>9</v>
      </c>
      <c r="B12" t="s">
        <v>9</v>
      </c>
      <c r="C12" s="3">
        <f ca="1">_xlfn.COVARIANCE.S(OFFSET('Daily Log Returns'!$A$3:$A$607,0,'Covariance Matrix'!$A12),OFFSET('Daily Log Returns'!$A$3:$A$607, 0,'Covariance Matrix'!C$2))*252</f>
        <v>1.8893680347151644E-2</v>
      </c>
      <c r="D12" s="3">
        <f ca="1">_xlfn.COVARIANCE.S(OFFSET('Daily Log Returns'!$A$3:$A$607,0,'Covariance Matrix'!$A12),OFFSET('Daily Log Returns'!$A$3:$A$607, 0,'Covariance Matrix'!D$2))*252</f>
        <v>1.9545178648847007E-2</v>
      </c>
      <c r="E12" s="3">
        <f ca="1">_xlfn.COVARIANCE.S(OFFSET('Daily Log Returns'!$A$3:$A$607,0,'Covariance Matrix'!$A12),OFFSET('Daily Log Returns'!$A$3:$A$607, 0,'Covariance Matrix'!E$2))*252</f>
        <v>1.8319592047462158E-2</v>
      </c>
      <c r="F12" s="3">
        <f ca="1">_xlfn.COVARIANCE.S(OFFSET('Daily Log Returns'!$A$3:$A$607,0,'Covariance Matrix'!$A12),OFFSET('Daily Log Returns'!$A$3:$A$607, 0,'Covariance Matrix'!F$2))*252</f>
        <v>1.5441038948966321E-2</v>
      </c>
      <c r="G12" s="3">
        <f ca="1">_xlfn.COVARIANCE.S(OFFSET('Daily Log Returns'!$A$3:$A$607,0,'Covariance Matrix'!$A12),OFFSET('Daily Log Returns'!$A$3:$A$607, 0,'Covariance Matrix'!G$2))*252</f>
        <v>8.4876041946263254E-4</v>
      </c>
      <c r="H12" s="3">
        <f ca="1">_xlfn.COVARIANCE.S(OFFSET('Daily Log Returns'!$A$3:$A$607,0,'Covariance Matrix'!$A12),OFFSET('Daily Log Returns'!$A$3:$A$607, 0,'Covariance Matrix'!H$2))*252</f>
        <v>-3.977335313401688E-4</v>
      </c>
      <c r="I12" s="3">
        <f ca="1">_xlfn.COVARIANCE.S(OFFSET('Daily Log Returns'!$A$3:$A$607,0,'Covariance Matrix'!$A12),OFFSET('Daily Log Returns'!$A$3:$A$607, 0,'Covariance Matrix'!I$2))*252</f>
        <v>1.5807114014964402E-2</v>
      </c>
      <c r="J12" s="3">
        <f ca="1">_xlfn.COVARIANCE.S(OFFSET('Daily Log Returns'!$A$3:$A$607,0,'Covariance Matrix'!$A12),OFFSET('Daily Log Returns'!$A$3:$A$607, 0,'Covariance Matrix'!J$2))*252</f>
        <v>1.6760387756481585E-3</v>
      </c>
      <c r="K12" s="3">
        <f ca="1">_xlfn.COVARIANCE.S(OFFSET('Daily Log Returns'!$A$3:$A$607,0,'Covariance Matrix'!$A12),OFFSET('Daily Log Returns'!$A$3:$A$607, 0,'Covariance Matrix'!K$2))*252</f>
        <v>1.8711505647284375E-2</v>
      </c>
      <c r="L12" s="3">
        <f ca="1">_xlfn.COVARIANCE.S(OFFSET('Daily Log Returns'!$A$3:$A$607,0,'Covariance Matrix'!$A12),OFFSET('Daily Log Returns'!$A$3:$A$607, 0,'Covariance Matrix'!L$2))*252</f>
        <v>1.839968429943219E-2</v>
      </c>
    </row>
    <row r="13" spans="1:12" x14ac:dyDescent="0.3">
      <c r="A13">
        <f t="shared" si="1"/>
        <v>10</v>
      </c>
      <c r="B13" t="s">
        <v>10</v>
      </c>
      <c r="C13" s="3">
        <f ca="1">_xlfn.COVARIANCE.S(OFFSET('Daily Log Returns'!$A$3:$A$607,0,'Covariance Matrix'!$A13),OFFSET('Daily Log Returns'!$A$3:$A$607, 0,'Covariance Matrix'!C$2))*252</f>
        <v>3.5070193780884641E-2</v>
      </c>
      <c r="D13" s="3">
        <f ca="1">_xlfn.COVARIANCE.S(OFFSET('Daily Log Returns'!$A$3:$A$607,0,'Covariance Matrix'!$A13),OFFSET('Daily Log Returns'!$A$3:$A$607, 0,'Covariance Matrix'!D$2))*252</f>
        <v>2.2890284153055083E-2</v>
      </c>
      <c r="E13" s="3">
        <f ca="1">_xlfn.COVARIANCE.S(OFFSET('Daily Log Returns'!$A$3:$A$607,0,'Covariance Matrix'!$A13),OFFSET('Daily Log Returns'!$A$3:$A$607, 0,'Covariance Matrix'!E$2))*252</f>
        <v>2.0921232328317836E-2</v>
      </c>
      <c r="F13" s="3">
        <f ca="1">_xlfn.COVARIANCE.S(OFFSET('Daily Log Returns'!$A$3:$A$607,0,'Covariance Matrix'!$A13),OFFSET('Daily Log Returns'!$A$3:$A$607, 0,'Covariance Matrix'!F$2))*252</f>
        <v>2.5102131472533783E-2</v>
      </c>
      <c r="G13" s="3">
        <f ca="1">_xlfn.COVARIANCE.S(OFFSET('Daily Log Returns'!$A$3:$A$607,0,'Covariance Matrix'!$A13),OFFSET('Daily Log Returns'!$A$3:$A$607, 0,'Covariance Matrix'!G$2))*252</f>
        <v>1.4787199527886224E-3</v>
      </c>
      <c r="H13" s="3">
        <f ca="1">_xlfn.COVARIANCE.S(OFFSET('Daily Log Returns'!$A$3:$A$607,0,'Covariance Matrix'!$A13),OFFSET('Daily Log Returns'!$A$3:$A$607, 0,'Covariance Matrix'!H$2))*252</f>
        <v>1.3551734752663019E-3</v>
      </c>
      <c r="I13" s="3">
        <f ca="1">_xlfn.COVARIANCE.S(OFFSET('Daily Log Returns'!$A$3:$A$607,0,'Covariance Matrix'!$A13),OFFSET('Daily Log Returns'!$A$3:$A$607, 0,'Covariance Matrix'!I$2))*252</f>
        <v>3.5940964373510714E-2</v>
      </c>
      <c r="J13" s="3">
        <f ca="1">_xlfn.COVARIANCE.S(OFFSET('Daily Log Returns'!$A$3:$A$607,0,'Covariance Matrix'!$A13),OFFSET('Daily Log Returns'!$A$3:$A$607, 0,'Covariance Matrix'!J$2))*252</f>
        <v>4.8031118461699402E-3</v>
      </c>
      <c r="K13" s="3">
        <f ca="1">_xlfn.COVARIANCE.S(OFFSET('Daily Log Returns'!$A$3:$A$607,0,'Covariance Matrix'!$A13),OFFSET('Daily Log Returns'!$A$3:$A$607, 0,'Covariance Matrix'!K$2))*252</f>
        <v>1.839968429943219E-2</v>
      </c>
      <c r="L13" s="3">
        <f ca="1">_xlfn.COVARIANCE.S(OFFSET('Daily Log Returns'!$A$3:$A$607,0,'Covariance Matrix'!$A13),OFFSET('Daily Log Returns'!$A$3:$A$607, 0,'Covariance Matrix'!L$2))*252</f>
        <v>4.1291437880680897E-2</v>
      </c>
    </row>
  </sheetData>
  <conditionalFormatting sqref="C4:L13">
    <cfRule type="top10" dxfId="1" priority="1" percent="1" bottom="1" rank="15"/>
    <cfRule type="top10" dxfId="0" priority="2" percent="1" rank="15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E9E0-61C2-40EB-ADBD-4EEFE7B4FBE4}">
  <sheetPr codeName="Sheet5"/>
  <dimension ref="A1:K5"/>
  <sheetViews>
    <sheetView workbookViewId="0">
      <selection activeCell="F21" sqref="F21"/>
    </sheetView>
  </sheetViews>
  <sheetFormatPr defaultRowHeight="14.4" x14ac:dyDescent="0.3"/>
  <sheetData>
    <row r="1" spans="1:11" x14ac:dyDescent="0.3">
      <c r="A1" t="s">
        <v>18</v>
      </c>
    </row>
    <row r="3" spans="1:11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 t="s">
        <v>19</v>
      </c>
      <c r="B4">
        <f ca="1">'Covariance Matrix'!I4/'Covariance Matrix'!$I$10</f>
        <v>0.82412362699984054</v>
      </c>
      <c r="C4">
        <f ca="1">'Covariance Matrix'!I5/'Covariance Matrix'!$I$10</f>
        <v>0.45903035191020347</v>
      </c>
      <c r="D4">
        <f ca="1">'Covariance Matrix'!I6/'Covariance Matrix'!$I$10</f>
        <v>0.49170795571750925</v>
      </c>
      <c r="E4">
        <f ca="1">'Covariance Matrix'!I7/'Covariance Matrix'!$I$10</f>
        <v>0.576019789697503</v>
      </c>
      <c r="F4">
        <f ca="1">'Covariance Matrix'!I8/'Covariance Matrix'!$I$10</f>
        <v>4.1963813208379587E-2</v>
      </c>
      <c r="G4">
        <f ca="1">'Covariance Matrix'!I9/'Covariance Matrix'!$I$10</f>
        <v>4.0348817754602855E-2</v>
      </c>
      <c r="H4">
        <v>1</v>
      </c>
      <c r="I4">
        <f ca="1">'Covariance Matrix'!I11/'Covariance Matrix'!$I$10</f>
        <v>0.18844967905976442</v>
      </c>
      <c r="J4">
        <f ca="1">'Covariance Matrix'!I12/'Covariance Matrix'!$I$10</f>
        <v>0.402418218237727</v>
      </c>
      <c r="K4">
        <f ca="1">'Covariance Matrix'!I13/'Covariance Matrix'!$I$10</f>
        <v>0.91498668455491483</v>
      </c>
    </row>
    <row r="5" spans="1:11" x14ac:dyDescent="0.3">
      <c r="A5" t="s">
        <v>20</v>
      </c>
      <c r="B5" s="6">
        <f ca="1">('Summary Statistics'!B3-'Summary Statistics'!$B$7)-B4*('Summary Statistics'!$H$3-'Summary Statistics'!$B$7)</f>
        <v>-4.0794710116304658E-2</v>
      </c>
      <c r="C5" s="6">
        <f ca="1">('Summary Statistics'!C3-'Summary Statistics'!$B$7)-C4*('Summary Statistics'!$H$3-'Summary Statistics'!$B$7)</f>
        <v>2.9121546121872038E-2</v>
      </c>
      <c r="D5" s="6">
        <f ca="1">('Summary Statistics'!D3-'Summary Statistics'!$B$7)-D4*('Summary Statistics'!$H$3-'Summary Statistics'!$B$7)</f>
        <v>0.14190287610002381</v>
      </c>
      <c r="E5" s="6">
        <f ca="1">('Summary Statistics'!E3-'Summary Statistics'!$B$7)-E4*('Summary Statistics'!$H$3-'Summary Statistics'!$B$7)</f>
        <v>2.0628632814094723E-2</v>
      </c>
      <c r="F5" s="6">
        <f ca="1">('Summary Statistics'!F3-'Summary Statistics'!$B$7)-F4*('Summary Statistics'!$H$3-'Summary Statistics'!$B$7)</f>
        <v>1.0673464442861881E-2</v>
      </c>
      <c r="G5" s="6">
        <f ca="1">('Summary Statistics'!G3-'Summary Statistics'!$B$7)-G4*('Summary Statistics'!$H$3-'Summary Statistics'!$B$7)</f>
        <v>-3.0111909162347617E-2</v>
      </c>
      <c r="H5" s="6">
        <f>('Summary Statistics'!H3-'Summary Statistics'!$B$7)-H4*('Summary Statistics'!$H$3-'Summary Statistics'!$B$7)</f>
        <v>0</v>
      </c>
      <c r="I5" s="6">
        <f ca="1">('Summary Statistics'!I3-'Summary Statistics'!$B$7)-I4*('Summary Statistics'!$H$3-'Summary Statistics'!$B$7)</f>
        <v>0.11122326048788336</v>
      </c>
      <c r="J5" s="6">
        <f ca="1">('Summary Statistics'!J3-'Summary Statistics'!$B$7)-J4*('Summary Statistics'!$H$3-'Summary Statistics'!$B$7)</f>
        <v>4.6352258933134785E-2</v>
      </c>
      <c r="K5" s="6">
        <f ca="1">('Summary Statistics'!K3-'Summary Statistics'!$B$7)-K4*('Summary Statistics'!$H$3-'Summary Statistics'!$B$7)</f>
        <v>-6.3618942575411896E-3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67C5-E6D9-4ABB-90BA-BE2C6E982607}">
  <sheetPr codeName="Sheet6"/>
  <dimension ref="A1:K607"/>
  <sheetViews>
    <sheetView workbookViewId="0">
      <selection activeCell="M22" sqref="M22"/>
    </sheetView>
  </sheetViews>
  <sheetFormatPr defaultRowHeight="14.4" x14ac:dyDescent="0.3"/>
  <cols>
    <col min="1" max="1" width="1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43503</v>
      </c>
    </row>
    <row r="3" spans="1:11" x14ac:dyDescent="0.3">
      <c r="A3" s="1">
        <v>43504</v>
      </c>
      <c r="B3">
        <f ca="1">('Daily Log Returns'!B3-'Summary Statistics'!$B$7/252)-BetaAlpha!B$4*('Daily Log Returns'!$H3-'Summary Statistics'!$B$7/252)</f>
        <v>-4.7738947225233518E-3</v>
      </c>
      <c r="C3">
        <f ca="1">('Daily Log Returns'!C3-'Summary Statistics'!$B$7/252)-BetaAlpha!C$4*('Daily Log Returns'!$H3-'Summary Statistics'!$B$7/252)</f>
        <v>2.3717000122759485E-3</v>
      </c>
      <c r="D3">
        <f ca="1">('Daily Log Returns'!D3-'Summary Statistics'!$B$7/252)-BetaAlpha!D$4*('Daily Log Returns'!$H3-'Summary Statistics'!$B$7/252)</f>
        <v>-4.9473094219311536E-3</v>
      </c>
      <c r="E3">
        <f ca="1">('Daily Log Returns'!E3-'Summary Statistics'!$B$7/252)-BetaAlpha!E$4*('Daily Log Returns'!$H3-'Summary Statistics'!$B$7/252)</f>
        <v>-3.8197456846801653E-3</v>
      </c>
      <c r="F3">
        <f ca="1">('Daily Log Returns'!F3-'Summary Statistics'!$B$7/252)-BetaAlpha!F$4*('Daily Log Returns'!$H3-'Summary Statistics'!$B$7/252)</f>
        <v>1.7384337818193026E-3</v>
      </c>
      <c r="G3">
        <f ca="1">('Daily Log Returns'!G3-'Summary Statistics'!$B$7/252)-BetaAlpha!G$4*('Daily Log Returns'!$H3-'Summary Statistics'!$B$7/252)</f>
        <v>4.1139664809265904E-3</v>
      </c>
      <c r="H3">
        <f>('Daily Log Returns'!H3-'Summary Statistics'!$B$7/252)-BetaAlpha!H$4*('Daily Log Returns'!$H3-'Summary Statistics'!$B$7/252)</f>
        <v>0</v>
      </c>
      <c r="I3">
        <f ca="1">('Daily Log Returns'!I3-'Summary Statistics'!$B$7/252)-BetaAlpha!I$4*('Daily Log Returns'!$H3-'Summary Statistics'!$B$7/252)</f>
        <v>2.1496703275639116E-3</v>
      </c>
      <c r="J3">
        <f ca="1">('Daily Log Returns'!J3-'Summary Statistics'!$B$7/252)-BetaAlpha!J$4*('Daily Log Returns'!$H3-'Summary Statistics'!$B$7/252)</f>
        <v>-7.8152468913756986E-3</v>
      </c>
      <c r="K3">
        <f ca="1">('Daily Log Returns'!K3-'Summary Statistics'!$B$7/252)-BetaAlpha!K$4*('Daily Log Returns'!$H3-'Summary Statistics'!$B$7/252)</f>
        <v>-6.657529158431057E-4</v>
      </c>
    </row>
    <row r="4" spans="1:11" x14ac:dyDescent="0.3">
      <c r="A4" s="1">
        <v>43507</v>
      </c>
      <c r="B4">
        <f ca="1">('Daily Log Returns'!B4-'Summary Statistics'!$B$7/252)-BetaAlpha!B$4*('Daily Log Returns'!$H4-'Summary Statistics'!$B$7/252)</f>
        <v>3.500025399517508E-3</v>
      </c>
      <c r="C4">
        <f ca="1">('Daily Log Returns'!C4-'Summary Statistics'!$B$7/252)-BetaAlpha!C$4*('Daily Log Returns'!$H4-'Summary Statistics'!$B$7/252)</f>
        <v>-8.0237009678714617E-3</v>
      </c>
      <c r="D4">
        <f ca="1">('Daily Log Returns'!D4-'Summary Statistics'!$B$7/252)-BetaAlpha!D$4*('Daily Log Returns'!$H4-'Summary Statistics'!$B$7/252)</f>
        <v>-8.6348435147306189E-5</v>
      </c>
      <c r="E4">
        <f ca="1">('Daily Log Returns'!E4-'Summary Statistics'!$B$7/252)-BetaAlpha!E$4*('Daily Log Returns'!$H4-'Summary Statistics'!$B$7/252)</f>
        <v>5.9376252096644865E-4</v>
      </c>
      <c r="F4">
        <f ca="1">('Daily Log Returns'!F4-'Summary Statistics'!$B$7/252)-BetaAlpha!F$4*('Daily Log Returns'!$H4-'Summary Statistics'!$B$7/252)</f>
        <v>1.2299434686434021E-3</v>
      </c>
      <c r="G4">
        <f ca="1">('Daily Log Returns'!G4-'Summary Statistics'!$B$7/252)-BetaAlpha!G$4*('Daily Log Returns'!$H4-'Summary Statistics'!$B$7/252)</f>
        <v>2.5601965436572064E-4</v>
      </c>
      <c r="H4">
        <f>('Daily Log Returns'!H4-'Summary Statistics'!$B$7/252)-BetaAlpha!H$4*('Daily Log Returns'!$H4-'Summary Statistics'!$B$7/252)</f>
        <v>0</v>
      </c>
      <c r="I4">
        <f ca="1">('Daily Log Returns'!I4-'Summary Statistics'!$B$7/252)-BetaAlpha!I$4*('Daily Log Returns'!$H4-'Summary Statistics'!$B$7/252)</f>
        <v>8.2235004967131839E-4</v>
      </c>
      <c r="J4">
        <f ca="1">('Daily Log Returns'!J4-'Summary Statistics'!$B$7/252)-BetaAlpha!J$4*('Daily Log Returns'!$H4-'Summary Statistics'!$B$7/252)</f>
        <v>-4.0332926834804501E-3</v>
      </c>
      <c r="K4">
        <f ca="1">('Daily Log Returns'!K4-'Summary Statistics'!$B$7/252)-BetaAlpha!K$4*('Daily Log Returns'!$H4-'Summary Statistics'!$B$7/252)</f>
        <v>-4.0383273313208141E-3</v>
      </c>
    </row>
    <row r="5" spans="1:11" x14ac:dyDescent="0.3">
      <c r="A5" s="1">
        <v>43508</v>
      </c>
      <c r="B5">
        <f ca="1">('Daily Log Returns'!B5-'Summary Statistics'!$B$7/252)-BetaAlpha!B$4*('Daily Log Returns'!$H5-'Summary Statistics'!$B$7/252)</f>
        <v>1.278730067333627E-4</v>
      </c>
      <c r="C5">
        <f ca="1">('Daily Log Returns'!C5-'Summary Statistics'!$B$7/252)-BetaAlpha!C$4*('Daily Log Returns'!$H5-'Summary Statistics'!$B$7/252)</f>
        <v>-2.0521881879905545E-3</v>
      </c>
      <c r="D5">
        <f ca="1">('Daily Log Returns'!D5-'Summary Statistics'!$B$7/252)-BetaAlpha!D$4*('Daily Log Returns'!$H5-'Summary Statistics'!$B$7/252)</f>
        <v>9.0336086138021517E-3</v>
      </c>
      <c r="E5">
        <f ca="1">('Daily Log Returns'!E5-'Summary Statistics'!$B$7/252)-BetaAlpha!E$4*('Daily Log Returns'!$H5-'Summary Statistics'!$B$7/252)</f>
        <v>2.4992275499501767E-3</v>
      </c>
      <c r="F5">
        <f ca="1">('Daily Log Returns'!F5-'Summary Statistics'!$B$7/252)-BetaAlpha!F$4*('Daily Log Returns'!$H5-'Summary Statistics'!$B$7/252)</f>
        <v>-1.0013064660761271E-3</v>
      </c>
      <c r="G5">
        <f ca="1">('Daily Log Returns'!G5-'Summary Statistics'!$B$7/252)-BetaAlpha!G$4*('Daily Log Returns'!$H5-'Summary Statistics'!$B$7/252)</f>
        <v>-6.0989436214843942E-4</v>
      </c>
      <c r="H5">
        <f>('Daily Log Returns'!H5-'Summary Statistics'!$B$7/252)-BetaAlpha!H$4*('Daily Log Returns'!$H5-'Summary Statistics'!$B$7/252)</f>
        <v>0</v>
      </c>
      <c r="I5">
        <f ca="1">('Daily Log Returns'!I5-'Summary Statistics'!$B$7/252)-BetaAlpha!I$4*('Daily Log Returns'!$H5-'Summary Statistics'!$B$7/252)</f>
        <v>1.1043762917858895E-2</v>
      </c>
      <c r="J5">
        <f ca="1">('Daily Log Returns'!J5-'Summary Statistics'!$B$7/252)-BetaAlpha!J$4*('Daily Log Returns'!$H5-'Summary Statistics'!$B$7/252)</f>
        <v>7.2616557023622219E-3</v>
      </c>
      <c r="K5">
        <f ca="1">('Daily Log Returns'!K5-'Summary Statistics'!$B$7/252)-BetaAlpha!K$4*('Daily Log Returns'!$H5-'Summary Statistics'!$B$7/252)</f>
        <v>2.9718322099328348E-3</v>
      </c>
    </row>
    <row r="6" spans="1:11" x14ac:dyDescent="0.3">
      <c r="A6" s="1">
        <v>43509</v>
      </c>
      <c r="B6">
        <f ca="1">('Daily Log Returns'!B6-'Summary Statistics'!$B$7/252)-BetaAlpha!B$4*('Daily Log Returns'!$H6-'Summary Statistics'!$B$7/252)</f>
        <v>6.5470176742523419E-4</v>
      </c>
      <c r="C6">
        <f ca="1">('Daily Log Returns'!C6-'Summary Statistics'!$B$7/252)-BetaAlpha!C$4*('Daily Log Returns'!$H6-'Summary Statistics'!$B$7/252)</f>
        <v>1.7326473217851003E-2</v>
      </c>
      <c r="D6">
        <f ca="1">('Daily Log Returns'!D6-'Summary Statistics'!$B$7/252)-BetaAlpha!D$4*('Daily Log Returns'!$H6-'Summary Statistics'!$B$7/252)</f>
        <v>2.8529333163910512E-3</v>
      </c>
      <c r="E6">
        <f ca="1">('Daily Log Returns'!E6-'Summary Statistics'!$B$7/252)-BetaAlpha!E$4*('Daily Log Returns'!$H6-'Summary Statistics'!$B$7/252)</f>
        <v>3.7430696959789562E-3</v>
      </c>
      <c r="F6">
        <f ca="1">('Daily Log Returns'!F6-'Summary Statistics'!$B$7/252)-BetaAlpha!F$4*('Daily Log Returns'!$H6-'Summary Statistics'!$B$7/252)</f>
        <v>-1.9509481591237004E-3</v>
      </c>
      <c r="G6">
        <f ca="1">('Daily Log Returns'!G6-'Summary Statistics'!$B$7/252)-BetaAlpha!G$4*('Daily Log Returns'!$H6-'Summary Statistics'!$B$7/252)</f>
        <v>-5.9612162198989104E-4</v>
      </c>
      <c r="H6">
        <f>('Daily Log Returns'!H6-'Summary Statistics'!$B$7/252)-BetaAlpha!H$4*('Daily Log Returns'!$H6-'Summary Statistics'!$B$7/252)</f>
        <v>0</v>
      </c>
      <c r="I6">
        <f ca="1">('Daily Log Returns'!I6-'Summary Statistics'!$B$7/252)-BetaAlpha!I$4*('Daily Log Returns'!$H6-'Summary Statistics'!$B$7/252)</f>
        <v>3.6643085340455905E-3</v>
      </c>
      <c r="J6">
        <f ca="1">('Daily Log Returns'!J6-'Summary Statistics'!$B$7/252)-BetaAlpha!J$4*('Daily Log Returns'!$H6-'Summary Statistics'!$B$7/252)</f>
        <v>1.7540171647613596E-3</v>
      </c>
      <c r="K6">
        <f ca="1">('Daily Log Returns'!K6-'Summary Statistics'!$B$7/252)-BetaAlpha!K$4*('Daily Log Returns'!$H6-'Summary Statistics'!$B$7/252)</f>
        <v>1.5085633239150624E-3</v>
      </c>
    </row>
    <row r="7" spans="1:11" x14ac:dyDescent="0.3">
      <c r="A7" s="1">
        <v>43510</v>
      </c>
      <c r="B7">
        <f ca="1">('Daily Log Returns'!B7-'Summary Statistics'!$B$7/252)-BetaAlpha!B$4*('Daily Log Returns'!$H7-'Summary Statistics'!$B$7/252)</f>
        <v>1.1704097892796558E-3</v>
      </c>
      <c r="C7">
        <f ca="1">('Daily Log Returns'!C7-'Summary Statistics'!$B$7/252)-BetaAlpha!C$4*('Daily Log Returns'!$H7-'Summary Statistics'!$B$7/252)</f>
        <v>2.1136763739572546E-3</v>
      </c>
      <c r="D7">
        <f ca="1">('Daily Log Returns'!D7-'Summary Statistics'!$B$7/252)-BetaAlpha!D$4*('Daily Log Returns'!$H7-'Summary Statistics'!$B$7/252)</f>
        <v>2.254585394200509E-3</v>
      </c>
      <c r="E7">
        <f ca="1">('Daily Log Returns'!E7-'Summary Statistics'!$B$7/252)-BetaAlpha!E$4*('Daily Log Returns'!$H7-'Summary Statistics'!$B$7/252)</f>
        <v>9.1314282276672013E-4</v>
      </c>
      <c r="F7">
        <f ca="1">('Daily Log Returns'!F7-'Summary Statistics'!$B$7/252)-BetaAlpha!F$4*('Daily Log Returns'!$H7-'Summary Statistics'!$B$7/252)</f>
        <v>-4.4465443352495281E-4</v>
      </c>
      <c r="G7">
        <f ca="1">('Daily Log Returns'!G7-'Summary Statistics'!$B$7/252)-BetaAlpha!G$4*('Daily Log Returns'!$H7-'Summary Statistics'!$B$7/252)</f>
        <v>-4.1966890831388924E-3</v>
      </c>
      <c r="H7">
        <f>('Daily Log Returns'!H7-'Summary Statistics'!$B$7/252)-BetaAlpha!H$4*('Daily Log Returns'!$H7-'Summary Statistics'!$B$7/252)</f>
        <v>0</v>
      </c>
      <c r="I7">
        <f ca="1">('Daily Log Returns'!I7-'Summary Statistics'!$B$7/252)-BetaAlpha!I$4*('Daily Log Returns'!$H7-'Summary Statistics'!$B$7/252)</f>
        <v>-4.8377432508960308E-3</v>
      </c>
      <c r="J7">
        <f ca="1">('Daily Log Returns'!J7-'Summary Statistics'!$B$7/252)-BetaAlpha!J$4*('Daily Log Returns'!$H7-'Summary Statistics'!$B$7/252)</f>
        <v>-1.7854260629985815E-3</v>
      </c>
      <c r="K7">
        <f ca="1">('Daily Log Returns'!K7-'Summary Statistics'!$B$7/252)-BetaAlpha!K$4*('Daily Log Returns'!$H7-'Summary Statistics'!$B$7/252)</f>
        <v>-1.1480671064666727E-3</v>
      </c>
    </row>
    <row r="8" spans="1:11" x14ac:dyDescent="0.3">
      <c r="A8" s="1">
        <v>43511</v>
      </c>
      <c r="B8">
        <f ca="1">('Daily Log Returns'!B8-'Summary Statistics'!$B$7/252)-BetaAlpha!B$4*('Daily Log Returns'!$H8-'Summary Statistics'!$B$7/252)</f>
        <v>-1.3293127797169644E-3</v>
      </c>
      <c r="C8">
        <f ca="1">('Daily Log Returns'!C8-'Summary Statistics'!$B$7/252)-BetaAlpha!C$4*('Daily Log Returns'!$H8-'Summary Statistics'!$B$7/252)</f>
        <v>-6.2756233710670253E-3</v>
      </c>
      <c r="D8">
        <f ca="1">('Daily Log Returns'!D8-'Summary Statistics'!$B$7/252)-BetaAlpha!D$4*('Daily Log Returns'!$H8-'Summary Statistics'!$B$7/252)</f>
        <v>1.6569605328954423E-3</v>
      </c>
      <c r="E8">
        <f ca="1">('Daily Log Returns'!E8-'Summary Statistics'!$B$7/252)-BetaAlpha!E$4*('Daily Log Returns'!$H8-'Summary Statistics'!$B$7/252)</f>
        <v>-1.9086339437429213E-3</v>
      </c>
      <c r="F8">
        <f ca="1">('Daily Log Returns'!F8-'Summary Statistics'!$B$7/252)-BetaAlpha!F$4*('Daily Log Returns'!$H8-'Summary Statistics'!$B$7/252)</f>
        <v>2.6199392401413915E-3</v>
      </c>
      <c r="G8">
        <f ca="1">('Daily Log Returns'!G8-'Summary Statistics'!$B$7/252)-BetaAlpha!G$4*('Daily Log Returns'!$H8-'Summary Statistics'!$B$7/252)</f>
        <v>1.8718820467917886E-3</v>
      </c>
      <c r="H8">
        <f>('Daily Log Returns'!H8-'Summary Statistics'!$B$7/252)-BetaAlpha!H$4*('Daily Log Returns'!$H8-'Summary Statistics'!$B$7/252)</f>
        <v>0</v>
      </c>
      <c r="I8">
        <f ca="1">('Daily Log Returns'!I8-'Summary Statistics'!$B$7/252)-BetaAlpha!I$4*('Daily Log Returns'!$H8-'Summary Statistics'!$B$7/252)</f>
        <v>1.3399239314723917E-2</v>
      </c>
      <c r="J8">
        <f ca="1">('Daily Log Returns'!J8-'Summary Statistics'!$B$7/252)-BetaAlpha!J$4*('Daily Log Returns'!$H8-'Summary Statistics'!$B$7/252)</f>
        <v>-1.688983067954478E-3</v>
      </c>
      <c r="K8">
        <f ca="1">('Daily Log Returns'!K8-'Summary Statistics'!$B$7/252)-BetaAlpha!K$4*('Daily Log Returns'!$H8-'Summary Statistics'!$B$7/252)</f>
        <v>8.2501989249517387E-5</v>
      </c>
    </row>
    <row r="9" spans="1:11" x14ac:dyDescent="0.3">
      <c r="A9" s="1">
        <v>43514</v>
      </c>
      <c r="B9">
        <f ca="1">('Daily Log Returns'!B9-'Summary Statistics'!$B$7/252)-BetaAlpha!B$4*('Daily Log Returns'!$H9-'Summary Statistics'!$B$7/252)</f>
        <v>4.4434405494155338E-3</v>
      </c>
      <c r="C9">
        <f ca="1">('Daily Log Returns'!C9-'Summary Statistics'!$B$7/252)-BetaAlpha!C$4*('Daily Log Returns'!$H9-'Summary Statistics'!$B$7/252)</f>
        <v>-1.307506112071569E-3</v>
      </c>
      <c r="D9">
        <f ca="1">('Daily Log Returns'!D9-'Summary Statistics'!$B$7/252)-BetaAlpha!D$4*('Daily Log Returns'!$H9-'Summary Statistics'!$B$7/252)</f>
        <v>3.5162544485113018E-3</v>
      </c>
      <c r="E9">
        <f ca="1">('Daily Log Returns'!E9-'Summary Statistics'!$B$7/252)-BetaAlpha!E$4*('Daily Log Returns'!$H9-'Summary Statistics'!$B$7/252)</f>
        <v>3.1979681341089451E-3</v>
      </c>
      <c r="F9">
        <f ca="1">('Daily Log Returns'!F9-'Summary Statistics'!$B$7/252)-BetaAlpha!F$4*('Daily Log Returns'!$H9-'Summary Statistics'!$B$7/252)</f>
        <v>-1.7119665899108655E-3</v>
      </c>
      <c r="G9">
        <f ca="1">('Daily Log Returns'!G9-'Summary Statistics'!$B$7/252)-BetaAlpha!G$4*('Daily Log Returns'!$H9-'Summary Statistics'!$B$7/252)</f>
        <v>4.1796107884426699E-3</v>
      </c>
      <c r="H9">
        <f>('Daily Log Returns'!H9-'Summary Statistics'!$B$7/252)-BetaAlpha!H$4*('Daily Log Returns'!$H9-'Summary Statistics'!$B$7/252)</f>
        <v>0</v>
      </c>
      <c r="I9">
        <f ca="1">('Daily Log Returns'!I9-'Summary Statistics'!$B$7/252)-BetaAlpha!I$4*('Daily Log Returns'!$H9-'Summary Statistics'!$B$7/252)</f>
        <v>1.3863251970471203E-3</v>
      </c>
      <c r="J9">
        <f ca="1">('Daily Log Returns'!J9-'Summary Statistics'!$B$7/252)-BetaAlpha!J$4*('Daily Log Returns'!$H9-'Summary Statistics'!$B$7/252)</f>
        <v>3.6463339293651195E-3</v>
      </c>
      <c r="K9">
        <f ca="1">('Daily Log Returns'!K9-'Summary Statistics'!$B$7/252)-BetaAlpha!K$4*('Daily Log Returns'!$H9-'Summary Statistics'!$B$7/252)</f>
        <v>2.0807290310173683E-3</v>
      </c>
    </row>
    <row r="10" spans="1:11" x14ac:dyDescent="0.3">
      <c r="A10" s="1">
        <v>43515</v>
      </c>
      <c r="B10">
        <f ca="1">('Daily Log Returns'!B10-'Summary Statistics'!$B$7/252)-BetaAlpha!B$4*('Daily Log Returns'!$H10-'Summary Statistics'!$B$7/252)</f>
        <v>-7.2317489035214838E-4</v>
      </c>
      <c r="C10">
        <f ca="1">('Daily Log Returns'!C10-'Summary Statistics'!$B$7/252)-BetaAlpha!C$4*('Daily Log Returns'!$H10-'Summary Statistics'!$B$7/252)</f>
        <v>1.3072513362445739E-2</v>
      </c>
      <c r="D10">
        <f ca="1">('Daily Log Returns'!D10-'Summary Statistics'!$B$7/252)-BetaAlpha!D$4*('Daily Log Returns'!$H10-'Summary Statistics'!$B$7/252)</f>
        <v>5.5402901044784439E-3</v>
      </c>
      <c r="E10">
        <f ca="1">('Daily Log Returns'!E10-'Summary Statistics'!$B$7/252)-BetaAlpha!E$4*('Daily Log Returns'!$H10-'Summary Statistics'!$B$7/252)</f>
        <v>-1.6025357897172577E-4</v>
      </c>
      <c r="F10">
        <f ca="1">('Daily Log Returns'!F10-'Summary Statistics'!$B$7/252)-BetaAlpha!F$4*('Daily Log Returns'!$H10-'Summary Statistics'!$B$7/252)</f>
        <v>9.7880645373543923E-4</v>
      </c>
      <c r="G10">
        <f ca="1">('Daily Log Returns'!G10-'Summary Statistics'!$B$7/252)-BetaAlpha!G$4*('Daily Log Returns'!$H10-'Summary Statistics'!$B$7/252)</f>
        <v>-4.1192200443206529E-3</v>
      </c>
      <c r="H10">
        <f>('Daily Log Returns'!H10-'Summary Statistics'!$B$7/252)-BetaAlpha!H$4*('Daily Log Returns'!$H10-'Summary Statistics'!$B$7/252)</f>
        <v>0</v>
      </c>
      <c r="I10">
        <f ca="1">('Daily Log Returns'!I10-'Summary Statistics'!$B$7/252)-BetaAlpha!I$4*('Daily Log Returns'!$H10-'Summary Statistics'!$B$7/252)</f>
        <v>3.1731301354203222E-3</v>
      </c>
      <c r="J10">
        <f ca="1">('Daily Log Returns'!J10-'Summary Statistics'!$B$7/252)-BetaAlpha!J$4*('Daily Log Returns'!$H10-'Summary Statistics'!$B$7/252)</f>
        <v>5.6128585639854192E-3</v>
      </c>
      <c r="K10">
        <f ca="1">('Daily Log Returns'!K10-'Summary Statistics'!$B$7/252)-BetaAlpha!K$4*('Daily Log Returns'!$H10-'Summary Statistics'!$B$7/252)</f>
        <v>1.3372448771118086E-3</v>
      </c>
    </row>
    <row r="11" spans="1:11" x14ac:dyDescent="0.3">
      <c r="A11" s="1">
        <v>43516</v>
      </c>
      <c r="B11">
        <f ca="1">('Daily Log Returns'!B11-'Summary Statistics'!$B$7/252)-BetaAlpha!B$4*('Daily Log Returns'!$H11-'Summary Statistics'!$B$7/252)</f>
        <v>2.0534690102884633E-3</v>
      </c>
      <c r="C11">
        <f ca="1">('Daily Log Returns'!C11-'Summary Statistics'!$B$7/252)-BetaAlpha!C$4*('Daily Log Returns'!$H11-'Summary Statistics'!$B$7/252)</f>
        <v>-7.0671763068868385E-3</v>
      </c>
      <c r="D11">
        <f ca="1">('Daily Log Returns'!D11-'Summary Statistics'!$B$7/252)-BetaAlpha!D$4*('Daily Log Returns'!$H11-'Summary Statistics'!$B$7/252)</f>
        <v>-9.0162689738589631E-3</v>
      </c>
      <c r="E11">
        <f ca="1">('Daily Log Returns'!E11-'Summary Statistics'!$B$7/252)-BetaAlpha!E$4*('Daily Log Returns'!$H11-'Summary Statistics'!$B$7/252)</f>
        <v>-1.0233656600688841E-3</v>
      </c>
      <c r="F11">
        <f ca="1">('Daily Log Returns'!F11-'Summary Statistics'!$B$7/252)-BetaAlpha!F$4*('Daily Log Returns'!$H11-'Summary Statistics'!$B$7/252)</f>
        <v>8.0652954420622441E-4</v>
      </c>
      <c r="G11">
        <f ca="1">('Daily Log Returns'!G11-'Summary Statistics'!$B$7/252)-BetaAlpha!G$4*('Daily Log Returns'!$H11-'Summary Statistics'!$B$7/252)</f>
        <v>4.5515865906963779E-3</v>
      </c>
      <c r="H11">
        <f>('Daily Log Returns'!H11-'Summary Statistics'!$B$7/252)-BetaAlpha!H$4*('Daily Log Returns'!$H11-'Summary Statistics'!$B$7/252)</f>
        <v>0</v>
      </c>
      <c r="I11">
        <f ca="1">('Daily Log Returns'!I11-'Summary Statistics'!$B$7/252)-BetaAlpha!I$4*('Daily Log Returns'!$H11-'Summary Statistics'!$B$7/252)</f>
        <v>-2.4473501897066289E-3</v>
      </c>
      <c r="J11">
        <f ca="1">('Daily Log Returns'!J11-'Summary Statistics'!$B$7/252)-BetaAlpha!J$4*('Daily Log Returns'!$H11-'Summary Statistics'!$B$7/252)</f>
        <v>-2.5553843658624549E-3</v>
      </c>
      <c r="K11">
        <f ca="1">('Daily Log Returns'!K11-'Summary Statistics'!$B$7/252)-BetaAlpha!K$4*('Daily Log Returns'!$H11-'Summary Statistics'!$B$7/252)</f>
        <v>-4.7174686261531257E-3</v>
      </c>
    </row>
    <row r="12" spans="1:11" x14ac:dyDescent="0.3">
      <c r="A12" s="1">
        <v>43517</v>
      </c>
      <c r="B12">
        <f ca="1">('Daily Log Returns'!B12-'Summary Statistics'!$B$7/252)-BetaAlpha!B$4*('Daily Log Returns'!$H12-'Summary Statistics'!$B$7/252)</f>
        <v>5.2288800038656482E-3</v>
      </c>
      <c r="C12">
        <f ca="1">('Daily Log Returns'!C12-'Summary Statistics'!$B$7/252)-BetaAlpha!C$4*('Daily Log Returns'!$H12-'Summary Statistics'!$B$7/252)</f>
        <v>1.586956947434103E-4</v>
      </c>
      <c r="D12">
        <f ca="1">('Daily Log Returns'!D12-'Summary Statistics'!$B$7/252)-BetaAlpha!D$4*('Daily Log Returns'!$H12-'Summary Statistics'!$B$7/252)</f>
        <v>2.5857490600620543E-3</v>
      </c>
      <c r="E12">
        <f ca="1">('Daily Log Returns'!E12-'Summary Statistics'!$B$7/252)-BetaAlpha!E$4*('Daily Log Returns'!$H12-'Summary Statistics'!$B$7/252)</f>
        <v>9.2093885356158735E-5</v>
      </c>
      <c r="F12">
        <f ca="1">('Daily Log Returns'!F12-'Summary Statistics'!$B$7/252)-BetaAlpha!F$4*('Daily Log Returns'!$H12-'Summary Statistics'!$B$7/252)</f>
        <v>2.3785902252000482E-3</v>
      </c>
      <c r="G12">
        <f ca="1">('Daily Log Returns'!G12-'Summary Statistics'!$B$7/252)-BetaAlpha!G$4*('Daily Log Returns'!$H12-'Summary Statistics'!$B$7/252)</f>
        <v>-2.4884257800585081E-3</v>
      </c>
      <c r="H12">
        <f>('Daily Log Returns'!H12-'Summary Statistics'!$B$7/252)-BetaAlpha!H$4*('Daily Log Returns'!$H12-'Summary Statistics'!$B$7/252)</f>
        <v>0</v>
      </c>
      <c r="I12">
        <f ca="1">('Daily Log Returns'!I12-'Summary Statistics'!$B$7/252)-BetaAlpha!I$4*('Daily Log Returns'!$H12-'Summary Statistics'!$B$7/252)</f>
        <v>3.65731937172252E-3</v>
      </c>
      <c r="J12">
        <f ca="1">('Daily Log Returns'!J12-'Summary Statistics'!$B$7/252)-BetaAlpha!J$4*('Daily Log Returns'!$H12-'Summary Statistics'!$B$7/252)</f>
        <v>3.4337582002589334E-3</v>
      </c>
      <c r="K12">
        <f ca="1">('Daily Log Returns'!K12-'Summary Statistics'!$B$7/252)-BetaAlpha!K$4*('Daily Log Returns'!$H12-'Summary Statistics'!$B$7/252)</f>
        <v>4.9936181500307951E-3</v>
      </c>
    </row>
    <row r="13" spans="1:11" x14ac:dyDescent="0.3">
      <c r="A13" s="1">
        <v>43518</v>
      </c>
      <c r="B13">
        <f ca="1">('Daily Log Returns'!B13-'Summary Statistics'!$B$7/252)-BetaAlpha!B$4*('Daily Log Returns'!$H13-'Summary Statistics'!$B$7/252)</f>
        <v>-7.9440347815746756E-4</v>
      </c>
      <c r="C13">
        <f ca="1">('Daily Log Returns'!C13-'Summary Statistics'!$B$7/252)-BetaAlpha!C$4*('Daily Log Returns'!$H13-'Summary Statistics'!$B$7/252)</f>
        <v>4.8298666289871388E-3</v>
      </c>
      <c r="D13">
        <f ca="1">('Daily Log Returns'!D13-'Summary Statistics'!$B$7/252)-BetaAlpha!D$4*('Daily Log Returns'!$H13-'Summary Statistics'!$B$7/252)</f>
        <v>-3.1261132526169233E-3</v>
      </c>
      <c r="E13">
        <f ca="1">('Daily Log Returns'!E13-'Summary Statistics'!$B$7/252)-BetaAlpha!E$4*('Daily Log Returns'!$H13-'Summary Statistics'!$B$7/252)</f>
        <v>2.6562856542193831E-3</v>
      </c>
      <c r="F13">
        <f ca="1">('Daily Log Returns'!F13-'Summary Statistics'!$B$7/252)-BetaAlpha!F$4*('Daily Log Returns'!$H13-'Summary Statistics'!$B$7/252)</f>
        <v>8.4434140312552089E-5</v>
      </c>
      <c r="G13">
        <f ca="1">('Daily Log Returns'!G13-'Summary Statistics'!$B$7/252)-BetaAlpha!G$4*('Daily Log Returns'!$H13-'Summary Statistics'!$B$7/252)</f>
        <v>1.0036194025634439E-4</v>
      </c>
      <c r="H13">
        <f>('Daily Log Returns'!H13-'Summary Statistics'!$B$7/252)-BetaAlpha!H$4*('Daily Log Returns'!$H13-'Summary Statistics'!$B$7/252)</f>
        <v>0</v>
      </c>
      <c r="I13">
        <f ca="1">('Daily Log Returns'!I13-'Summary Statistics'!$B$7/252)-BetaAlpha!I$4*('Daily Log Returns'!$H13-'Summary Statistics'!$B$7/252)</f>
        <v>1.093985246769803E-3</v>
      </c>
      <c r="J13">
        <f ca="1">('Daily Log Returns'!J13-'Summary Statistics'!$B$7/252)-BetaAlpha!J$4*('Daily Log Returns'!$H13-'Summary Statistics'!$B$7/252)</f>
        <v>2.7317398032213288E-3</v>
      </c>
      <c r="K13">
        <f ca="1">('Daily Log Returns'!K13-'Summary Statistics'!$B$7/252)-BetaAlpha!K$4*('Daily Log Returns'!$H13-'Summary Statistics'!$B$7/252)</f>
        <v>-2.7272463696854207E-3</v>
      </c>
    </row>
    <row r="14" spans="1:11" x14ac:dyDescent="0.3">
      <c r="A14" s="1">
        <v>43521</v>
      </c>
      <c r="B14">
        <f ca="1">('Daily Log Returns'!B14-'Summary Statistics'!$B$7/252)-BetaAlpha!B$4*('Daily Log Returns'!$H14-'Summary Statistics'!$B$7/252)</f>
        <v>4.8900005730141824E-4</v>
      </c>
      <c r="C14">
        <f ca="1">('Daily Log Returns'!C14-'Summary Statistics'!$B$7/252)-BetaAlpha!C$4*('Daily Log Returns'!$H14-'Summary Statistics'!$B$7/252)</f>
        <v>-1.1351962689323486E-3</v>
      </c>
      <c r="D14">
        <f ca="1">('Daily Log Returns'!D14-'Summary Statistics'!$B$7/252)-BetaAlpha!D$4*('Daily Log Returns'!$H14-'Summary Statistics'!$B$7/252)</f>
        <v>1.8386495062569441E-3</v>
      </c>
      <c r="E14">
        <f ca="1">('Daily Log Returns'!E14-'Summary Statistics'!$B$7/252)-BetaAlpha!E$4*('Daily Log Returns'!$H14-'Summary Statistics'!$B$7/252)</f>
        <v>8.275453200082012E-4</v>
      </c>
      <c r="F14">
        <f ca="1">('Daily Log Returns'!F14-'Summary Statistics'!$B$7/252)-BetaAlpha!F$4*('Daily Log Returns'!$H14-'Summary Statistics'!$B$7/252)</f>
        <v>-8.7533788110086296E-5</v>
      </c>
      <c r="G14">
        <f ca="1">('Daily Log Returns'!G14-'Summary Statistics'!$B$7/252)-BetaAlpha!G$4*('Daily Log Returns'!$H14-'Summary Statistics'!$B$7/252)</f>
        <v>1.0935925388710608E-3</v>
      </c>
      <c r="H14">
        <f>('Daily Log Returns'!H14-'Summary Statistics'!$B$7/252)-BetaAlpha!H$4*('Daily Log Returns'!$H14-'Summary Statistics'!$B$7/252)</f>
        <v>0</v>
      </c>
      <c r="I14">
        <f ca="1">('Daily Log Returns'!I14-'Summary Statistics'!$B$7/252)-BetaAlpha!I$4*('Daily Log Returns'!$H14-'Summary Statistics'!$B$7/252)</f>
        <v>-2.1847477143497542E-3</v>
      </c>
      <c r="J14">
        <f ca="1">('Daily Log Returns'!J14-'Summary Statistics'!$B$7/252)-BetaAlpha!J$4*('Daily Log Returns'!$H14-'Summary Statistics'!$B$7/252)</f>
        <v>2.1520858689894258E-4</v>
      </c>
      <c r="K14">
        <f ca="1">('Daily Log Returns'!K14-'Summary Statistics'!$B$7/252)-BetaAlpha!K$4*('Daily Log Returns'!$H14-'Summary Statistics'!$B$7/252)</f>
        <v>-1.8461075107433999E-3</v>
      </c>
    </row>
    <row r="15" spans="1:11" x14ac:dyDescent="0.3">
      <c r="A15" s="1">
        <v>43522</v>
      </c>
      <c r="B15">
        <f ca="1">('Daily Log Returns'!B15-'Summary Statistics'!$B$7/252)-BetaAlpha!B$4*('Daily Log Returns'!$H15-'Summary Statistics'!$B$7/252)</f>
        <v>-1.1063268870696854E-3</v>
      </c>
      <c r="C15">
        <f ca="1">('Daily Log Returns'!C15-'Summary Statistics'!$B$7/252)-BetaAlpha!C$4*('Daily Log Returns'!$H15-'Summary Statistics'!$B$7/252)</f>
        <v>-2.3949888982432044E-3</v>
      </c>
      <c r="D15">
        <f ca="1">('Daily Log Returns'!D15-'Summary Statistics'!$B$7/252)-BetaAlpha!D$4*('Daily Log Returns'!$H15-'Summary Statistics'!$B$7/252)</f>
        <v>-5.2860825451192285E-3</v>
      </c>
      <c r="E15">
        <f ca="1">('Daily Log Returns'!E15-'Summary Statistics'!$B$7/252)-BetaAlpha!E$4*('Daily Log Returns'!$H15-'Summary Statistics'!$B$7/252)</f>
        <v>-1.6040342974967588E-4</v>
      </c>
      <c r="F15">
        <f ca="1">('Daily Log Returns'!F15-'Summary Statistics'!$B$7/252)-BetaAlpha!F$4*('Daily Log Returns'!$H15-'Summary Statistics'!$B$7/252)</f>
        <v>-1.4417778624871246E-4</v>
      </c>
      <c r="G15">
        <f ca="1">('Daily Log Returns'!G15-'Summary Statistics'!$B$7/252)-BetaAlpha!G$4*('Daily Log Returns'!$H15-'Summary Statistics'!$B$7/252)</f>
        <v>8.2153363815413907E-4</v>
      </c>
      <c r="H15">
        <f>('Daily Log Returns'!H15-'Summary Statistics'!$B$7/252)-BetaAlpha!H$4*('Daily Log Returns'!$H15-'Summary Statistics'!$B$7/252)</f>
        <v>0</v>
      </c>
      <c r="I15">
        <f ca="1">('Daily Log Returns'!I15-'Summary Statistics'!$B$7/252)-BetaAlpha!I$4*('Daily Log Returns'!$H15-'Summary Statistics'!$B$7/252)</f>
        <v>2.3899099366755192E-3</v>
      </c>
      <c r="J15">
        <f ca="1">('Daily Log Returns'!J15-'Summary Statistics'!$B$7/252)-BetaAlpha!J$4*('Daily Log Returns'!$H15-'Summary Statistics'!$B$7/252)</f>
        <v>-3.1932520364728692E-3</v>
      </c>
      <c r="K15">
        <f ca="1">('Daily Log Returns'!K15-'Summary Statistics'!$B$7/252)-BetaAlpha!K$4*('Daily Log Returns'!$H15-'Summary Statistics'!$B$7/252)</f>
        <v>5.8873386009593298E-6</v>
      </c>
    </row>
    <row r="16" spans="1:11" x14ac:dyDescent="0.3">
      <c r="A16" s="1">
        <v>43523</v>
      </c>
      <c r="B16">
        <f ca="1">('Daily Log Returns'!B16-'Summary Statistics'!$B$7/252)-BetaAlpha!B$4*('Daily Log Returns'!$H16-'Summary Statistics'!$B$7/252)</f>
        <v>3.3631296381190661E-3</v>
      </c>
      <c r="C16">
        <f ca="1">('Daily Log Returns'!C16-'Summary Statistics'!$B$7/252)-BetaAlpha!C$4*('Daily Log Returns'!$H16-'Summary Statistics'!$B$7/252)</f>
        <v>-4.7153621535968122E-3</v>
      </c>
      <c r="D16">
        <f ca="1">('Daily Log Returns'!D16-'Summary Statistics'!$B$7/252)-BetaAlpha!D$4*('Daily Log Returns'!$H16-'Summary Statistics'!$B$7/252)</f>
        <v>1.7165620838551323E-3</v>
      </c>
      <c r="E16">
        <f ca="1">('Daily Log Returns'!E16-'Summary Statistics'!$B$7/252)-BetaAlpha!E$4*('Daily Log Returns'!$H16-'Summary Statistics'!$B$7/252)</f>
        <v>-7.6388760234022738E-4</v>
      </c>
      <c r="F16">
        <f ca="1">('Daily Log Returns'!F16-'Summary Statistics'!$B$7/252)-BetaAlpha!F$4*('Daily Log Returns'!$H16-'Summary Statistics'!$B$7/252)</f>
        <v>1.3454727085866842E-3</v>
      </c>
      <c r="G16">
        <f ca="1">('Daily Log Returns'!G16-'Summary Statistics'!$B$7/252)-BetaAlpha!G$4*('Daily Log Returns'!$H16-'Summary Statistics'!$B$7/252)</f>
        <v>5.8751031356595084E-4</v>
      </c>
      <c r="H16">
        <f>('Daily Log Returns'!H16-'Summary Statistics'!$B$7/252)-BetaAlpha!H$4*('Daily Log Returns'!$H16-'Summary Statistics'!$B$7/252)</f>
        <v>0</v>
      </c>
      <c r="I16">
        <f ca="1">('Daily Log Returns'!I16-'Summary Statistics'!$B$7/252)-BetaAlpha!I$4*('Daily Log Returns'!$H16-'Summary Statistics'!$B$7/252)</f>
        <v>-1.9350710890472917E-3</v>
      </c>
      <c r="J16">
        <f ca="1">('Daily Log Returns'!J16-'Summary Statistics'!$B$7/252)-BetaAlpha!J$4*('Daily Log Returns'!$H16-'Summary Statistics'!$B$7/252)</f>
        <v>1.8259164585060516E-3</v>
      </c>
      <c r="K16">
        <f ca="1">('Daily Log Returns'!K16-'Summary Statistics'!$B$7/252)-BetaAlpha!K$4*('Daily Log Returns'!$H16-'Summary Statistics'!$B$7/252)</f>
        <v>1.7448373469962455E-3</v>
      </c>
    </row>
    <row r="17" spans="1:11" x14ac:dyDescent="0.3">
      <c r="A17" s="1">
        <v>43524</v>
      </c>
      <c r="B17">
        <f ca="1">('Daily Log Returns'!B17-'Summary Statistics'!$B$7/252)-BetaAlpha!B$4*('Daily Log Returns'!$H17-'Summary Statistics'!$B$7/252)</f>
        <v>9.7670866000741717E-4</v>
      </c>
      <c r="C17">
        <f ca="1">('Daily Log Returns'!C17-'Summary Statistics'!$B$7/252)-BetaAlpha!C$4*('Daily Log Returns'!$H17-'Summary Statistics'!$B$7/252)</f>
        <v>6.6540014050427403E-3</v>
      </c>
      <c r="D17">
        <f ca="1">('Daily Log Returns'!D17-'Summary Statistics'!$B$7/252)-BetaAlpha!D$4*('Daily Log Returns'!$H17-'Summary Statistics'!$B$7/252)</f>
        <v>-1.1816663338770298E-3</v>
      </c>
      <c r="E17">
        <f ca="1">('Daily Log Returns'!E17-'Summary Statistics'!$B$7/252)-BetaAlpha!E$4*('Daily Log Returns'!$H17-'Summary Statistics'!$B$7/252)</f>
        <v>7.1948085879686347E-4</v>
      </c>
      <c r="F17">
        <f ca="1">('Daily Log Returns'!F17-'Summary Statistics'!$B$7/252)-BetaAlpha!F$4*('Daily Log Returns'!$H17-'Summary Statistics'!$B$7/252)</f>
        <v>-2.4617854324378578E-3</v>
      </c>
      <c r="G17">
        <f ca="1">('Daily Log Returns'!G17-'Summary Statistics'!$B$7/252)-BetaAlpha!G$4*('Daily Log Returns'!$H17-'Summary Statistics'!$B$7/252)</f>
        <v>-3.2768130739021192E-3</v>
      </c>
      <c r="H17">
        <f>('Daily Log Returns'!H17-'Summary Statistics'!$B$7/252)-BetaAlpha!H$4*('Daily Log Returns'!$H17-'Summary Statistics'!$B$7/252)</f>
        <v>0</v>
      </c>
      <c r="I17">
        <f ca="1">('Daily Log Returns'!I17-'Summary Statistics'!$B$7/252)-BetaAlpha!I$4*('Daily Log Returns'!$H17-'Summary Statistics'!$B$7/252)</f>
        <v>3.3791554927808253E-3</v>
      </c>
      <c r="J17">
        <f ca="1">('Daily Log Returns'!J17-'Summary Statistics'!$B$7/252)-BetaAlpha!J$4*('Daily Log Returns'!$H17-'Summary Statistics'!$B$7/252)</f>
        <v>1.4544250675007165E-3</v>
      </c>
      <c r="K17">
        <f ca="1">('Daily Log Returns'!K17-'Summary Statistics'!$B$7/252)-BetaAlpha!K$4*('Daily Log Returns'!$H17-'Summary Statistics'!$B$7/252)</f>
        <v>1.6477087820120418E-3</v>
      </c>
    </row>
    <row r="18" spans="1:11" x14ac:dyDescent="0.3">
      <c r="A18" s="1">
        <v>43525</v>
      </c>
      <c r="B18">
        <f ca="1">('Daily Log Returns'!B18-'Summary Statistics'!$B$7/252)-BetaAlpha!B$4*('Daily Log Returns'!$H18-'Summary Statistics'!$B$7/252)</f>
        <v>1.7083528964759549E-3</v>
      </c>
      <c r="C18">
        <f ca="1">('Daily Log Returns'!C18-'Summary Statistics'!$B$7/252)-BetaAlpha!C$4*('Daily Log Returns'!$H18-'Summary Statistics'!$B$7/252)</f>
        <v>2.4188358148740626E-3</v>
      </c>
      <c r="D18">
        <f ca="1">('Daily Log Returns'!D18-'Summary Statistics'!$B$7/252)-BetaAlpha!D$4*('Daily Log Returns'!$H18-'Summary Statistics'!$B$7/252)</f>
        <v>4.4050944489649468E-3</v>
      </c>
      <c r="E18">
        <f ca="1">('Daily Log Returns'!E18-'Summary Statistics'!$B$7/252)-BetaAlpha!E$4*('Daily Log Returns'!$H18-'Summary Statistics'!$B$7/252)</f>
        <v>2.6711376438973049E-3</v>
      </c>
      <c r="F18">
        <f ca="1">('Daily Log Returns'!F18-'Summary Statistics'!$B$7/252)-BetaAlpha!F$4*('Daily Log Returns'!$H18-'Summary Statistics'!$B$7/252)</f>
        <v>-5.7302588386274576E-3</v>
      </c>
      <c r="G18">
        <f ca="1">('Daily Log Returns'!G18-'Summary Statistics'!$B$7/252)-BetaAlpha!G$4*('Daily Log Returns'!$H18-'Summary Statistics'!$B$7/252)</f>
        <v>-1.0628028458753809E-3</v>
      </c>
      <c r="H18">
        <f>('Daily Log Returns'!H18-'Summary Statistics'!$B$7/252)-BetaAlpha!H$4*('Daily Log Returns'!$H18-'Summary Statistics'!$B$7/252)</f>
        <v>0</v>
      </c>
      <c r="I18">
        <f ca="1">('Daily Log Returns'!I18-'Summary Statistics'!$B$7/252)-BetaAlpha!I$4*('Daily Log Returns'!$H18-'Summary Statistics'!$B$7/252)</f>
        <v>-4.2243756954312775E-3</v>
      </c>
      <c r="J18">
        <f ca="1">('Daily Log Returns'!J18-'Summary Statistics'!$B$7/252)-BetaAlpha!J$4*('Daily Log Returns'!$H18-'Summary Statistics'!$B$7/252)</f>
        <v>3.1592040474584882E-3</v>
      </c>
      <c r="K18">
        <f ca="1">('Daily Log Returns'!K18-'Summary Statistics'!$B$7/252)-BetaAlpha!K$4*('Daily Log Returns'!$H18-'Summary Statistics'!$B$7/252)</f>
        <v>-7.1503051227403067E-5</v>
      </c>
    </row>
    <row r="19" spans="1:11" x14ac:dyDescent="0.3">
      <c r="A19" s="1">
        <v>43528</v>
      </c>
      <c r="B19">
        <f ca="1">('Daily Log Returns'!B19-'Summary Statistics'!$B$7/252)-BetaAlpha!B$4*('Daily Log Returns'!$H19-'Summary Statistics'!$B$7/252)</f>
        <v>2.6553289429798129E-3</v>
      </c>
      <c r="C19">
        <f ca="1">('Daily Log Returns'!C19-'Summary Statistics'!$B$7/252)-BetaAlpha!C$4*('Daily Log Returns'!$H19-'Summary Statistics'!$B$7/252)</f>
        <v>5.2081194696066389E-3</v>
      </c>
      <c r="D19">
        <f ca="1">('Daily Log Returns'!D19-'Summary Statistics'!$B$7/252)-BetaAlpha!D$4*('Daily Log Returns'!$H19-'Summary Statistics'!$B$7/252)</f>
        <v>7.3521152417309107E-3</v>
      </c>
      <c r="E19">
        <f ca="1">('Daily Log Returns'!E19-'Summary Statistics'!$B$7/252)-BetaAlpha!E$4*('Daily Log Returns'!$H19-'Summary Statistics'!$B$7/252)</f>
        <v>1.4428647796747586E-3</v>
      </c>
      <c r="F19">
        <f ca="1">('Daily Log Returns'!F19-'Summary Statistics'!$B$7/252)-BetaAlpha!F$4*('Daily Log Returns'!$H19-'Summary Statistics'!$B$7/252)</f>
        <v>-1.7956593674761183E-3</v>
      </c>
      <c r="G19">
        <f ca="1">('Daily Log Returns'!G19-'Summary Statistics'!$B$7/252)-BetaAlpha!G$4*('Daily Log Returns'!$H19-'Summary Statistics'!$B$7/252)</f>
        <v>-1.8035495942421334E-3</v>
      </c>
      <c r="H19">
        <f>('Daily Log Returns'!H19-'Summary Statistics'!$B$7/252)-BetaAlpha!H$4*('Daily Log Returns'!$H19-'Summary Statistics'!$B$7/252)</f>
        <v>0</v>
      </c>
      <c r="I19">
        <f ca="1">('Daily Log Returns'!I19-'Summary Statistics'!$B$7/252)-BetaAlpha!I$4*('Daily Log Returns'!$H19-'Summary Statistics'!$B$7/252)</f>
        <v>-3.2336055476315595E-3</v>
      </c>
      <c r="J19">
        <f ca="1">('Daily Log Returns'!J19-'Summary Statistics'!$B$7/252)-BetaAlpha!J$4*('Daily Log Returns'!$H19-'Summary Statistics'!$B$7/252)</f>
        <v>4.458226219875093E-3</v>
      </c>
      <c r="K19">
        <f ca="1">('Daily Log Returns'!K19-'Summary Statistics'!$B$7/252)-BetaAlpha!K$4*('Daily Log Returns'!$H19-'Summary Statistics'!$B$7/252)</f>
        <v>9.9929957439860457E-4</v>
      </c>
    </row>
    <row r="20" spans="1:11" x14ac:dyDescent="0.3">
      <c r="A20" s="1">
        <v>43529</v>
      </c>
      <c r="B20">
        <f ca="1">('Daily Log Returns'!B20-'Summary Statistics'!$B$7/252)-BetaAlpha!B$4*('Daily Log Returns'!$H20-'Summary Statistics'!$B$7/252)</f>
        <v>-2.0186725562034566E-3</v>
      </c>
      <c r="C20">
        <f ca="1">('Daily Log Returns'!C20-'Summary Statistics'!$B$7/252)-BetaAlpha!C$4*('Daily Log Returns'!$H20-'Summary Statistics'!$B$7/252)</f>
        <v>-5.3668239591261888E-3</v>
      </c>
      <c r="D20">
        <f ca="1">('Daily Log Returns'!D20-'Summary Statistics'!$B$7/252)-BetaAlpha!D$4*('Daily Log Returns'!$H20-'Summary Statistics'!$B$7/252)</f>
        <v>-1.2388043736799161E-2</v>
      </c>
      <c r="E20">
        <f ca="1">('Daily Log Returns'!E20-'Summary Statistics'!$B$7/252)-BetaAlpha!E$4*('Daily Log Returns'!$H20-'Summary Statistics'!$B$7/252)</f>
        <v>-2.6722213121851811E-3</v>
      </c>
      <c r="F20">
        <f ca="1">('Daily Log Returns'!F20-'Summary Statistics'!$B$7/252)-BetaAlpha!F$4*('Daily Log Returns'!$H20-'Summary Statistics'!$B$7/252)</f>
        <v>2.3847132068595335E-3</v>
      </c>
      <c r="G20">
        <f ca="1">('Daily Log Returns'!G20-'Summary Statistics'!$B$7/252)-BetaAlpha!G$4*('Daily Log Returns'!$H20-'Summary Statistics'!$B$7/252)</f>
        <v>2.601336764668301E-3</v>
      </c>
      <c r="H20">
        <f>('Daily Log Returns'!H20-'Summary Statistics'!$B$7/252)-BetaAlpha!H$4*('Daily Log Returns'!$H20-'Summary Statistics'!$B$7/252)</f>
        <v>0</v>
      </c>
      <c r="I20">
        <f ca="1">('Daily Log Returns'!I20-'Summary Statistics'!$B$7/252)-BetaAlpha!I$4*('Daily Log Returns'!$H20-'Summary Statistics'!$B$7/252)</f>
        <v>-5.8764130672223809E-3</v>
      </c>
      <c r="J20">
        <f ca="1">('Daily Log Returns'!J20-'Summary Statistics'!$B$7/252)-BetaAlpha!J$4*('Daily Log Returns'!$H20-'Summary Statistics'!$B$7/252)</f>
        <v>-2.771347106472118E-3</v>
      </c>
      <c r="K20">
        <f ca="1">('Daily Log Returns'!K20-'Summary Statistics'!$B$7/252)-BetaAlpha!K$4*('Daily Log Returns'!$H20-'Summary Statistics'!$B$7/252)</f>
        <v>-2.7497839369629989E-3</v>
      </c>
    </row>
    <row r="21" spans="1:11" x14ac:dyDescent="0.3">
      <c r="A21" s="1">
        <v>43530</v>
      </c>
      <c r="B21">
        <f ca="1">('Daily Log Returns'!B21-'Summary Statistics'!$B$7/252)-BetaAlpha!B$4*('Daily Log Returns'!$H21-'Summary Statistics'!$B$7/252)</f>
        <v>2.40790149983512E-3</v>
      </c>
      <c r="C21">
        <f ca="1">('Daily Log Returns'!C21-'Summary Statistics'!$B$7/252)-BetaAlpha!C$4*('Daily Log Returns'!$H21-'Summary Statistics'!$B$7/252)</f>
        <v>-3.5519535224419222E-3</v>
      </c>
      <c r="D21">
        <f ca="1">('Daily Log Returns'!D21-'Summary Statistics'!$B$7/252)-BetaAlpha!D$4*('Daily Log Returns'!$H21-'Summary Statistics'!$B$7/252)</f>
        <v>-4.5120636885984285E-4</v>
      </c>
      <c r="E21">
        <f ca="1">('Daily Log Returns'!E21-'Summary Statistics'!$B$7/252)-BetaAlpha!E$4*('Daily Log Returns'!$H21-'Summary Statistics'!$B$7/252)</f>
        <v>-5.4128869750945862E-4</v>
      </c>
      <c r="F21">
        <f ca="1">('Daily Log Returns'!F21-'Summary Statistics'!$B$7/252)-BetaAlpha!F$4*('Daily Log Returns'!$H21-'Summary Statistics'!$B$7/252)</f>
        <v>2.8301396472397776E-3</v>
      </c>
      <c r="G21">
        <f ca="1">('Daily Log Returns'!G21-'Summary Statistics'!$B$7/252)-BetaAlpha!G$4*('Daily Log Returns'!$H21-'Summary Statistics'!$B$7/252)</f>
        <v>-4.701434868097723E-4</v>
      </c>
      <c r="H21">
        <f>('Daily Log Returns'!H21-'Summary Statistics'!$B$7/252)-BetaAlpha!H$4*('Daily Log Returns'!$H21-'Summary Statistics'!$B$7/252)</f>
        <v>0</v>
      </c>
      <c r="I21">
        <f ca="1">('Daily Log Returns'!I21-'Summary Statistics'!$B$7/252)-BetaAlpha!I$4*('Daily Log Returns'!$H21-'Summary Statistics'!$B$7/252)</f>
        <v>-6.98933638042782E-3</v>
      </c>
      <c r="J21">
        <f ca="1">('Daily Log Returns'!J21-'Summary Statistics'!$B$7/252)-BetaAlpha!J$4*('Daily Log Returns'!$H21-'Summary Statistics'!$B$7/252)</f>
        <v>3.8366950286170304E-3</v>
      </c>
      <c r="K21">
        <f ca="1">('Daily Log Returns'!K21-'Summary Statistics'!$B$7/252)-BetaAlpha!K$4*('Daily Log Returns'!$H21-'Summary Statistics'!$B$7/252)</f>
        <v>2.9477472443374042E-3</v>
      </c>
    </row>
    <row r="22" spans="1:11" x14ac:dyDescent="0.3">
      <c r="A22" s="1">
        <v>43531</v>
      </c>
      <c r="B22">
        <f ca="1">('Daily Log Returns'!B22-'Summary Statistics'!$B$7/252)-BetaAlpha!B$4*('Daily Log Returns'!$H22-'Summary Statistics'!$B$7/252)</f>
        <v>2.3839049043978674E-3</v>
      </c>
      <c r="C22">
        <f ca="1">('Daily Log Returns'!C22-'Summary Statistics'!$B$7/252)-BetaAlpha!C$4*('Daily Log Returns'!$H22-'Summary Statistics'!$B$7/252)</f>
        <v>-1.2123277886502699E-2</v>
      </c>
      <c r="D22">
        <f ca="1">('Daily Log Returns'!D22-'Summary Statistics'!$B$7/252)-BetaAlpha!D$4*('Daily Log Returns'!$H22-'Summary Statistics'!$B$7/252)</f>
        <v>-6.5270084146733347E-3</v>
      </c>
      <c r="E22">
        <f ca="1">('Daily Log Returns'!E22-'Summary Statistics'!$B$7/252)-BetaAlpha!E$4*('Daily Log Returns'!$H22-'Summary Statistics'!$B$7/252)</f>
        <v>-3.356123644539927E-3</v>
      </c>
      <c r="F22">
        <f ca="1">('Daily Log Returns'!F22-'Summary Statistics'!$B$7/252)-BetaAlpha!F$4*('Daily Log Returns'!$H22-'Summary Statistics'!$B$7/252)</f>
        <v>2.0469612836418677E-3</v>
      </c>
      <c r="G22">
        <f ca="1">('Daily Log Returns'!G22-'Summary Statistics'!$B$7/252)-BetaAlpha!G$4*('Daily Log Returns'!$H22-'Summary Statistics'!$B$7/252)</f>
        <v>-1.256340292558061E-3</v>
      </c>
      <c r="H22">
        <f>('Daily Log Returns'!H22-'Summary Statistics'!$B$7/252)-BetaAlpha!H$4*('Daily Log Returns'!$H22-'Summary Statistics'!$B$7/252)</f>
        <v>0</v>
      </c>
      <c r="I22">
        <f ca="1">('Daily Log Returns'!I22-'Summary Statistics'!$B$7/252)-BetaAlpha!I$4*('Daily Log Returns'!$H22-'Summary Statistics'!$B$7/252)</f>
        <v>-3.085004353076062E-3</v>
      </c>
      <c r="J22">
        <f ca="1">('Daily Log Returns'!J22-'Summary Statistics'!$B$7/252)-BetaAlpha!J$4*('Daily Log Returns'!$H22-'Summary Statistics'!$B$7/252)</f>
        <v>-7.149458698557664E-3</v>
      </c>
      <c r="K22">
        <f ca="1">('Daily Log Returns'!K22-'Summary Statistics'!$B$7/252)-BetaAlpha!K$4*('Daily Log Returns'!$H22-'Summary Statistics'!$B$7/252)</f>
        <v>1.4212675944958947E-3</v>
      </c>
    </row>
    <row r="23" spans="1:11" x14ac:dyDescent="0.3">
      <c r="A23" s="1">
        <v>43532</v>
      </c>
      <c r="B23">
        <f ca="1">('Daily Log Returns'!B23-'Summary Statistics'!$B$7/252)-BetaAlpha!B$4*('Daily Log Returns'!$H23-'Summary Statistics'!$B$7/252)</f>
        <v>-3.3609430629844379E-3</v>
      </c>
      <c r="C23">
        <f ca="1">('Daily Log Returns'!C23-'Summary Statistics'!$B$7/252)-BetaAlpha!C$4*('Daily Log Returns'!$H23-'Summary Statistics'!$B$7/252)</f>
        <v>3.1332873899262851E-3</v>
      </c>
      <c r="D23">
        <f ca="1">('Daily Log Returns'!D23-'Summary Statistics'!$B$7/252)-BetaAlpha!D$4*('Daily Log Returns'!$H23-'Summary Statistics'!$B$7/252)</f>
        <v>-9.2079449952071728E-4</v>
      </c>
      <c r="E23">
        <f ca="1">('Daily Log Returns'!E23-'Summary Statistics'!$B$7/252)-BetaAlpha!E$4*('Daily Log Returns'!$H23-'Summary Statistics'!$B$7/252)</f>
        <v>-1.0128459566475572E-3</v>
      </c>
      <c r="F23">
        <f ca="1">('Daily Log Returns'!F23-'Summary Statistics'!$B$7/252)-BetaAlpha!F$4*('Daily Log Returns'!$H23-'Summary Statistics'!$B$7/252)</f>
        <v>3.3989352132631186E-3</v>
      </c>
      <c r="G23">
        <f ca="1">('Daily Log Returns'!G23-'Summary Statistics'!$B$7/252)-BetaAlpha!G$4*('Daily Log Returns'!$H23-'Summary Statistics'!$B$7/252)</f>
        <v>2.8471046327874648E-3</v>
      </c>
      <c r="H23">
        <f>('Daily Log Returns'!H23-'Summary Statistics'!$B$7/252)-BetaAlpha!H$4*('Daily Log Returns'!$H23-'Summary Statistics'!$B$7/252)</f>
        <v>0</v>
      </c>
      <c r="I23">
        <f ca="1">('Daily Log Returns'!I23-'Summary Statistics'!$B$7/252)-BetaAlpha!I$4*('Daily Log Returns'!$H23-'Summary Statistics'!$B$7/252)</f>
        <v>1.2816220723435516E-2</v>
      </c>
      <c r="J23">
        <f ca="1">('Daily Log Returns'!J23-'Summary Statistics'!$B$7/252)-BetaAlpha!J$4*('Daily Log Returns'!$H23-'Summary Statistics'!$B$7/252)</f>
        <v>-5.553190707330586E-3</v>
      </c>
      <c r="K23">
        <f ca="1">('Daily Log Returns'!K23-'Summary Statistics'!$B$7/252)-BetaAlpha!K$4*('Daily Log Returns'!$H23-'Summary Statistics'!$B$7/252)</f>
        <v>-3.8089818663139584E-3</v>
      </c>
    </row>
    <row r="24" spans="1:11" x14ac:dyDescent="0.3">
      <c r="A24" s="1">
        <v>43535</v>
      </c>
      <c r="B24">
        <f ca="1">('Daily Log Returns'!B24-'Summary Statistics'!$B$7/252)-BetaAlpha!B$4*('Daily Log Returns'!$H24-'Summary Statistics'!$B$7/252)</f>
        <v>-3.3136690982903823E-3</v>
      </c>
      <c r="C24">
        <f ca="1">('Daily Log Returns'!C24-'Summary Statistics'!$B$7/252)-BetaAlpha!C$4*('Daily Log Returns'!$H24-'Summary Statistics'!$B$7/252)</f>
        <v>-2.5580664734138666E-3</v>
      </c>
      <c r="D24">
        <f ca="1">('Daily Log Returns'!D24-'Summary Statistics'!$B$7/252)-BetaAlpha!D$4*('Daily Log Returns'!$H24-'Summary Statistics'!$B$7/252)</f>
        <v>6.661093138228707E-4</v>
      </c>
      <c r="E24">
        <f ca="1">('Daily Log Returns'!E24-'Summary Statistics'!$B$7/252)-BetaAlpha!E$4*('Daily Log Returns'!$H24-'Summary Statistics'!$B$7/252)</f>
        <v>-4.3468604694794563E-4</v>
      </c>
      <c r="F24">
        <f ca="1">('Daily Log Returns'!F24-'Summary Statistics'!$B$7/252)-BetaAlpha!F$4*('Daily Log Returns'!$H24-'Summary Statistics'!$B$7/252)</f>
        <v>5.1165555855336455E-4</v>
      </c>
      <c r="G24">
        <f ca="1">('Daily Log Returns'!G24-'Summary Statistics'!$B$7/252)-BetaAlpha!G$4*('Daily Log Returns'!$H24-'Summary Statistics'!$B$7/252)</f>
        <v>2.4737306441921323E-3</v>
      </c>
      <c r="H24">
        <f>('Daily Log Returns'!H24-'Summary Statistics'!$B$7/252)-BetaAlpha!H$4*('Daily Log Returns'!$H24-'Summary Statistics'!$B$7/252)</f>
        <v>0</v>
      </c>
      <c r="I24">
        <f ca="1">('Daily Log Returns'!I24-'Summary Statistics'!$B$7/252)-BetaAlpha!I$4*('Daily Log Returns'!$H24-'Summary Statistics'!$B$7/252)</f>
        <v>1.0892799460636212E-3</v>
      </c>
      <c r="J24">
        <f ca="1">('Daily Log Returns'!J24-'Summary Statistics'!$B$7/252)-BetaAlpha!J$4*('Daily Log Returns'!$H24-'Summary Statistics'!$B$7/252)</f>
        <v>4.0165058605762618E-4</v>
      </c>
      <c r="K24">
        <f ca="1">('Daily Log Returns'!K24-'Summary Statistics'!$B$7/252)-BetaAlpha!K$4*('Daily Log Returns'!$H24-'Summary Statistics'!$B$7/252)</f>
        <v>-2.4885696488586594E-3</v>
      </c>
    </row>
    <row r="25" spans="1:11" x14ac:dyDescent="0.3">
      <c r="A25" s="1">
        <v>43536</v>
      </c>
      <c r="B25">
        <f ca="1">('Daily Log Returns'!B25-'Summary Statistics'!$B$7/252)-BetaAlpha!B$4*('Daily Log Returns'!$H25-'Summary Statistics'!$B$7/252)</f>
        <v>6.0284216770213252E-3</v>
      </c>
      <c r="C25">
        <f ca="1">('Daily Log Returns'!C25-'Summary Statistics'!$B$7/252)-BetaAlpha!C$4*('Daily Log Returns'!$H25-'Summary Statistics'!$B$7/252)</f>
        <v>1.0288899892874336E-2</v>
      </c>
      <c r="D25">
        <f ca="1">('Daily Log Returns'!D25-'Summary Statistics'!$B$7/252)-BetaAlpha!D$4*('Daily Log Returns'!$H25-'Summary Statistics'!$B$7/252)</f>
        <v>1.033547851745157E-2</v>
      </c>
      <c r="E25">
        <f ca="1">('Daily Log Returns'!E25-'Summary Statistics'!$B$7/252)-BetaAlpha!E$4*('Daily Log Returns'!$H25-'Summary Statistics'!$B$7/252)</f>
        <v>6.1597764107518896E-3</v>
      </c>
      <c r="F25">
        <f ca="1">('Daily Log Returns'!F25-'Summary Statistics'!$B$7/252)-BetaAlpha!F$4*('Daily Log Returns'!$H25-'Summary Statistics'!$B$7/252)</f>
        <v>-3.7521635760190446E-4</v>
      </c>
      <c r="G25">
        <f ca="1">('Daily Log Returns'!G25-'Summary Statistics'!$B$7/252)-BetaAlpha!G$4*('Daily Log Returns'!$H25-'Summary Statistics'!$B$7/252)</f>
        <v>-2.3455967640627776E-3</v>
      </c>
      <c r="H25">
        <f>('Daily Log Returns'!H25-'Summary Statistics'!$B$7/252)-BetaAlpha!H$4*('Daily Log Returns'!$H25-'Summary Statistics'!$B$7/252)</f>
        <v>0</v>
      </c>
      <c r="I25">
        <f ca="1">('Daily Log Returns'!I25-'Summary Statistics'!$B$7/252)-BetaAlpha!I$4*('Daily Log Returns'!$H25-'Summary Statistics'!$B$7/252)</f>
        <v>5.9900629845973915E-3</v>
      </c>
      <c r="J25">
        <f ca="1">('Daily Log Returns'!J25-'Summary Statistics'!$B$7/252)-BetaAlpha!J$4*('Daily Log Returns'!$H25-'Summary Statistics'!$B$7/252)</f>
        <v>6.8489514565763443E-3</v>
      </c>
      <c r="K25">
        <f ca="1">('Daily Log Returns'!K25-'Summary Statistics'!$B$7/252)-BetaAlpha!K$4*('Daily Log Returns'!$H25-'Summary Statistics'!$B$7/252)</f>
        <v>5.6063447908567699E-3</v>
      </c>
    </row>
    <row r="26" spans="1:11" x14ac:dyDescent="0.3">
      <c r="A26" s="1">
        <v>43537</v>
      </c>
      <c r="B26">
        <f ca="1">('Daily Log Returns'!B26-'Summary Statistics'!$B$7/252)-BetaAlpha!B$4*('Daily Log Returns'!$H26-'Summary Statistics'!$B$7/252)</f>
        <v>-3.9526953895485124E-3</v>
      </c>
      <c r="C26">
        <f ca="1">('Daily Log Returns'!C26-'Summary Statistics'!$B$7/252)-BetaAlpha!C$4*('Daily Log Returns'!$H26-'Summary Statistics'!$B$7/252)</f>
        <v>3.4149733863470715E-3</v>
      </c>
      <c r="D26">
        <f ca="1">('Daily Log Returns'!D26-'Summary Statistics'!$B$7/252)-BetaAlpha!D$4*('Daily Log Returns'!$H26-'Summary Statistics'!$B$7/252)</f>
        <v>3.948355891385525E-3</v>
      </c>
      <c r="E26">
        <f ca="1">('Daily Log Returns'!E26-'Summary Statistics'!$B$7/252)-BetaAlpha!E$4*('Daily Log Returns'!$H26-'Summary Statistics'!$B$7/252)</f>
        <v>-2.9810507302928196E-4</v>
      </c>
      <c r="F26">
        <f ca="1">('Daily Log Returns'!F26-'Summary Statistics'!$B$7/252)-BetaAlpha!F$4*('Daily Log Returns'!$H26-'Summary Statistics'!$B$7/252)</f>
        <v>3.9498538152426153E-3</v>
      </c>
      <c r="G26">
        <f ca="1">('Daily Log Returns'!G26-'Summary Statistics'!$B$7/252)-BetaAlpha!G$4*('Daily Log Returns'!$H26-'Summary Statistics'!$B$7/252)</f>
        <v>4.4009843508012935E-3</v>
      </c>
      <c r="H26">
        <f>('Daily Log Returns'!H26-'Summary Statistics'!$B$7/252)-BetaAlpha!H$4*('Daily Log Returns'!$H26-'Summary Statistics'!$B$7/252)</f>
        <v>0</v>
      </c>
      <c r="I26">
        <f ca="1">('Daily Log Returns'!I26-'Summary Statistics'!$B$7/252)-BetaAlpha!I$4*('Daily Log Returns'!$H26-'Summary Statistics'!$B$7/252)</f>
        <v>-9.8634196825318245E-4</v>
      </c>
      <c r="J26">
        <f ca="1">('Daily Log Returns'!J26-'Summary Statistics'!$B$7/252)-BetaAlpha!J$4*('Daily Log Returns'!$H26-'Summary Statistics'!$B$7/252)</f>
        <v>-3.312726916280193E-3</v>
      </c>
      <c r="K26">
        <f ca="1">('Daily Log Returns'!K26-'Summary Statistics'!$B$7/252)-BetaAlpha!K$4*('Daily Log Returns'!$H26-'Summary Statistics'!$B$7/252)</f>
        <v>-3.1967198962722003E-3</v>
      </c>
    </row>
    <row r="27" spans="1:11" x14ac:dyDescent="0.3">
      <c r="A27" s="1">
        <v>43538</v>
      </c>
      <c r="B27">
        <f ca="1">('Daily Log Returns'!B27-'Summary Statistics'!$B$7/252)-BetaAlpha!B$4*('Daily Log Returns'!$H27-'Summary Statistics'!$B$7/252)</f>
        <v>3.6170021803942254E-3</v>
      </c>
      <c r="C27">
        <f ca="1">('Daily Log Returns'!C27-'Summary Statistics'!$B$7/252)-BetaAlpha!C$4*('Daily Log Returns'!$H27-'Summary Statistics'!$B$7/252)</f>
        <v>3.2044776202147596E-3</v>
      </c>
      <c r="D27">
        <f ca="1">('Daily Log Returns'!D27-'Summary Statistics'!$B$7/252)-BetaAlpha!D$4*('Daily Log Returns'!$H27-'Summary Statistics'!$B$7/252)</f>
        <v>6.7087423314165558E-3</v>
      </c>
      <c r="E27">
        <f ca="1">('Daily Log Returns'!E27-'Summary Statistics'!$B$7/252)-BetaAlpha!E$4*('Daily Log Returns'!$H27-'Summary Statistics'!$B$7/252)</f>
        <v>1.7410833251759669E-3</v>
      </c>
      <c r="F27">
        <f ca="1">('Daily Log Returns'!F27-'Summary Statistics'!$B$7/252)-BetaAlpha!F$4*('Daily Log Returns'!$H27-'Summary Statistics'!$B$7/252)</f>
        <v>1.9914671236127997E-4</v>
      </c>
      <c r="G27">
        <f ca="1">('Daily Log Returns'!G27-'Summary Statistics'!$B$7/252)-BetaAlpha!G$4*('Daily Log Returns'!$H27-'Summary Statistics'!$B$7/252)</f>
        <v>-1.8007151160342487E-4</v>
      </c>
      <c r="H27">
        <f>('Daily Log Returns'!H27-'Summary Statistics'!$B$7/252)-BetaAlpha!H$4*('Daily Log Returns'!$H27-'Summary Statistics'!$B$7/252)</f>
        <v>0</v>
      </c>
      <c r="I27">
        <f ca="1">('Daily Log Returns'!I27-'Summary Statistics'!$B$7/252)-BetaAlpha!I$4*('Daily Log Returns'!$H27-'Summary Statistics'!$B$7/252)</f>
        <v>5.4655678313506248E-3</v>
      </c>
      <c r="J27">
        <f ca="1">('Daily Log Returns'!J27-'Summary Statistics'!$B$7/252)-BetaAlpha!J$4*('Daily Log Returns'!$H27-'Summary Statistics'!$B$7/252)</f>
        <v>4.1003169842495192E-3</v>
      </c>
      <c r="K27">
        <f ca="1">('Daily Log Returns'!K27-'Summary Statistics'!$B$7/252)-BetaAlpha!K$4*('Daily Log Returns'!$H27-'Summary Statistics'!$B$7/252)</f>
        <v>-1.7058202583141414E-3</v>
      </c>
    </row>
    <row r="28" spans="1:11" x14ac:dyDescent="0.3">
      <c r="A28" s="1">
        <v>43539</v>
      </c>
      <c r="B28">
        <f ca="1">('Daily Log Returns'!B28-'Summary Statistics'!$B$7/252)-BetaAlpha!B$4*('Daily Log Returns'!$H28-'Summary Statistics'!$B$7/252)</f>
        <v>5.5154455438246978E-4</v>
      </c>
      <c r="C28">
        <f ca="1">('Daily Log Returns'!C28-'Summary Statistics'!$B$7/252)-BetaAlpha!C$4*('Daily Log Returns'!$H28-'Summary Statistics'!$B$7/252)</f>
        <v>2.2037073657807577E-3</v>
      </c>
      <c r="D28">
        <f ca="1">('Daily Log Returns'!D28-'Summary Statistics'!$B$7/252)-BetaAlpha!D$4*('Daily Log Returns'!$H28-'Summary Statistics'!$B$7/252)</f>
        <v>-9.7883334851021193E-4</v>
      </c>
      <c r="E28">
        <f ca="1">('Daily Log Returns'!E28-'Summary Statistics'!$B$7/252)-BetaAlpha!E$4*('Daily Log Returns'!$H28-'Summary Statistics'!$B$7/252)</f>
        <v>9.3580130122053028E-4</v>
      </c>
      <c r="F28">
        <f ca="1">('Daily Log Returns'!F28-'Summary Statistics'!$B$7/252)-BetaAlpha!F$4*('Daily Log Returns'!$H28-'Summary Statistics'!$B$7/252)</f>
        <v>-5.0466986209034422E-4</v>
      </c>
      <c r="G28">
        <f ca="1">('Daily Log Returns'!G28-'Summary Statistics'!$B$7/252)-BetaAlpha!G$4*('Daily Log Returns'!$H28-'Summary Statistics'!$B$7/252)</f>
        <v>-1.167478472270974E-4</v>
      </c>
      <c r="H28">
        <f>('Daily Log Returns'!H28-'Summary Statistics'!$B$7/252)-BetaAlpha!H$4*('Daily Log Returns'!$H28-'Summary Statistics'!$B$7/252)</f>
        <v>0</v>
      </c>
      <c r="I28">
        <f ca="1">('Daily Log Returns'!I28-'Summary Statistics'!$B$7/252)-BetaAlpha!I$4*('Daily Log Returns'!$H28-'Summary Statistics'!$B$7/252)</f>
        <v>3.0492565360011755E-3</v>
      </c>
      <c r="J28">
        <f ca="1">('Daily Log Returns'!J28-'Summary Statistics'!$B$7/252)-BetaAlpha!J$4*('Daily Log Returns'!$H28-'Summary Statistics'!$B$7/252)</f>
        <v>4.8422671185563444E-3</v>
      </c>
      <c r="K28">
        <f ca="1">('Daily Log Returns'!K28-'Summary Statistics'!$B$7/252)-BetaAlpha!K$4*('Daily Log Returns'!$H28-'Summary Statistics'!$B$7/252)</f>
        <v>4.8458177568899349E-4</v>
      </c>
    </row>
    <row r="29" spans="1:11" x14ac:dyDescent="0.3">
      <c r="A29" s="1">
        <v>43542</v>
      </c>
      <c r="B29">
        <f ca="1">('Daily Log Returns'!B29-'Summary Statistics'!$B$7/252)-BetaAlpha!B$4*('Daily Log Returns'!$H29-'Summary Statistics'!$B$7/252)</f>
        <v>7.1374153076758857E-4</v>
      </c>
      <c r="C29">
        <f ca="1">('Daily Log Returns'!C29-'Summary Statistics'!$B$7/252)-BetaAlpha!C$4*('Daily Log Returns'!$H29-'Summary Statistics'!$B$7/252)</f>
        <v>-2.2897129572648435E-3</v>
      </c>
      <c r="D29">
        <f ca="1">('Daily Log Returns'!D29-'Summary Statistics'!$B$7/252)-BetaAlpha!D$4*('Daily Log Returns'!$H29-'Summary Statistics'!$B$7/252)</f>
        <v>1.1824756465427114E-3</v>
      </c>
      <c r="E29">
        <f ca="1">('Daily Log Returns'!E29-'Summary Statistics'!$B$7/252)-BetaAlpha!E$4*('Daily Log Returns'!$H29-'Summary Statistics'!$B$7/252)</f>
        <v>2.0545630236740611E-3</v>
      </c>
      <c r="F29">
        <f ca="1">('Daily Log Returns'!F29-'Summary Statistics'!$B$7/252)-BetaAlpha!F$4*('Daily Log Returns'!$H29-'Summary Statistics'!$B$7/252)</f>
        <v>-4.2304138276522444E-4</v>
      </c>
      <c r="G29">
        <f ca="1">('Daily Log Returns'!G29-'Summary Statistics'!$B$7/252)-BetaAlpha!G$4*('Daily Log Returns'!$H29-'Summary Statistics'!$B$7/252)</f>
        <v>1.5755674631254271E-4</v>
      </c>
      <c r="H29">
        <f>('Daily Log Returns'!H29-'Summary Statistics'!$B$7/252)-BetaAlpha!H$4*('Daily Log Returns'!$H29-'Summary Statistics'!$B$7/252)</f>
        <v>0</v>
      </c>
      <c r="I29">
        <f ca="1">('Daily Log Returns'!I29-'Summary Statistics'!$B$7/252)-BetaAlpha!I$4*('Daily Log Returns'!$H29-'Summary Statistics'!$B$7/252)</f>
        <v>-2.7136330252222653E-3</v>
      </c>
      <c r="J29">
        <f ca="1">('Daily Log Returns'!J29-'Summary Statistics'!$B$7/252)-BetaAlpha!J$4*('Daily Log Returns'!$H29-'Summary Statistics'!$B$7/252)</f>
        <v>1.3839162336056867E-3</v>
      </c>
      <c r="K29">
        <f ca="1">('Daily Log Returns'!K29-'Summary Statistics'!$B$7/252)-BetaAlpha!K$4*('Daily Log Returns'!$H29-'Summary Statistics'!$B$7/252)</f>
        <v>-3.3735442636938565E-6</v>
      </c>
    </row>
    <row r="30" spans="1:11" x14ac:dyDescent="0.3">
      <c r="A30" s="1">
        <v>43543</v>
      </c>
      <c r="B30">
        <f ca="1">('Daily Log Returns'!B30-'Summary Statistics'!$B$7/252)-BetaAlpha!B$4*('Daily Log Returns'!$H30-'Summary Statistics'!$B$7/252)</f>
        <v>4.9488121617355116E-3</v>
      </c>
      <c r="C30">
        <f ca="1">('Daily Log Returns'!C30-'Summary Statistics'!$B$7/252)-BetaAlpha!C$4*('Daily Log Returns'!$H30-'Summary Statistics'!$B$7/252)</f>
        <v>4.8675856343316408E-3</v>
      </c>
      <c r="D30">
        <f ca="1">('Daily Log Returns'!D30-'Summary Statistics'!$B$7/252)-BetaAlpha!D$4*('Daily Log Returns'!$H30-'Summary Statistics'!$B$7/252)</f>
        <v>3.9623623313258275E-3</v>
      </c>
      <c r="E30">
        <f ca="1">('Daily Log Returns'!E30-'Summary Statistics'!$B$7/252)-BetaAlpha!E$4*('Daily Log Returns'!$H30-'Summary Statistics'!$B$7/252)</f>
        <v>3.2498543622342148E-3</v>
      </c>
      <c r="F30">
        <f ca="1">('Daily Log Returns'!F30-'Summary Statistics'!$B$7/252)-BetaAlpha!F$4*('Daily Log Returns'!$H30-'Summary Statistics'!$B$7/252)</f>
        <v>1.9181761790275466E-3</v>
      </c>
      <c r="G30">
        <f ca="1">('Daily Log Returns'!G30-'Summary Statistics'!$B$7/252)-BetaAlpha!G$4*('Daily Log Returns'!$H30-'Summary Statistics'!$B$7/252)</f>
        <v>-1.3766298405537326E-3</v>
      </c>
      <c r="H30">
        <f>('Daily Log Returns'!H30-'Summary Statistics'!$B$7/252)-BetaAlpha!H$4*('Daily Log Returns'!$H30-'Summary Statistics'!$B$7/252)</f>
        <v>0</v>
      </c>
      <c r="I30">
        <f ca="1">('Daily Log Returns'!I30-'Summary Statistics'!$B$7/252)-BetaAlpha!I$4*('Daily Log Returns'!$H30-'Summary Statistics'!$B$7/252)</f>
        <v>-6.4274968729218325E-3</v>
      </c>
      <c r="J30">
        <f ca="1">('Daily Log Returns'!J30-'Summary Statistics'!$B$7/252)-BetaAlpha!J$4*('Daily Log Returns'!$H30-'Summary Statistics'!$B$7/252)</f>
        <v>4.6412142413540906E-3</v>
      </c>
      <c r="K30">
        <f ca="1">('Daily Log Returns'!K30-'Summary Statistics'!$B$7/252)-BetaAlpha!K$4*('Daily Log Returns'!$H30-'Summary Statistics'!$B$7/252)</f>
        <v>-2.3205169831729188E-3</v>
      </c>
    </row>
    <row r="31" spans="1:11" x14ac:dyDescent="0.3">
      <c r="A31" s="1">
        <v>43544</v>
      </c>
      <c r="B31">
        <f ca="1">('Daily Log Returns'!B31-'Summary Statistics'!$B$7/252)-BetaAlpha!B$4*('Daily Log Returns'!$H31-'Summary Statistics'!$B$7/252)</f>
        <v>-9.6210861725472222E-3</v>
      </c>
      <c r="C31">
        <f ca="1">('Daily Log Returns'!C31-'Summary Statistics'!$B$7/252)-BetaAlpha!C$4*('Daily Log Returns'!$H31-'Summary Statistics'!$B$7/252)</f>
        <v>2.0554592473741675E-4</v>
      </c>
      <c r="D31">
        <f ca="1">('Daily Log Returns'!D31-'Summary Statistics'!$B$7/252)-BetaAlpha!D$4*('Daily Log Returns'!$H31-'Summary Statistics'!$B$7/252)</f>
        <v>5.9103527033450513E-3</v>
      </c>
      <c r="E31">
        <f ca="1">('Daily Log Returns'!E31-'Summary Statistics'!$B$7/252)-BetaAlpha!E$4*('Daily Log Returns'!$H31-'Summary Statistics'!$B$7/252)</f>
        <v>-7.3336596152142621E-4</v>
      </c>
      <c r="F31">
        <f ca="1">('Daily Log Returns'!F31-'Summary Statistics'!$B$7/252)-BetaAlpha!F$4*('Daily Log Returns'!$H31-'Summary Statistics'!$B$7/252)</f>
        <v>1.5963188844241179E-3</v>
      </c>
      <c r="G31">
        <f ca="1">('Daily Log Returns'!G31-'Summary Statistics'!$B$7/252)-BetaAlpha!G$4*('Daily Log Returns'!$H31-'Summary Statistics'!$B$7/252)</f>
        <v>2.9897869143452765E-3</v>
      </c>
      <c r="H31">
        <f>('Daily Log Returns'!H31-'Summary Statistics'!$B$7/252)-BetaAlpha!H$4*('Daily Log Returns'!$H31-'Summary Statistics'!$B$7/252)</f>
        <v>0</v>
      </c>
      <c r="I31">
        <f ca="1">('Daily Log Returns'!I31-'Summary Statistics'!$B$7/252)-BetaAlpha!I$4*('Daily Log Returns'!$H31-'Summary Statistics'!$B$7/252)</f>
        <v>8.4843468368855316E-3</v>
      </c>
      <c r="J31">
        <f ca="1">('Daily Log Returns'!J31-'Summary Statistics'!$B$7/252)-BetaAlpha!J$4*('Daily Log Returns'!$H31-'Summary Statistics'!$B$7/252)</f>
        <v>4.4140031233198089E-3</v>
      </c>
      <c r="K31">
        <f ca="1">('Daily Log Returns'!K31-'Summary Statistics'!$B$7/252)-BetaAlpha!K$4*('Daily Log Returns'!$H31-'Summary Statistics'!$B$7/252)</f>
        <v>6.2085021706903922E-4</v>
      </c>
    </row>
    <row r="32" spans="1:11" x14ac:dyDescent="0.3">
      <c r="A32" s="1">
        <v>43545</v>
      </c>
      <c r="B32">
        <f ca="1">('Daily Log Returns'!B32-'Summary Statistics'!$B$7/252)-BetaAlpha!B$4*('Daily Log Returns'!$H32-'Summary Statistics'!$B$7/252)</f>
        <v>-2.9139580124599609E-3</v>
      </c>
      <c r="C32">
        <f ca="1">('Daily Log Returns'!C32-'Summary Statistics'!$B$7/252)-BetaAlpha!C$4*('Daily Log Returns'!$H32-'Summary Statistics'!$B$7/252)</f>
        <v>-1.4549653281790522E-2</v>
      </c>
      <c r="D32">
        <f ca="1">('Daily Log Returns'!D32-'Summary Statistics'!$B$7/252)-BetaAlpha!D$4*('Daily Log Returns'!$H32-'Summary Statistics'!$B$7/252)</f>
        <v>-9.6010819309755371E-3</v>
      </c>
      <c r="E32">
        <f ca="1">('Daily Log Returns'!E32-'Summary Statistics'!$B$7/252)-BetaAlpha!E$4*('Daily Log Returns'!$H32-'Summary Statistics'!$B$7/252)</f>
        <v>-4.3495053210651788E-3</v>
      </c>
      <c r="F32">
        <f ca="1">('Daily Log Returns'!F32-'Summary Statistics'!$B$7/252)-BetaAlpha!F$4*('Daily Log Returns'!$H32-'Summary Statistics'!$B$7/252)</f>
        <v>3.4096398782191514E-3</v>
      </c>
      <c r="G32">
        <f ca="1">('Daily Log Returns'!G32-'Summary Statistics'!$B$7/252)-BetaAlpha!G$4*('Daily Log Returns'!$H32-'Summary Statistics'!$B$7/252)</f>
        <v>1.9127971001080145E-3</v>
      </c>
      <c r="H32">
        <f>('Daily Log Returns'!H32-'Summary Statistics'!$B$7/252)-BetaAlpha!H$4*('Daily Log Returns'!$H32-'Summary Statistics'!$B$7/252)</f>
        <v>0</v>
      </c>
      <c r="I32">
        <f ca="1">('Daily Log Returns'!I32-'Summary Statistics'!$B$7/252)-BetaAlpha!I$4*('Daily Log Returns'!$H32-'Summary Statistics'!$B$7/252)</f>
        <v>-1.5860637667669049E-2</v>
      </c>
      <c r="J32">
        <f ca="1">('Daily Log Returns'!J32-'Summary Statistics'!$B$7/252)-BetaAlpha!J$4*('Daily Log Returns'!$H32-'Summary Statistics'!$B$7/252)</f>
        <v>-4.3597718891994148E-3</v>
      </c>
      <c r="K32">
        <f ca="1">('Daily Log Returns'!K32-'Summary Statistics'!$B$7/252)-BetaAlpha!K$4*('Daily Log Returns'!$H32-'Summary Statistics'!$B$7/252)</f>
        <v>-5.3367195196263109E-3</v>
      </c>
    </row>
    <row r="33" spans="1:11" x14ac:dyDescent="0.3">
      <c r="A33" s="1">
        <v>43546</v>
      </c>
      <c r="B33">
        <f ca="1">('Daily Log Returns'!B33-'Summary Statistics'!$B$7/252)-BetaAlpha!B$4*('Daily Log Returns'!$H33-'Summary Statistics'!$B$7/252)</f>
        <v>2.3458719157069914E-3</v>
      </c>
      <c r="C33">
        <f ca="1">('Daily Log Returns'!C33-'Summary Statistics'!$B$7/252)-BetaAlpha!C$4*('Daily Log Returns'!$H33-'Summary Statistics'!$B$7/252)</f>
        <v>1.133196777768474E-2</v>
      </c>
      <c r="D33">
        <f ca="1">('Daily Log Returns'!D33-'Summary Statistics'!$B$7/252)-BetaAlpha!D$4*('Daily Log Returns'!$H33-'Summary Statistics'!$B$7/252)</f>
        <v>1.3010941794896511E-2</v>
      </c>
      <c r="E33">
        <f ca="1">('Daily Log Returns'!E33-'Summary Statistics'!$B$7/252)-BetaAlpha!E$4*('Daily Log Returns'!$H33-'Summary Statistics'!$B$7/252)</f>
        <v>4.2125677914880482E-3</v>
      </c>
      <c r="F33">
        <f ca="1">('Daily Log Returns'!F33-'Summary Statistics'!$B$7/252)-BetaAlpha!F$4*('Daily Log Returns'!$H33-'Summary Statistics'!$B$7/252)</f>
        <v>2.0411318947562672E-3</v>
      </c>
      <c r="G33">
        <f ca="1">('Daily Log Returns'!G33-'Summary Statistics'!$B$7/252)-BetaAlpha!G$4*('Daily Log Returns'!$H33-'Summary Statistics'!$B$7/252)</f>
        <v>-1.0224359893870297E-3</v>
      </c>
      <c r="H33">
        <f>('Daily Log Returns'!H33-'Summary Statistics'!$B$7/252)-BetaAlpha!H$4*('Daily Log Returns'!$H33-'Summary Statistics'!$B$7/252)</f>
        <v>0</v>
      </c>
      <c r="I33">
        <f ca="1">('Daily Log Returns'!I33-'Summary Statistics'!$B$7/252)-BetaAlpha!I$4*('Daily Log Returns'!$H33-'Summary Statistics'!$B$7/252)</f>
        <v>-2.556537423503937E-3</v>
      </c>
      <c r="J33">
        <f ca="1">('Daily Log Returns'!J33-'Summary Statistics'!$B$7/252)-BetaAlpha!J$4*('Daily Log Returns'!$H33-'Summary Statistics'!$B$7/252)</f>
        <v>-8.0202600449754704E-4</v>
      </c>
      <c r="K33">
        <f ca="1">('Daily Log Returns'!K33-'Summary Statistics'!$B$7/252)-BetaAlpha!K$4*('Daily Log Returns'!$H33-'Summary Statistics'!$B$7/252)</f>
        <v>5.2424509891421962E-3</v>
      </c>
    </row>
    <row r="34" spans="1:11" x14ac:dyDescent="0.3">
      <c r="A34" s="1">
        <v>43549</v>
      </c>
      <c r="B34">
        <f ca="1">('Daily Log Returns'!B34-'Summary Statistics'!$B$7/252)-BetaAlpha!B$4*('Daily Log Returns'!$H34-'Summary Statistics'!$B$7/252)</f>
        <v>-2.4590241474010607E-5</v>
      </c>
      <c r="C34">
        <f ca="1">('Daily Log Returns'!C34-'Summary Statistics'!$B$7/252)-BetaAlpha!C$4*('Daily Log Returns'!$H34-'Summary Statistics'!$B$7/252)</f>
        <v>-1.057978392211224E-2</v>
      </c>
      <c r="D34">
        <f ca="1">('Daily Log Returns'!D34-'Summary Statistics'!$B$7/252)-BetaAlpha!D$4*('Daily Log Returns'!$H34-'Summary Statistics'!$B$7/252)</f>
        <v>-1.3970478021711516E-2</v>
      </c>
      <c r="E34">
        <f ca="1">('Daily Log Returns'!E34-'Summary Statistics'!$B$7/252)-BetaAlpha!E$4*('Daily Log Returns'!$H34-'Summary Statistics'!$B$7/252)</f>
        <v>-5.8170738232395944E-3</v>
      </c>
      <c r="F34">
        <f ca="1">('Daily Log Returns'!F34-'Summary Statistics'!$B$7/252)-BetaAlpha!F$4*('Daily Log Returns'!$H34-'Summary Statistics'!$B$7/252)</f>
        <v>5.3525472265520185E-3</v>
      </c>
      <c r="G34">
        <f ca="1">('Daily Log Returns'!G34-'Summary Statistics'!$B$7/252)-BetaAlpha!G$4*('Daily Log Returns'!$H34-'Summary Statistics'!$B$7/252)</f>
        <v>6.8035707651343744E-3</v>
      </c>
      <c r="H34">
        <f>('Daily Log Returns'!H34-'Summary Statistics'!$B$7/252)-BetaAlpha!H$4*('Daily Log Returns'!$H34-'Summary Statistics'!$B$7/252)</f>
        <v>0</v>
      </c>
      <c r="I34">
        <f ca="1">('Daily Log Returns'!I34-'Summary Statistics'!$B$7/252)-BetaAlpha!I$4*('Daily Log Returns'!$H34-'Summary Statistics'!$B$7/252)</f>
        <v>1.2501606498044575E-2</v>
      </c>
      <c r="J34">
        <f ca="1">('Daily Log Returns'!J34-'Summary Statistics'!$B$7/252)-BetaAlpha!J$4*('Daily Log Returns'!$H34-'Summary Statistics'!$B$7/252)</f>
        <v>-1.5285596193951864E-2</v>
      </c>
      <c r="K34">
        <f ca="1">('Daily Log Returns'!K34-'Summary Statistics'!$B$7/252)-BetaAlpha!K$4*('Daily Log Returns'!$H34-'Summary Statistics'!$B$7/252)</f>
        <v>-4.0567254353152185E-3</v>
      </c>
    </row>
    <row r="35" spans="1:11" x14ac:dyDescent="0.3">
      <c r="A35" s="1">
        <v>43550</v>
      </c>
      <c r="B35">
        <f ca="1">('Daily Log Returns'!B35-'Summary Statistics'!$B$7/252)-BetaAlpha!B$4*('Daily Log Returns'!$H35-'Summary Statistics'!$B$7/252)</f>
        <v>-1.5496322523567635E-3</v>
      </c>
      <c r="C35">
        <f ca="1">('Daily Log Returns'!C35-'Summary Statistics'!$B$7/252)-BetaAlpha!C$4*('Daily Log Returns'!$H35-'Summary Statistics'!$B$7/252)</f>
        <v>-2.5391618290520781E-3</v>
      </c>
      <c r="D35">
        <f ca="1">('Daily Log Returns'!D35-'Summary Statistics'!$B$7/252)-BetaAlpha!D$4*('Daily Log Returns'!$H35-'Summary Statistics'!$B$7/252)</f>
        <v>3.9830523496973526E-3</v>
      </c>
      <c r="E35">
        <f ca="1">('Daily Log Returns'!E35-'Summary Statistics'!$B$7/252)-BetaAlpha!E$4*('Daily Log Returns'!$H35-'Summary Statistics'!$B$7/252)</f>
        <v>2.3310414984121534E-3</v>
      </c>
      <c r="F35">
        <f ca="1">('Daily Log Returns'!F35-'Summary Statistics'!$B$7/252)-BetaAlpha!F$4*('Daily Log Returns'!$H35-'Summary Statistics'!$B$7/252)</f>
        <v>-1.5248203934693021E-3</v>
      </c>
      <c r="G35">
        <f ca="1">('Daily Log Returns'!G35-'Summary Statistics'!$B$7/252)-BetaAlpha!G$4*('Daily Log Returns'!$H35-'Summary Statistics'!$B$7/252)</f>
        <v>1.3493108236889539E-3</v>
      </c>
      <c r="H35">
        <f>('Daily Log Returns'!H35-'Summary Statistics'!$B$7/252)-BetaAlpha!H$4*('Daily Log Returns'!$H35-'Summary Statistics'!$B$7/252)</f>
        <v>0</v>
      </c>
      <c r="I35">
        <f ca="1">('Daily Log Returns'!I35-'Summary Statistics'!$B$7/252)-BetaAlpha!I$4*('Daily Log Returns'!$H35-'Summary Statistics'!$B$7/252)</f>
        <v>-4.1667674196988903E-3</v>
      </c>
      <c r="J35">
        <f ca="1">('Daily Log Returns'!J35-'Summary Statistics'!$B$7/252)-BetaAlpha!J$4*('Daily Log Returns'!$H35-'Summary Statistics'!$B$7/252)</f>
        <v>2.2892324162578337E-3</v>
      </c>
      <c r="K35">
        <f ca="1">('Daily Log Returns'!K35-'Summary Statistics'!$B$7/252)-BetaAlpha!K$4*('Daily Log Returns'!$H35-'Summary Statistics'!$B$7/252)</f>
        <v>3.013962737257821E-3</v>
      </c>
    </row>
    <row r="36" spans="1:11" x14ac:dyDescent="0.3">
      <c r="A36" s="1">
        <v>43551</v>
      </c>
      <c r="B36">
        <f ca="1">('Daily Log Returns'!B36-'Summary Statistics'!$B$7/252)-BetaAlpha!B$4*('Daily Log Returns'!$H36-'Summary Statistics'!$B$7/252)</f>
        <v>-4.7266347412811879E-3</v>
      </c>
      <c r="C36">
        <f ca="1">('Daily Log Returns'!C36-'Summary Statistics'!$B$7/252)-BetaAlpha!C$4*('Daily Log Returns'!$H36-'Summary Statistics'!$B$7/252)</f>
        <v>9.8369054274025421E-3</v>
      </c>
      <c r="D36">
        <f ca="1">('Daily Log Returns'!D36-'Summary Statistics'!$B$7/252)-BetaAlpha!D$4*('Daily Log Returns'!$H36-'Summary Statistics'!$B$7/252)</f>
        <v>4.5884209212528233E-3</v>
      </c>
      <c r="E36">
        <f ca="1">('Daily Log Returns'!E36-'Summary Statistics'!$B$7/252)-BetaAlpha!E$4*('Daily Log Returns'!$H36-'Summary Statistics'!$B$7/252)</f>
        <v>1.3525814500678951E-4</v>
      </c>
      <c r="F36">
        <f ca="1">('Daily Log Returns'!F36-'Summary Statistics'!$B$7/252)-BetaAlpha!F$4*('Daily Log Returns'!$H36-'Summary Statistics'!$B$7/252)</f>
        <v>1.8448564155189057E-3</v>
      </c>
      <c r="G36">
        <f ca="1">('Daily Log Returns'!G36-'Summary Statistics'!$B$7/252)-BetaAlpha!G$4*('Daily Log Returns'!$H36-'Summary Statistics'!$B$7/252)</f>
        <v>3.3306978540585691E-4</v>
      </c>
      <c r="H36">
        <f>('Daily Log Returns'!H36-'Summary Statistics'!$B$7/252)-BetaAlpha!H$4*('Daily Log Returns'!$H36-'Summary Statistics'!$B$7/252)</f>
        <v>0</v>
      </c>
      <c r="I36">
        <f ca="1">('Daily Log Returns'!I36-'Summary Statistics'!$B$7/252)-BetaAlpha!I$4*('Daily Log Returns'!$H36-'Summary Statistics'!$B$7/252)</f>
        <v>2.2320624110544313E-3</v>
      </c>
      <c r="J36">
        <f ca="1">('Daily Log Returns'!J36-'Summary Statistics'!$B$7/252)-BetaAlpha!J$4*('Daily Log Returns'!$H36-'Summary Statistics'!$B$7/252)</f>
        <v>4.0830044359403952E-3</v>
      </c>
      <c r="K36">
        <f ca="1">('Daily Log Returns'!K36-'Summary Statistics'!$B$7/252)-BetaAlpha!K$4*('Daily Log Returns'!$H36-'Summary Statistics'!$B$7/252)</f>
        <v>4.0167359761669925E-4</v>
      </c>
    </row>
    <row r="37" spans="1:11" x14ac:dyDescent="0.3">
      <c r="A37" s="1">
        <v>43552</v>
      </c>
      <c r="B37">
        <f ca="1">('Daily Log Returns'!B37-'Summary Statistics'!$B$7/252)-BetaAlpha!B$4*('Daily Log Returns'!$H37-'Summary Statistics'!$B$7/252)</f>
        <v>8.4384622934914628E-3</v>
      </c>
      <c r="C37">
        <f ca="1">('Daily Log Returns'!C37-'Summary Statistics'!$B$7/252)-BetaAlpha!C$4*('Daily Log Returns'!$H37-'Summary Statistics'!$B$7/252)</f>
        <v>-9.4481378198425364E-3</v>
      </c>
      <c r="D37">
        <f ca="1">('Daily Log Returns'!D37-'Summary Statistics'!$B$7/252)-BetaAlpha!D$4*('Daily Log Returns'!$H37-'Summary Statistics'!$B$7/252)</f>
        <v>-1.2097403764954216E-2</v>
      </c>
      <c r="E37">
        <f ca="1">('Daily Log Returns'!E37-'Summary Statistics'!$B$7/252)-BetaAlpha!E$4*('Daily Log Returns'!$H37-'Summary Statistics'!$B$7/252)</f>
        <v>-3.1679316254417103E-3</v>
      </c>
      <c r="F37">
        <f ca="1">('Daily Log Returns'!F37-'Summary Statistics'!$B$7/252)-BetaAlpha!F$4*('Daily Log Returns'!$H37-'Summary Statistics'!$B$7/252)</f>
        <v>2.6811951854179804E-3</v>
      </c>
      <c r="G37">
        <f ca="1">('Daily Log Returns'!G37-'Summary Statistics'!$B$7/252)-BetaAlpha!G$4*('Daily Log Returns'!$H37-'Summary Statistics'!$B$7/252)</f>
        <v>1.0149858951454481E-3</v>
      </c>
      <c r="H37">
        <f>('Daily Log Returns'!H37-'Summary Statistics'!$B$7/252)-BetaAlpha!H$4*('Daily Log Returns'!$H37-'Summary Statistics'!$B$7/252)</f>
        <v>0</v>
      </c>
      <c r="I37">
        <f ca="1">('Daily Log Returns'!I37-'Summary Statistics'!$B$7/252)-BetaAlpha!I$4*('Daily Log Returns'!$H37-'Summary Statistics'!$B$7/252)</f>
        <v>3.6128987056945451E-3</v>
      </c>
      <c r="J37">
        <f ca="1">('Daily Log Returns'!J37-'Summary Statistics'!$B$7/252)-BetaAlpha!J$4*('Daily Log Returns'!$H37-'Summary Statistics'!$B$7/252)</f>
        <v>-6.143901189202685E-3</v>
      </c>
      <c r="K37">
        <f ca="1">('Daily Log Returns'!K37-'Summary Statistics'!$B$7/252)-BetaAlpha!K$4*('Daily Log Returns'!$H37-'Summary Statistics'!$B$7/252)</f>
        <v>-4.5205847960429427E-3</v>
      </c>
    </row>
    <row r="38" spans="1:11" x14ac:dyDescent="0.3">
      <c r="A38" s="1">
        <v>43553</v>
      </c>
      <c r="B38">
        <f ca="1">('Daily Log Returns'!B38-'Summary Statistics'!$B$7/252)-BetaAlpha!B$4*('Daily Log Returns'!$H38-'Summary Statistics'!$B$7/252)</f>
        <v>5.8413340446880364E-3</v>
      </c>
      <c r="C38">
        <f ca="1">('Daily Log Returns'!C38-'Summary Statistics'!$B$7/252)-BetaAlpha!C$4*('Daily Log Returns'!$H38-'Summary Statistics'!$B$7/252)</f>
        <v>9.0503880429276037E-3</v>
      </c>
      <c r="D38">
        <f ca="1">('Daily Log Returns'!D38-'Summary Statistics'!$B$7/252)-BetaAlpha!D$4*('Daily Log Returns'!$H38-'Summary Statistics'!$B$7/252)</f>
        <v>9.2117216285553232E-3</v>
      </c>
      <c r="E38">
        <f ca="1">('Daily Log Returns'!E38-'Summary Statistics'!$B$7/252)-BetaAlpha!E$4*('Daily Log Returns'!$H38-'Summary Statistics'!$B$7/252)</f>
        <v>3.3073533944340964E-3</v>
      </c>
      <c r="F38">
        <f ca="1">('Daily Log Returns'!F38-'Summary Statistics'!$B$7/252)-BetaAlpha!F$4*('Daily Log Returns'!$H38-'Summary Statistics'!$B$7/252)</f>
        <v>-2.3434423607003292E-3</v>
      </c>
      <c r="G38">
        <f ca="1">('Daily Log Returns'!G38-'Summary Statistics'!$B$7/252)-BetaAlpha!G$4*('Daily Log Returns'!$H38-'Summary Statistics'!$B$7/252)</f>
        <v>1.2366305226231637E-4</v>
      </c>
      <c r="H38">
        <f>('Daily Log Returns'!H38-'Summary Statistics'!$B$7/252)-BetaAlpha!H$4*('Daily Log Returns'!$H38-'Summary Statistics'!$B$7/252)</f>
        <v>0</v>
      </c>
      <c r="I38">
        <f ca="1">('Daily Log Returns'!I38-'Summary Statistics'!$B$7/252)-BetaAlpha!I$4*('Daily Log Returns'!$H38-'Summary Statistics'!$B$7/252)</f>
        <v>1.0223594797825003E-2</v>
      </c>
      <c r="J38">
        <f ca="1">('Daily Log Returns'!J38-'Summary Statistics'!$B$7/252)-BetaAlpha!J$4*('Daily Log Returns'!$H38-'Summary Statistics'!$B$7/252)</f>
        <v>3.7808327963080287E-3</v>
      </c>
      <c r="K38">
        <f ca="1">('Daily Log Returns'!K38-'Summary Statistics'!$B$7/252)-BetaAlpha!K$4*('Daily Log Returns'!$H38-'Summary Statistics'!$B$7/252)</f>
        <v>6.1244043737530476E-3</v>
      </c>
    </row>
    <row r="39" spans="1:11" x14ac:dyDescent="0.3">
      <c r="A39" s="1">
        <v>43556</v>
      </c>
      <c r="B39">
        <f ca="1">('Daily Log Returns'!B39-'Summary Statistics'!$B$7/252)-BetaAlpha!B$4*('Daily Log Returns'!$H39-'Summary Statistics'!$B$7/252)</f>
        <v>1.241862053456856E-3</v>
      </c>
      <c r="C39">
        <f ca="1">('Daily Log Returns'!C39-'Summary Statistics'!$B$7/252)-BetaAlpha!C$4*('Daily Log Returns'!$H39-'Summary Statistics'!$B$7/252)</f>
        <v>8.8702895675786845E-4</v>
      </c>
      <c r="D39">
        <f ca="1">('Daily Log Returns'!D39-'Summary Statistics'!$B$7/252)-BetaAlpha!D$4*('Daily Log Returns'!$H39-'Summary Statistics'!$B$7/252)</f>
        <v>2.076600885114503E-3</v>
      </c>
      <c r="E39">
        <f ca="1">('Daily Log Returns'!E39-'Summary Statistics'!$B$7/252)-BetaAlpha!E$4*('Daily Log Returns'!$H39-'Summary Statistics'!$B$7/252)</f>
        <v>-5.9810653239637922E-3</v>
      </c>
      <c r="F39">
        <f ca="1">('Daily Log Returns'!F39-'Summary Statistics'!$B$7/252)-BetaAlpha!F$4*('Daily Log Returns'!$H39-'Summary Statistics'!$B$7/252)</f>
        <v>-5.5896827983486349E-3</v>
      </c>
      <c r="G39">
        <f ca="1">('Daily Log Returns'!G39-'Summary Statistics'!$B$7/252)-BetaAlpha!G$4*('Daily Log Returns'!$H39-'Summary Statistics'!$B$7/252)</f>
        <v>-1.0352924488627966E-2</v>
      </c>
      <c r="H39">
        <f>('Daily Log Returns'!H39-'Summary Statistics'!$B$7/252)-BetaAlpha!H$4*('Daily Log Returns'!$H39-'Summary Statistics'!$B$7/252)</f>
        <v>0</v>
      </c>
      <c r="I39">
        <f ca="1">('Daily Log Returns'!I39-'Summary Statistics'!$B$7/252)-BetaAlpha!I$4*('Daily Log Returns'!$H39-'Summary Statistics'!$B$7/252)</f>
        <v>-3.3601330362059379E-3</v>
      </c>
      <c r="J39">
        <f ca="1">('Daily Log Returns'!J39-'Summary Statistics'!$B$7/252)-BetaAlpha!J$4*('Daily Log Returns'!$H39-'Summary Statistics'!$B$7/252)</f>
        <v>4.2839104801886824E-3</v>
      </c>
      <c r="K39">
        <f ca="1">('Daily Log Returns'!K39-'Summary Statistics'!$B$7/252)-BetaAlpha!K$4*('Daily Log Returns'!$H39-'Summary Statistics'!$B$7/252)</f>
        <v>2.5632969190675552E-3</v>
      </c>
    </row>
    <row r="40" spans="1:11" x14ac:dyDescent="0.3">
      <c r="A40" s="1">
        <v>43557</v>
      </c>
      <c r="B40">
        <f ca="1">('Daily Log Returns'!B40-'Summary Statistics'!$B$7/252)-BetaAlpha!B$4*('Daily Log Returns'!$H40-'Summary Statistics'!$B$7/252)</f>
        <v>2.1875423867251174E-3</v>
      </c>
      <c r="C40">
        <f ca="1">('Daily Log Returns'!C40-'Summary Statistics'!$B$7/252)-BetaAlpha!C$4*('Daily Log Returns'!$H40-'Summary Statistics'!$B$7/252)</f>
        <v>3.1139189135340308E-3</v>
      </c>
      <c r="D40">
        <f ca="1">('Daily Log Returns'!D40-'Summary Statistics'!$B$7/252)-BetaAlpha!D$4*('Daily Log Returns'!$H40-'Summary Statistics'!$B$7/252)</f>
        <v>3.8218020347389648E-3</v>
      </c>
      <c r="E40">
        <f ca="1">('Daily Log Returns'!E40-'Summary Statistics'!$B$7/252)-BetaAlpha!E$4*('Daily Log Returns'!$H40-'Summary Statistics'!$B$7/252)</f>
        <v>5.0574211060582831E-3</v>
      </c>
      <c r="F40">
        <f ca="1">('Daily Log Returns'!F40-'Summary Statistics'!$B$7/252)-BetaAlpha!F$4*('Daily Log Returns'!$H40-'Summary Statistics'!$B$7/252)</f>
        <v>-5.9797359766302922E-4</v>
      </c>
      <c r="G40">
        <f ca="1">('Daily Log Returns'!G40-'Summary Statistics'!$B$7/252)-BetaAlpha!G$4*('Daily Log Returns'!$H40-'Summary Statistics'!$B$7/252)</f>
        <v>1.7394690032873201E-3</v>
      </c>
      <c r="H40">
        <f>('Daily Log Returns'!H40-'Summary Statistics'!$B$7/252)-BetaAlpha!H$4*('Daily Log Returns'!$H40-'Summary Statistics'!$B$7/252)</f>
        <v>0</v>
      </c>
      <c r="I40">
        <f ca="1">('Daily Log Returns'!I40-'Summary Statistics'!$B$7/252)-BetaAlpha!I$4*('Daily Log Returns'!$H40-'Summary Statistics'!$B$7/252)</f>
        <v>3.1738453590593138E-4</v>
      </c>
      <c r="J40">
        <f ca="1">('Daily Log Returns'!J40-'Summary Statistics'!$B$7/252)-BetaAlpha!J$4*('Daily Log Returns'!$H40-'Summary Statistics'!$B$7/252)</f>
        <v>5.139392974410459E-3</v>
      </c>
      <c r="K40">
        <f ca="1">('Daily Log Returns'!K40-'Summary Statistics'!$B$7/252)-BetaAlpha!K$4*('Daily Log Returns'!$H40-'Summary Statistics'!$B$7/252)</f>
        <v>-2.3950276720606425E-3</v>
      </c>
    </row>
    <row r="41" spans="1:11" x14ac:dyDescent="0.3">
      <c r="A41" s="1">
        <v>43558</v>
      </c>
      <c r="B41">
        <f ca="1">('Daily Log Returns'!B41-'Summary Statistics'!$B$7/252)-BetaAlpha!B$4*('Daily Log Returns'!$H41-'Summary Statistics'!$B$7/252)</f>
        <v>3.7984838461918753E-3</v>
      </c>
      <c r="C41">
        <f ca="1">('Daily Log Returns'!C41-'Summary Statistics'!$B$7/252)-BetaAlpha!C$4*('Daily Log Returns'!$H41-'Summary Statistics'!$B$7/252)</f>
        <v>1.4774147314127483E-3</v>
      </c>
      <c r="D41">
        <f ca="1">('Daily Log Returns'!D41-'Summary Statistics'!$B$7/252)-BetaAlpha!D$4*('Daily Log Returns'!$H41-'Summary Statistics'!$B$7/252)</f>
        <v>3.838449980348527E-3</v>
      </c>
      <c r="E41">
        <f ca="1">('Daily Log Returns'!E41-'Summary Statistics'!$B$7/252)-BetaAlpha!E$4*('Daily Log Returns'!$H41-'Summary Statistics'!$B$7/252)</f>
        <v>-1.1644777291966533E-3</v>
      </c>
      <c r="F41">
        <f ca="1">('Daily Log Returns'!F41-'Summary Statistics'!$B$7/252)-BetaAlpha!F$4*('Daily Log Returns'!$H41-'Summary Statistics'!$B$7/252)</f>
        <v>-6.9401646849450512E-4</v>
      </c>
      <c r="G41">
        <f ca="1">('Daily Log Returns'!G41-'Summary Statistics'!$B$7/252)-BetaAlpha!G$4*('Daily Log Returns'!$H41-'Summary Statistics'!$B$7/252)</f>
        <v>-1.27621856452247E-3</v>
      </c>
      <c r="H41">
        <f>('Daily Log Returns'!H41-'Summary Statistics'!$B$7/252)-BetaAlpha!H$4*('Daily Log Returns'!$H41-'Summary Statistics'!$B$7/252)</f>
        <v>0</v>
      </c>
      <c r="I41">
        <f ca="1">('Daily Log Returns'!I41-'Summary Statistics'!$B$7/252)-BetaAlpha!I$4*('Daily Log Returns'!$H41-'Summary Statistics'!$B$7/252)</f>
        <v>2.182420102831044E-3</v>
      </c>
      <c r="J41">
        <f ca="1">('Daily Log Returns'!J41-'Summary Statistics'!$B$7/252)-BetaAlpha!J$4*('Daily Log Returns'!$H41-'Summary Statistics'!$B$7/252)</f>
        <v>4.0334268018086799E-3</v>
      </c>
      <c r="K41">
        <f ca="1">('Daily Log Returns'!K41-'Summary Statistics'!$B$7/252)-BetaAlpha!K$4*('Daily Log Returns'!$H41-'Summary Statistics'!$B$7/252)</f>
        <v>-1.4950640478559934E-3</v>
      </c>
    </row>
    <row r="42" spans="1:11" x14ac:dyDescent="0.3">
      <c r="A42" s="1">
        <v>43559</v>
      </c>
      <c r="B42">
        <f ca="1">('Daily Log Returns'!B42-'Summary Statistics'!$B$7/252)-BetaAlpha!B$4*('Daily Log Returns'!$H42-'Summary Statistics'!$B$7/252)</f>
        <v>2.2886548402908328E-4</v>
      </c>
      <c r="C42">
        <f ca="1">('Daily Log Returns'!C42-'Summary Statistics'!$B$7/252)-BetaAlpha!C$4*('Daily Log Returns'!$H42-'Summary Statistics'!$B$7/252)</f>
        <v>1.7978539970617338E-3</v>
      </c>
      <c r="D42">
        <f ca="1">('Daily Log Returns'!D42-'Summary Statistics'!$B$7/252)-BetaAlpha!D$4*('Daily Log Returns'!$H42-'Summary Statistics'!$B$7/252)</f>
        <v>5.5115220952521729E-3</v>
      </c>
      <c r="E42">
        <f ca="1">('Daily Log Returns'!E42-'Summary Statistics'!$B$7/252)-BetaAlpha!E$4*('Daily Log Returns'!$H42-'Summary Statistics'!$B$7/252)</f>
        <v>2.2793638182600452E-3</v>
      </c>
      <c r="F42">
        <f ca="1">('Daily Log Returns'!F42-'Summary Statistics'!$B$7/252)-BetaAlpha!F$4*('Daily Log Returns'!$H42-'Summary Statistics'!$B$7/252)</f>
        <v>-2.340462162135079E-3</v>
      </c>
      <c r="G42">
        <f ca="1">('Daily Log Returns'!G42-'Summary Statistics'!$B$7/252)-BetaAlpha!G$4*('Daily Log Returns'!$H42-'Summary Statistics'!$B$7/252)</f>
        <v>-6.556430342738828E-4</v>
      </c>
      <c r="H42">
        <f>('Daily Log Returns'!H42-'Summary Statistics'!$B$7/252)-BetaAlpha!H$4*('Daily Log Returns'!$H42-'Summary Statistics'!$B$7/252)</f>
        <v>0</v>
      </c>
      <c r="I42">
        <f ca="1">('Daily Log Returns'!I42-'Summary Statistics'!$B$7/252)-BetaAlpha!I$4*('Daily Log Returns'!$H42-'Summary Statistics'!$B$7/252)</f>
        <v>5.8355722855579903E-3</v>
      </c>
      <c r="J42">
        <f ca="1">('Daily Log Returns'!J42-'Summary Statistics'!$B$7/252)-BetaAlpha!J$4*('Daily Log Returns'!$H42-'Summary Statistics'!$B$7/252)</f>
        <v>2.013162688672319E-3</v>
      </c>
      <c r="K42">
        <f ca="1">('Daily Log Returns'!K42-'Summary Statistics'!$B$7/252)-BetaAlpha!K$4*('Daily Log Returns'!$H42-'Summary Statistics'!$B$7/252)</f>
        <v>6.029151718456886E-4</v>
      </c>
    </row>
    <row r="43" spans="1:11" x14ac:dyDescent="0.3">
      <c r="A43" s="1">
        <v>43560</v>
      </c>
      <c r="B43">
        <f ca="1">('Daily Log Returns'!B43-'Summary Statistics'!$B$7/252)-BetaAlpha!B$4*('Daily Log Returns'!$H43-'Summary Statistics'!$B$7/252)</f>
        <v>-6.2098345263256922E-3</v>
      </c>
      <c r="C43">
        <f ca="1">('Daily Log Returns'!C43-'Summary Statistics'!$B$7/252)-BetaAlpha!C$4*('Daily Log Returns'!$H43-'Summary Statistics'!$B$7/252)</f>
        <v>9.3101984489704203E-3</v>
      </c>
      <c r="D43">
        <f ca="1">('Daily Log Returns'!D43-'Summary Statistics'!$B$7/252)-BetaAlpha!D$4*('Daily Log Returns'!$H43-'Summary Statistics'!$B$7/252)</f>
        <v>9.9758008548270823E-3</v>
      </c>
      <c r="E43">
        <f ca="1">('Daily Log Returns'!E43-'Summary Statistics'!$B$7/252)-BetaAlpha!E$4*('Daily Log Returns'!$H43-'Summary Statistics'!$B$7/252)</f>
        <v>1.0755325038658527E-2</v>
      </c>
      <c r="F43">
        <f ca="1">('Daily Log Returns'!F43-'Summary Statistics'!$B$7/252)-BetaAlpha!F$4*('Daily Log Returns'!$H43-'Summary Statistics'!$B$7/252)</f>
        <v>-7.1628713630715254E-4</v>
      </c>
      <c r="G43">
        <f ca="1">('Daily Log Returns'!G43-'Summary Statistics'!$B$7/252)-BetaAlpha!G$4*('Daily Log Returns'!$H43-'Summary Statistics'!$B$7/252)</f>
        <v>-1.9389342777925895E-4</v>
      </c>
      <c r="H43">
        <f>('Daily Log Returns'!H43-'Summary Statistics'!$B$7/252)-BetaAlpha!H$4*('Daily Log Returns'!$H43-'Summary Statistics'!$B$7/252)</f>
        <v>0</v>
      </c>
      <c r="I43">
        <f ca="1">('Daily Log Returns'!I43-'Summary Statistics'!$B$7/252)-BetaAlpha!I$4*('Daily Log Returns'!$H43-'Summary Statistics'!$B$7/252)</f>
        <v>5.3207999624731318E-3</v>
      </c>
      <c r="J43">
        <f ca="1">('Daily Log Returns'!J43-'Summary Statistics'!$B$7/252)-BetaAlpha!J$4*('Daily Log Returns'!$H43-'Summary Statistics'!$B$7/252)</f>
        <v>1.0796928005795313E-2</v>
      </c>
      <c r="K43">
        <f ca="1">('Daily Log Returns'!K43-'Summary Statistics'!$B$7/252)-BetaAlpha!K$4*('Daily Log Returns'!$H43-'Summary Statistics'!$B$7/252)</f>
        <v>1.2555151008163021E-2</v>
      </c>
    </row>
    <row r="44" spans="1:11" x14ac:dyDescent="0.3">
      <c r="A44" s="1">
        <v>43563</v>
      </c>
      <c r="B44">
        <f ca="1">('Daily Log Returns'!B44-'Summary Statistics'!$B$7/252)-BetaAlpha!B$4*('Daily Log Returns'!$H44-'Summary Statistics'!$B$7/252)</f>
        <v>-4.5473523468604702E-4</v>
      </c>
      <c r="C44">
        <f ca="1">('Daily Log Returns'!C44-'Summary Statistics'!$B$7/252)-BetaAlpha!C$4*('Daily Log Returns'!$H44-'Summary Statistics'!$B$7/252)</f>
        <v>6.9853760972824058E-3</v>
      </c>
      <c r="D44">
        <f ca="1">('Daily Log Returns'!D44-'Summary Statistics'!$B$7/252)-BetaAlpha!D$4*('Daily Log Returns'!$H44-'Summary Statistics'!$B$7/252)</f>
        <v>2.0444845078546959E-4</v>
      </c>
      <c r="E44">
        <f ca="1">('Daily Log Returns'!E44-'Summary Statistics'!$B$7/252)-BetaAlpha!E$4*('Daily Log Returns'!$H44-'Summary Statistics'!$B$7/252)</f>
        <v>-1.0605353553396783E-3</v>
      </c>
      <c r="F44">
        <f ca="1">('Daily Log Returns'!F44-'Summary Statistics'!$B$7/252)-BetaAlpha!F$4*('Daily Log Returns'!$H44-'Summary Statistics'!$B$7/252)</f>
        <v>2.3595789659999044E-3</v>
      </c>
      <c r="G44">
        <f ca="1">('Daily Log Returns'!G44-'Summary Statistics'!$B$7/252)-BetaAlpha!G$4*('Daily Log Returns'!$H44-'Summary Statistics'!$B$7/252)</f>
        <v>1.4481889245891127E-3</v>
      </c>
      <c r="H44">
        <f>('Daily Log Returns'!H44-'Summary Statistics'!$B$7/252)-BetaAlpha!H$4*('Daily Log Returns'!$H44-'Summary Statistics'!$B$7/252)</f>
        <v>0</v>
      </c>
      <c r="I44">
        <f ca="1">('Daily Log Returns'!I44-'Summary Statistics'!$B$7/252)-BetaAlpha!I$4*('Daily Log Returns'!$H44-'Summary Statistics'!$B$7/252)</f>
        <v>-8.5437868449952693E-3</v>
      </c>
      <c r="J44">
        <f ca="1">('Daily Log Returns'!J44-'Summary Statistics'!$B$7/252)-BetaAlpha!J$4*('Daily Log Returns'!$H44-'Summary Statistics'!$B$7/252)</f>
        <v>-9.1440839661745764E-4</v>
      </c>
      <c r="K44">
        <f ca="1">('Daily Log Returns'!K44-'Summary Statistics'!$B$7/252)-BetaAlpha!K$4*('Daily Log Returns'!$H44-'Summary Statistics'!$B$7/252)</f>
        <v>-3.8559692253354524E-3</v>
      </c>
    </row>
    <row r="45" spans="1:11" x14ac:dyDescent="0.3">
      <c r="A45" s="1">
        <v>43564</v>
      </c>
      <c r="B45">
        <f ca="1">('Daily Log Returns'!B45-'Summary Statistics'!$B$7/252)-BetaAlpha!B$4*('Daily Log Returns'!$H45-'Summary Statistics'!$B$7/252)</f>
        <v>-6.5335072644223994E-4</v>
      </c>
      <c r="C45">
        <f ca="1">('Daily Log Returns'!C45-'Summary Statistics'!$B$7/252)-BetaAlpha!C$4*('Daily Log Returns'!$H45-'Summary Statistics'!$B$7/252)</f>
        <v>-3.7297919459430133E-3</v>
      </c>
      <c r="D45">
        <f ca="1">('Daily Log Returns'!D45-'Summary Statistics'!$B$7/252)-BetaAlpha!D$4*('Daily Log Returns'!$H45-'Summary Statistics'!$B$7/252)</f>
        <v>-5.0951640009753016E-3</v>
      </c>
      <c r="E45">
        <f ca="1">('Daily Log Returns'!E45-'Summary Statistics'!$B$7/252)-BetaAlpha!E$4*('Daily Log Returns'!$H45-'Summary Statistics'!$B$7/252)</f>
        <v>-1.9666950297106346E-3</v>
      </c>
      <c r="F45">
        <f ca="1">('Daily Log Returns'!F45-'Summary Statistics'!$B$7/252)-BetaAlpha!F$4*('Daily Log Returns'!$H45-'Summary Statistics'!$B$7/252)</f>
        <v>-8.3545613648278725E-4</v>
      </c>
      <c r="G45">
        <f ca="1">('Daily Log Returns'!G45-'Summary Statistics'!$B$7/252)-BetaAlpha!G$4*('Daily Log Returns'!$H45-'Summary Statistics'!$B$7/252)</f>
        <v>-1.0450323669312189E-3</v>
      </c>
      <c r="H45">
        <f>('Daily Log Returns'!H45-'Summary Statistics'!$B$7/252)-BetaAlpha!H$4*('Daily Log Returns'!$H45-'Summary Statistics'!$B$7/252)</f>
        <v>0</v>
      </c>
      <c r="I45">
        <f ca="1">('Daily Log Returns'!I45-'Summary Statistics'!$B$7/252)-BetaAlpha!I$4*('Daily Log Returns'!$H45-'Summary Statistics'!$B$7/252)</f>
        <v>2.879363778364832E-3</v>
      </c>
      <c r="J45">
        <f ca="1">('Daily Log Returns'!J45-'Summary Statistics'!$B$7/252)-BetaAlpha!J$4*('Daily Log Returns'!$H45-'Summary Statistics'!$B$7/252)</f>
        <v>-2.4189759751503527E-3</v>
      </c>
      <c r="K45">
        <f ca="1">('Daily Log Returns'!K45-'Summary Statistics'!$B$7/252)-BetaAlpha!K$4*('Daily Log Returns'!$H45-'Summary Statistics'!$B$7/252)</f>
        <v>-7.2101019638882297E-4</v>
      </c>
    </row>
    <row r="46" spans="1:11" x14ac:dyDescent="0.3">
      <c r="A46" s="1">
        <v>43565</v>
      </c>
      <c r="B46">
        <f ca="1">('Daily Log Returns'!B46-'Summary Statistics'!$B$7/252)-BetaAlpha!B$4*('Daily Log Returns'!$H46-'Summary Statistics'!$B$7/252)</f>
        <v>-1.052257407694287E-3</v>
      </c>
      <c r="C46">
        <f ca="1">('Daily Log Returns'!C46-'Summary Statistics'!$B$7/252)-BetaAlpha!C$4*('Daily Log Returns'!$H46-'Summary Statistics'!$B$7/252)</f>
        <v>-8.057726778064659E-3</v>
      </c>
      <c r="D46">
        <f ca="1">('Daily Log Returns'!D46-'Summary Statistics'!$B$7/252)-BetaAlpha!D$4*('Daily Log Returns'!$H46-'Summary Statistics'!$B$7/252)</f>
        <v>-2.1288361022733576E-4</v>
      </c>
      <c r="E46">
        <f ca="1">('Daily Log Returns'!E46-'Summary Statistics'!$B$7/252)-BetaAlpha!E$4*('Daily Log Returns'!$H46-'Summary Statistics'!$B$7/252)</f>
        <v>-1.180052684717328E-3</v>
      </c>
      <c r="F46">
        <f ca="1">('Daily Log Returns'!F46-'Summary Statistics'!$B$7/252)-BetaAlpha!F$4*('Daily Log Returns'!$H46-'Summary Statistics'!$B$7/252)</f>
        <v>1.4740421591963725E-3</v>
      </c>
      <c r="G46">
        <f ca="1">('Daily Log Returns'!G46-'Summary Statistics'!$B$7/252)-BetaAlpha!G$4*('Daily Log Returns'!$H46-'Summary Statistics'!$B$7/252)</f>
        <v>2.0904862057386751E-3</v>
      </c>
      <c r="H46">
        <f>('Daily Log Returns'!H46-'Summary Statistics'!$B$7/252)-BetaAlpha!H$4*('Daily Log Returns'!$H46-'Summary Statistics'!$B$7/252)</f>
        <v>0</v>
      </c>
      <c r="I46">
        <f ca="1">('Daily Log Returns'!I46-'Summary Statistics'!$B$7/252)-BetaAlpha!I$4*('Daily Log Returns'!$H46-'Summary Statistics'!$B$7/252)</f>
        <v>1.4199974684095205E-3</v>
      </c>
      <c r="J46">
        <f ca="1">('Daily Log Returns'!J46-'Summary Statistics'!$B$7/252)-BetaAlpha!J$4*('Daily Log Returns'!$H46-'Summary Statistics'!$B$7/252)</f>
        <v>-4.3539412988490992E-3</v>
      </c>
      <c r="K46">
        <f ca="1">('Daily Log Returns'!K46-'Summary Statistics'!$B$7/252)-BetaAlpha!K$4*('Daily Log Returns'!$H46-'Summary Statistics'!$B$7/252)</f>
        <v>1.1485933943514892E-3</v>
      </c>
    </row>
    <row r="47" spans="1:11" x14ac:dyDescent="0.3">
      <c r="A47" s="1">
        <v>43566</v>
      </c>
      <c r="B47">
        <f ca="1">('Daily Log Returns'!B47-'Summary Statistics'!$B$7/252)-BetaAlpha!B$4*('Daily Log Returns'!$H47-'Summary Statistics'!$B$7/252)</f>
        <v>-4.7510414499768658E-3</v>
      </c>
      <c r="C47">
        <f ca="1">('Daily Log Returns'!C47-'Summary Statistics'!$B$7/252)-BetaAlpha!C$4*('Daily Log Returns'!$H47-'Summary Statistics'!$B$7/252)</f>
        <v>2.0623687256976012E-3</v>
      </c>
      <c r="D47">
        <f ca="1">('Daily Log Returns'!D47-'Summary Statistics'!$B$7/252)-BetaAlpha!D$4*('Daily Log Returns'!$H47-'Summary Statistics'!$B$7/252)</f>
        <v>3.0847681305079108E-3</v>
      </c>
      <c r="E47">
        <f ca="1">('Daily Log Returns'!E47-'Summary Statistics'!$B$7/252)-BetaAlpha!E$4*('Daily Log Returns'!$H47-'Summary Statistics'!$B$7/252)</f>
        <v>1.4941114266797421E-3</v>
      </c>
      <c r="F47">
        <f ca="1">('Daily Log Returns'!F47-'Summary Statistics'!$B$7/252)-BetaAlpha!F$4*('Daily Log Returns'!$H47-'Summary Statistics'!$B$7/252)</f>
        <v>1.652837885374598E-3</v>
      </c>
      <c r="G47">
        <f ca="1">('Daily Log Returns'!G47-'Summary Statistics'!$B$7/252)-BetaAlpha!G$4*('Daily Log Returns'!$H47-'Summary Statistics'!$B$7/252)</f>
        <v>1.0936497836688771E-3</v>
      </c>
      <c r="H47">
        <f>('Daily Log Returns'!H47-'Summary Statistics'!$B$7/252)-BetaAlpha!H$4*('Daily Log Returns'!$H47-'Summary Statistics'!$B$7/252)</f>
        <v>0</v>
      </c>
      <c r="I47">
        <f ca="1">('Daily Log Returns'!I47-'Summary Statistics'!$B$7/252)-BetaAlpha!I$4*('Daily Log Returns'!$H47-'Summary Statistics'!$B$7/252)</f>
        <v>6.4100239105457785E-3</v>
      </c>
      <c r="J47">
        <f ca="1">('Daily Log Returns'!J47-'Summary Statistics'!$B$7/252)-BetaAlpha!J$4*('Daily Log Returns'!$H47-'Summary Statistics'!$B$7/252)</f>
        <v>-1.374848916491806E-3</v>
      </c>
      <c r="K47">
        <f ca="1">('Daily Log Returns'!K47-'Summary Statistics'!$B$7/252)-BetaAlpha!K$4*('Daily Log Returns'!$H47-'Summary Statistics'!$B$7/252)</f>
        <v>-1.9168232869109722E-4</v>
      </c>
    </row>
    <row r="48" spans="1:11" x14ac:dyDescent="0.3">
      <c r="A48" s="1">
        <v>43567</v>
      </c>
      <c r="B48">
        <f ca="1">('Daily Log Returns'!B48-'Summary Statistics'!$B$7/252)-BetaAlpha!B$4*('Daily Log Returns'!$H48-'Summary Statistics'!$B$7/252)</f>
        <v>3.8963976675548614E-4</v>
      </c>
      <c r="C48">
        <f ca="1">('Daily Log Returns'!C48-'Summary Statistics'!$B$7/252)-BetaAlpha!C$4*('Daily Log Returns'!$H48-'Summary Statistics'!$B$7/252)</f>
        <v>1.3363008733898157E-3</v>
      </c>
      <c r="D48">
        <f ca="1">('Daily Log Returns'!D48-'Summary Statistics'!$B$7/252)-BetaAlpha!D$4*('Daily Log Returns'!$H48-'Summary Statistics'!$B$7/252)</f>
        <v>-1.3370919622521299E-3</v>
      </c>
      <c r="E48">
        <f ca="1">('Daily Log Returns'!E48-'Summary Statistics'!$B$7/252)-BetaAlpha!E$4*('Daily Log Returns'!$H48-'Summary Statistics'!$B$7/252)</f>
        <v>-1.8481890900565005E-4</v>
      </c>
      <c r="F48">
        <f ca="1">('Daily Log Returns'!F48-'Summary Statistics'!$B$7/252)-BetaAlpha!F$4*('Daily Log Returns'!$H48-'Summary Statistics'!$B$7/252)</f>
        <v>-3.0227754144515079E-3</v>
      </c>
      <c r="G48">
        <f ca="1">('Daily Log Returns'!G48-'Summary Statistics'!$B$7/252)-BetaAlpha!G$4*('Daily Log Returns'!$H48-'Summary Statistics'!$B$7/252)</f>
        <v>-1.1170783874584504E-3</v>
      </c>
      <c r="H48">
        <f>('Daily Log Returns'!H48-'Summary Statistics'!$B$7/252)-BetaAlpha!H$4*('Daily Log Returns'!$H48-'Summary Statistics'!$B$7/252)</f>
        <v>0</v>
      </c>
      <c r="I48">
        <f ca="1">('Daily Log Returns'!I48-'Summary Statistics'!$B$7/252)-BetaAlpha!I$4*('Daily Log Returns'!$H48-'Summary Statistics'!$B$7/252)</f>
        <v>-2.1938871853105575E-3</v>
      </c>
      <c r="J48">
        <f ca="1">('Daily Log Returns'!J48-'Summary Statistics'!$B$7/252)-BetaAlpha!J$4*('Daily Log Returns'!$H48-'Summary Statistics'!$B$7/252)</f>
        <v>5.3315231610131103E-3</v>
      </c>
      <c r="K48">
        <f ca="1">('Daily Log Returns'!K48-'Summary Statistics'!$B$7/252)-BetaAlpha!K$4*('Daily Log Returns'!$H48-'Summary Statistics'!$B$7/252)</f>
        <v>7.3022499679591384E-4</v>
      </c>
    </row>
    <row r="49" spans="1:11" x14ac:dyDescent="0.3">
      <c r="A49" s="1">
        <v>43570</v>
      </c>
      <c r="B49">
        <f ca="1">('Daily Log Returns'!B49-'Summary Statistics'!$B$7/252)-BetaAlpha!B$4*('Daily Log Returns'!$H49-'Summary Statistics'!$B$7/252)</f>
        <v>-1.5362269593645786E-3</v>
      </c>
      <c r="C49">
        <f ca="1">('Daily Log Returns'!C49-'Summary Statistics'!$B$7/252)-BetaAlpha!C$4*('Daily Log Returns'!$H49-'Summary Statistics'!$B$7/252)</f>
        <v>1.1775942462016308E-3</v>
      </c>
      <c r="D49">
        <f ca="1">('Daily Log Returns'!D49-'Summary Statistics'!$B$7/252)-BetaAlpha!D$4*('Daily Log Returns'!$H49-'Summary Statistics'!$B$7/252)</f>
        <v>-6.686562256099521E-3</v>
      </c>
      <c r="E49">
        <f ca="1">('Daily Log Returns'!E49-'Summary Statistics'!$B$7/252)-BetaAlpha!E$4*('Daily Log Returns'!$H49-'Summary Statistics'!$B$7/252)</f>
        <v>4.3321336405686229E-4</v>
      </c>
      <c r="F49">
        <f ca="1">('Daily Log Returns'!F49-'Summary Statistics'!$B$7/252)-BetaAlpha!F$4*('Daily Log Returns'!$H49-'Summary Statistics'!$B$7/252)</f>
        <v>-2.3014437000419309E-3</v>
      </c>
      <c r="G49">
        <f ca="1">('Daily Log Returns'!G49-'Summary Statistics'!$B$7/252)-BetaAlpha!G$4*('Daily Log Returns'!$H49-'Summary Statistics'!$B$7/252)</f>
        <v>-5.2774528145403607E-3</v>
      </c>
      <c r="H49">
        <f>('Daily Log Returns'!H49-'Summary Statistics'!$B$7/252)-BetaAlpha!H$4*('Daily Log Returns'!$H49-'Summary Statistics'!$B$7/252)</f>
        <v>0</v>
      </c>
      <c r="I49">
        <f ca="1">('Daily Log Returns'!I49-'Summary Statistics'!$B$7/252)-BetaAlpha!I$4*('Daily Log Returns'!$H49-'Summary Statistics'!$B$7/252)</f>
        <v>5.0346043883744123E-3</v>
      </c>
      <c r="J49">
        <f ca="1">('Daily Log Returns'!J49-'Summary Statistics'!$B$7/252)-BetaAlpha!J$4*('Daily Log Returns'!$H49-'Summary Statistics'!$B$7/252)</f>
        <v>-2.207575028190857E-3</v>
      </c>
      <c r="K49">
        <f ca="1">('Daily Log Returns'!K49-'Summary Statistics'!$B$7/252)-BetaAlpha!K$4*('Daily Log Returns'!$H49-'Summary Statistics'!$B$7/252)</f>
        <v>1.4630927464257823E-3</v>
      </c>
    </row>
    <row r="50" spans="1:11" x14ac:dyDescent="0.3">
      <c r="A50" s="1">
        <v>43571</v>
      </c>
      <c r="B50">
        <f ca="1">('Daily Log Returns'!B50-'Summary Statistics'!$B$7/252)-BetaAlpha!B$4*('Daily Log Returns'!$H50-'Summary Statistics'!$B$7/252)</f>
        <v>-8.8411966728822516E-4</v>
      </c>
      <c r="C50">
        <f ca="1">('Daily Log Returns'!C50-'Summary Statistics'!$B$7/252)-BetaAlpha!C$4*('Daily Log Returns'!$H50-'Summary Statistics'!$B$7/252)</f>
        <v>1.1079288149311878E-3</v>
      </c>
      <c r="D50">
        <f ca="1">('Daily Log Returns'!D50-'Summary Statistics'!$B$7/252)-BetaAlpha!D$4*('Daily Log Returns'!$H50-'Summary Statistics'!$B$7/252)</f>
        <v>2.0029738528246546E-3</v>
      </c>
      <c r="E50">
        <f ca="1">('Daily Log Returns'!E50-'Summary Statistics'!$B$7/252)-BetaAlpha!E$4*('Daily Log Returns'!$H50-'Summary Statistics'!$B$7/252)</f>
        <v>-1.7282640784301853E-4</v>
      </c>
      <c r="F50">
        <f ca="1">('Daily Log Returns'!F50-'Summary Statistics'!$B$7/252)-BetaAlpha!F$4*('Daily Log Returns'!$H50-'Summary Statistics'!$B$7/252)</f>
        <v>8.8175606183428447E-4</v>
      </c>
      <c r="G50">
        <f ca="1">('Daily Log Returns'!G50-'Summary Statistics'!$B$7/252)-BetaAlpha!G$4*('Daily Log Returns'!$H50-'Summary Statistics'!$B$7/252)</f>
        <v>1.8925446516662226E-3</v>
      </c>
      <c r="H50">
        <f>('Daily Log Returns'!H50-'Summary Statistics'!$B$7/252)-BetaAlpha!H$4*('Daily Log Returns'!$H50-'Summary Statistics'!$B$7/252)</f>
        <v>0</v>
      </c>
      <c r="I50">
        <f ca="1">('Daily Log Returns'!I50-'Summary Statistics'!$B$7/252)-BetaAlpha!I$4*('Daily Log Returns'!$H50-'Summary Statistics'!$B$7/252)</f>
        <v>-1.4379958279437429E-3</v>
      </c>
      <c r="J50">
        <f ca="1">('Daily Log Returns'!J50-'Summary Statistics'!$B$7/252)-BetaAlpha!J$4*('Daily Log Returns'!$H50-'Summary Statistics'!$B$7/252)</f>
        <v>1.7469942172219574E-6</v>
      </c>
      <c r="K50">
        <f ca="1">('Daily Log Returns'!K50-'Summary Statistics'!$B$7/252)-BetaAlpha!K$4*('Daily Log Returns'!$H50-'Summary Statistics'!$B$7/252)</f>
        <v>2.4990324595959915E-4</v>
      </c>
    </row>
    <row r="51" spans="1:11" x14ac:dyDescent="0.3">
      <c r="A51" s="1">
        <v>43572</v>
      </c>
      <c r="B51">
        <f ca="1">('Daily Log Returns'!B51-'Summary Statistics'!$B$7/252)-BetaAlpha!B$4*('Daily Log Returns'!$H51-'Summary Statistics'!$B$7/252)</f>
        <v>-1.785297790180307E-3</v>
      </c>
      <c r="C51">
        <f ca="1">('Daily Log Returns'!C51-'Summary Statistics'!$B$7/252)-BetaAlpha!C$4*('Daily Log Returns'!$H51-'Summary Statistics'!$B$7/252)</f>
        <v>-5.3110278638560972E-3</v>
      </c>
      <c r="D51">
        <f ca="1">('Daily Log Returns'!D51-'Summary Statistics'!$B$7/252)-BetaAlpha!D$4*('Daily Log Returns'!$H51-'Summary Statistics'!$B$7/252)</f>
        <v>-3.1948558974716481E-3</v>
      </c>
      <c r="E51">
        <f ca="1">('Daily Log Returns'!E51-'Summary Statistics'!$B$7/252)-BetaAlpha!E$4*('Daily Log Returns'!$H51-'Summary Statistics'!$B$7/252)</f>
        <v>2.8463604606389142E-4</v>
      </c>
      <c r="F51">
        <f ca="1">('Daily Log Returns'!F51-'Summary Statistics'!$B$7/252)-BetaAlpha!F$4*('Daily Log Returns'!$H51-'Summary Statistics'!$B$7/252)</f>
        <v>-2.9003826948282104E-4</v>
      </c>
      <c r="G51">
        <f ca="1">('Daily Log Returns'!G51-'Summary Statistics'!$B$7/252)-BetaAlpha!G$4*('Daily Log Returns'!$H51-'Summary Statistics'!$B$7/252)</f>
        <v>-1.0850342393223353E-3</v>
      </c>
      <c r="H51">
        <f>('Daily Log Returns'!H51-'Summary Statistics'!$B$7/252)-BetaAlpha!H$4*('Daily Log Returns'!$H51-'Summary Statistics'!$B$7/252)</f>
        <v>0</v>
      </c>
      <c r="I51">
        <f ca="1">('Daily Log Returns'!I51-'Summary Statistics'!$B$7/252)-BetaAlpha!I$4*('Daily Log Returns'!$H51-'Summary Statistics'!$B$7/252)</f>
        <v>-1.7138040709678021E-3</v>
      </c>
      <c r="J51">
        <f ca="1">('Daily Log Returns'!J51-'Summary Statistics'!$B$7/252)-BetaAlpha!J$4*('Daily Log Returns'!$H51-'Summary Statistics'!$B$7/252)</f>
        <v>-1.5476388059708494E-3</v>
      </c>
      <c r="K51">
        <f ca="1">('Daily Log Returns'!K51-'Summary Statistics'!$B$7/252)-BetaAlpha!K$4*('Daily Log Returns'!$H51-'Summary Statistics'!$B$7/252)</f>
        <v>4.3395972768356297E-3</v>
      </c>
    </row>
    <row r="52" spans="1:11" x14ac:dyDescent="0.3">
      <c r="A52" s="1">
        <v>43573</v>
      </c>
      <c r="B52">
        <f ca="1">('Daily Log Returns'!B52-'Summary Statistics'!$B$7/252)-BetaAlpha!B$4*('Daily Log Returns'!$H52-'Summary Statistics'!$B$7/252)</f>
        <v>3.5344478628494698E-3</v>
      </c>
      <c r="C52">
        <f ca="1">('Daily Log Returns'!C52-'Summary Statistics'!$B$7/252)-BetaAlpha!C$4*('Daily Log Returns'!$H52-'Summary Statistics'!$B$7/252)</f>
        <v>-2.7579497905792527E-3</v>
      </c>
      <c r="D52">
        <f ca="1">('Daily Log Returns'!D52-'Summary Statistics'!$B$7/252)-BetaAlpha!D$4*('Daily Log Returns'!$H52-'Summary Statistics'!$B$7/252)</f>
        <v>-5.5502813575962406E-3</v>
      </c>
      <c r="E52">
        <f ca="1">('Daily Log Returns'!E52-'Summary Statistics'!$B$7/252)-BetaAlpha!E$4*('Daily Log Returns'!$H52-'Summary Statistics'!$B$7/252)</f>
        <v>-2.5587042469913841E-3</v>
      </c>
      <c r="F52">
        <f ca="1">('Daily Log Returns'!F52-'Summary Statistics'!$B$7/252)-BetaAlpha!F$4*('Daily Log Returns'!$H52-'Summary Statistics'!$B$7/252)</f>
        <v>1.1425652314418836E-3</v>
      </c>
      <c r="G52">
        <f ca="1">('Daily Log Returns'!G52-'Summary Statistics'!$B$7/252)-BetaAlpha!G$4*('Daily Log Returns'!$H52-'Summary Statistics'!$B$7/252)</f>
        <v>1.8897470598152325E-4</v>
      </c>
      <c r="H52">
        <f>('Daily Log Returns'!H52-'Summary Statistics'!$B$7/252)-BetaAlpha!H$4*('Daily Log Returns'!$H52-'Summary Statistics'!$B$7/252)</f>
        <v>0</v>
      </c>
      <c r="I52">
        <f ca="1">('Daily Log Returns'!I52-'Summary Statistics'!$B$7/252)-BetaAlpha!I$4*('Daily Log Returns'!$H52-'Summary Statistics'!$B$7/252)</f>
        <v>-6.4257419781328553E-4</v>
      </c>
      <c r="J52">
        <f ca="1">('Daily Log Returns'!J52-'Summary Statistics'!$B$7/252)-BetaAlpha!J$4*('Daily Log Returns'!$H52-'Summary Statistics'!$B$7/252)</f>
        <v>-2.6339674848754073E-3</v>
      </c>
      <c r="K52">
        <f ca="1">('Daily Log Returns'!K52-'Summary Statistics'!$B$7/252)-BetaAlpha!K$4*('Daily Log Returns'!$H52-'Summary Statistics'!$B$7/252)</f>
        <v>7.1038035443628808E-4</v>
      </c>
    </row>
    <row r="53" spans="1:11" x14ac:dyDescent="0.3">
      <c r="A53" s="1">
        <v>43578</v>
      </c>
      <c r="B53">
        <f ca="1">('Daily Log Returns'!B53-'Summary Statistics'!$B$7/252)-BetaAlpha!B$4*('Daily Log Returns'!$H53-'Summary Statistics'!$B$7/252)</f>
        <v>2.5494295676525922E-3</v>
      </c>
      <c r="C53">
        <f ca="1">('Daily Log Returns'!C53-'Summary Statistics'!$B$7/252)-BetaAlpha!C$4*('Daily Log Returns'!$H53-'Summary Statistics'!$B$7/252)</f>
        <v>4.8045068708212043E-3</v>
      </c>
      <c r="D53">
        <f ca="1">('Daily Log Returns'!D53-'Summary Statistics'!$B$7/252)-BetaAlpha!D$4*('Daily Log Returns'!$H53-'Summary Statistics'!$B$7/252)</f>
        <v>9.9405983641491693E-3</v>
      </c>
      <c r="E53">
        <f ca="1">('Daily Log Returns'!E53-'Summary Statistics'!$B$7/252)-BetaAlpha!E$4*('Daily Log Returns'!$H53-'Summary Statistics'!$B$7/252)</f>
        <v>2.4858120221682295E-3</v>
      </c>
      <c r="F53">
        <f ca="1">('Daily Log Returns'!F53-'Summary Statistics'!$B$7/252)-BetaAlpha!F$4*('Daily Log Returns'!$H53-'Summary Statistics'!$B$7/252)</f>
        <v>1.4162835873742815E-3</v>
      </c>
      <c r="G53">
        <f ca="1">('Daily Log Returns'!G53-'Summary Statistics'!$B$7/252)-BetaAlpha!G$4*('Daily Log Returns'!$H53-'Summary Statistics'!$B$7/252)</f>
        <v>-1.4545646292636874E-3</v>
      </c>
      <c r="H53">
        <f>('Daily Log Returns'!H53-'Summary Statistics'!$B$7/252)-BetaAlpha!H$4*('Daily Log Returns'!$H53-'Summary Statistics'!$B$7/252)</f>
        <v>0</v>
      </c>
      <c r="I53">
        <f ca="1">('Daily Log Returns'!I53-'Summary Statistics'!$B$7/252)-BetaAlpha!I$4*('Daily Log Returns'!$H53-'Summary Statistics'!$B$7/252)</f>
        <v>3.2092401449450589E-3</v>
      </c>
      <c r="J53">
        <f ca="1">('Daily Log Returns'!J53-'Summary Statistics'!$B$7/252)-BetaAlpha!J$4*('Daily Log Returns'!$H53-'Summary Statistics'!$B$7/252)</f>
        <v>6.4222137907976743E-3</v>
      </c>
      <c r="K53">
        <f ca="1">('Daily Log Returns'!K53-'Summary Statistics'!$B$7/252)-BetaAlpha!K$4*('Daily Log Returns'!$H53-'Summary Statistics'!$B$7/252)</f>
        <v>-2.9041993111183877E-4</v>
      </c>
    </row>
    <row r="54" spans="1:11" x14ac:dyDescent="0.3">
      <c r="A54" s="1">
        <v>43579</v>
      </c>
      <c r="B54">
        <f ca="1">('Daily Log Returns'!B54-'Summary Statistics'!$B$7/252)-BetaAlpha!B$4*('Daily Log Returns'!$H54-'Summary Statistics'!$B$7/252)</f>
        <v>-7.2056008619920424E-3</v>
      </c>
      <c r="C54">
        <f ca="1">('Daily Log Returns'!C54-'Summary Statistics'!$B$7/252)-BetaAlpha!C$4*('Daily Log Returns'!$H54-'Summary Statistics'!$B$7/252)</f>
        <v>-4.4293206995923177E-3</v>
      </c>
      <c r="D54">
        <f ca="1">('Daily Log Returns'!D54-'Summary Statistics'!$B$7/252)-BetaAlpha!D$4*('Daily Log Returns'!$H54-'Summary Statistics'!$B$7/252)</f>
        <v>1.1481023800872198E-2</v>
      </c>
      <c r="E54">
        <f ca="1">('Daily Log Returns'!E54-'Summary Statistics'!$B$7/252)-BetaAlpha!E$4*('Daily Log Returns'!$H54-'Summary Statistics'!$B$7/252)</f>
        <v>5.3426665690351517E-3</v>
      </c>
      <c r="F54">
        <f ca="1">('Daily Log Returns'!F54-'Summary Statistics'!$B$7/252)-BetaAlpha!F$4*('Daily Log Returns'!$H54-'Summary Statistics'!$B$7/252)</f>
        <v>7.5423012052476925E-3</v>
      </c>
      <c r="G54">
        <f ca="1">('Daily Log Returns'!G54-'Summary Statistics'!$B$7/252)-BetaAlpha!G$4*('Daily Log Returns'!$H54-'Summary Statistics'!$B$7/252)</f>
        <v>-4.2553221037598828E-4</v>
      </c>
      <c r="H54">
        <f>('Daily Log Returns'!H54-'Summary Statistics'!$B$7/252)-BetaAlpha!H$4*('Daily Log Returns'!$H54-'Summary Statistics'!$B$7/252)</f>
        <v>0</v>
      </c>
      <c r="I54">
        <f ca="1">('Daily Log Returns'!I54-'Summary Statistics'!$B$7/252)-BetaAlpha!I$4*('Daily Log Returns'!$H54-'Summary Statistics'!$B$7/252)</f>
        <v>-5.2385628677485904E-3</v>
      </c>
      <c r="J54">
        <f ca="1">('Daily Log Returns'!J54-'Summary Statistics'!$B$7/252)-BetaAlpha!J$4*('Daily Log Returns'!$H54-'Summary Statistics'!$B$7/252)</f>
        <v>3.2599043519211885E-3</v>
      </c>
      <c r="K54">
        <f ca="1">('Daily Log Returns'!K54-'Summary Statistics'!$B$7/252)-BetaAlpha!K$4*('Daily Log Returns'!$H54-'Summary Statistics'!$B$7/252)</f>
        <v>7.7284948396544491E-4</v>
      </c>
    </row>
    <row r="55" spans="1:11" x14ac:dyDescent="0.3">
      <c r="A55" s="1">
        <v>43581</v>
      </c>
      <c r="B55">
        <f ca="1">('Daily Log Returns'!B55-'Summary Statistics'!$B$7/252)-BetaAlpha!B$4*('Daily Log Returns'!$H55-'Summary Statistics'!$B$7/252)</f>
        <v>-2.1536705643141005E-3</v>
      </c>
      <c r="C55">
        <f ca="1">('Daily Log Returns'!C55-'Summary Statistics'!$B$7/252)-BetaAlpha!C$4*('Daily Log Returns'!$H55-'Summary Statistics'!$B$7/252)</f>
        <v>1.548277443149121E-2</v>
      </c>
      <c r="D55">
        <f ca="1">('Daily Log Returns'!D55-'Summary Statistics'!$B$7/252)-BetaAlpha!D$4*('Daily Log Returns'!$H55-'Summary Statistics'!$B$7/252)</f>
        <v>-4.6284734054116662E-3</v>
      </c>
      <c r="E55">
        <f ca="1">('Daily Log Returns'!E55-'Summary Statistics'!$B$7/252)-BetaAlpha!E$4*('Daily Log Returns'!$H55-'Summary Statistics'!$B$7/252)</f>
        <v>-9.3523776192738772E-4</v>
      </c>
      <c r="F55">
        <f ca="1">('Daily Log Returns'!F55-'Summary Statistics'!$B$7/252)-BetaAlpha!F$4*('Daily Log Returns'!$H55-'Summary Statistics'!$B$7/252)</f>
        <v>7.1898499815725193E-4</v>
      </c>
      <c r="G55">
        <f ca="1">('Daily Log Returns'!G55-'Summary Statistics'!$B$7/252)-BetaAlpha!G$4*('Daily Log Returns'!$H55-'Summary Statistics'!$B$7/252)</f>
        <v>5.4264716777278248E-3</v>
      </c>
      <c r="H55">
        <f>('Daily Log Returns'!H55-'Summary Statistics'!$B$7/252)-BetaAlpha!H$4*('Daily Log Returns'!$H55-'Summary Statistics'!$B$7/252)</f>
        <v>0</v>
      </c>
      <c r="I55">
        <f ca="1">('Daily Log Returns'!I55-'Summary Statistics'!$B$7/252)-BetaAlpha!I$4*('Daily Log Returns'!$H55-'Summary Statistics'!$B$7/252)</f>
        <v>-5.3392099338946709E-3</v>
      </c>
      <c r="J55">
        <f ca="1">('Daily Log Returns'!J55-'Summary Statistics'!$B$7/252)-BetaAlpha!J$4*('Daily Log Returns'!$H55-'Summary Statistics'!$B$7/252)</f>
        <v>-3.1789805802948856E-3</v>
      </c>
      <c r="K55">
        <f ca="1">('Daily Log Returns'!K55-'Summary Statistics'!$B$7/252)-BetaAlpha!K$4*('Daily Log Returns'!$H55-'Summary Statistics'!$B$7/252)</f>
        <v>-3.3735442636938565E-6</v>
      </c>
    </row>
    <row r="56" spans="1:11" x14ac:dyDescent="0.3">
      <c r="A56" s="1">
        <v>43584</v>
      </c>
      <c r="B56">
        <f ca="1">('Daily Log Returns'!B56-'Summary Statistics'!$B$7/252)-BetaAlpha!B$4*('Daily Log Returns'!$H56-'Summary Statistics'!$B$7/252)</f>
        <v>-3.9507250119866317E-3</v>
      </c>
      <c r="C56">
        <f ca="1">('Daily Log Returns'!C56-'Summary Statistics'!$B$7/252)-BetaAlpha!C$4*('Daily Log Returns'!$H56-'Summary Statistics'!$B$7/252)</f>
        <v>1.6590789060994442E-3</v>
      </c>
      <c r="D56">
        <f ca="1">('Daily Log Returns'!D56-'Summary Statistics'!$B$7/252)-BetaAlpha!D$4*('Daily Log Returns'!$H56-'Summary Statistics'!$B$7/252)</f>
        <v>3.3042602908432694E-4</v>
      </c>
      <c r="E56">
        <f ca="1">('Daily Log Returns'!E56-'Summary Statistics'!$B$7/252)-BetaAlpha!E$4*('Daily Log Returns'!$H56-'Summary Statistics'!$B$7/252)</f>
        <v>1.1960012149842374E-3</v>
      </c>
      <c r="F56">
        <f ca="1">('Daily Log Returns'!F56-'Summary Statistics'!$B$7/252)-BetaAlpha!F$4*('Daily Log Returns'!$H56-'Summary Statistics'!$B$7/252)</f>
        <v>4.6883320752639796E-4</v>
      </c>
      <c r="G56">
        <f ca="1">('Daily Log Returns'!G56-'Summary Statistics'!$B$7/252)-BetaAlpha!G$4*('Daily Log Returns'!$H56-'Summary Statistics'!$B$7/252)</f>
        <v>8.5498540467847682E-5</v>
      </c>
      <c r="H56">
        <f>('Daily Log Returns'!H56-'Summary Statistics'!$B$7/252)-BetaAlpha!H$4*('Daily Log Returns'!$H56-'Summary Statistics'!$B$7/252)</f>
        <v>0</v>
      </c>
      <c r="I56">
        <f ca="1">('Daily Log Returns'!I56-'Summary Statistics'!$B$7/252)-BetaAlpha!I$4*('Daily Log Returns'!$H56-'Summary Statistics'!$B$7/252)</f>
        <v>3.5808019447883975E-3</v>
      </c>
      <c r="J56">
        <f ca="1">('Daily Log Returns'!J56-'Summary Statistics'!$B$7/252)-BetaAlpha!J$4*('Daily Log Returns'!$H56-'Summary Statistics'!$B$7/252)</f>
        <v>2.4447031503712149E-3</v>
      </c>
      <c r="K56">
        <f ca="1">('Daily Log Returns'!K56-'Summary Statistics'!$B$7/252)-BetaAlpha!K$4*('Daily Log Returns'!$H56-'Summary Statistics'!$B$7/252)</f>
        <v>-2.3385878858118228E-3</v>
      </c>
    </row>
    <row r="57" spans="1:11" x14ac:dyDescent="0.3">
      <c r="A57" s="1">
        <v>43585</v>
      </c>
      <c r="B57">
        <f ca="1">('Daily Log Returns'!B57-'Summary Statistics'!$B$7/252)-BetaAlpha!B$4*('Daily Log Returns'!$H57-'Summary Statistics'!$B$7/252)</f>
        <v>9.3615464656852942E-5</v>
      </c>
      <c r="C57">
        <f ca="1">('Daily Log Returns'!C57-'Summary Statistics'!$B$7/252)-BetaAlpha!C$4*('Daily Log Returns'!$H57-'Summary Statistics'!$B$7/252)</f>
        <v>6.2869694743100798E-3</v>
      </c>
      <c r="D57">
        <f ca="1">('Daily Log Returns'!D57-'Summary Statistics'!$B$7/252)-BetaAlpha!D$4*('Daily Log Returns'!$H57-'Summary Statistics'!$B$7/252)</f>
        <v>3.7818590301277573E-3</v>
      </c>
      <c r="E57">
        <f ca="1">('Daily Log Returns'!E57-'Summary Statistics'!$B$7/252)-BetaAlpha!E$4*('Daily Log Returns'!$H57-'Summary Statistics'!$B$7/252)</f>
        <v>1.0591347023755082E-3</v>
      </c>
      <c r="F57">
        <f ca="1">('Daily Log Returns'!F57-'Summary Statistics'!$B$7/252)-BetaAlpha!F$4*('Daily Log Returns'!$H57-'Summary Statistics'!$B$7/252)</f>
        <v>-1.9047044985964033E-4</v>
      </c>
      <c r="G57">
        <f ca="1">('Daily Log Returns'!G57-'Summary Statistics'!$B$7/252)-BetaAlpha!G$4*('Daily Log Returns'!$H57-'Summary Statistics'!$B$7/252)</f>
        <v>1.7348731835388576E-3</v>
      </c>
      <c r="H57">
        <f>('Daily Log Returns'!H57-'Summary Statistics'!$B$7/252)-BetaAlpha!H$4*('Daily Log Returns'!$H57-'Summary Statistics'!$B$7/252)</f>
        <v>0</v>
      </c>
      <c r="I57">
        <f ca="1">('Daily Log Returns'!I57-'Summary Statistics'!$B$7/252)-BetaAlpha!I$4*('Daily Log Returns'!$H57-'Summary Statistics'!$B$7/252)</f>
        <v>2.1184056458903966E-3</v>
      </c>
      <c r="J57">
        <f ca="1">('Daily Log Returns'!J57-'Summary Statistics'!$B$7/252)-BetaAlpha!J$4*('Daily Log Returns'!$H57-'Summary Statistics'!$B$7/252)</f>
        <v>3.9246786891982775E-3</v>
      </c>
      <c r="K57">
        <f ca="1">('Daily Log Returns'!K57-'Summary Statistics'!$B$7/252)-BetaAlpha!K$4*('Daily Log Returns'!$H57-'Summary Statistics'!$B$7/252)</f>
        <v>-9.8251595386959767E-4</v>
      </c>
    </row>
    <row r="58" spans="1:11" x14ac:dyDescent="0.3">
      <c r="A58" s="1">
        <v>43586</v>
      </c>
      <c r="B58">
        <f ca="1">('Daily Log Returns'!B58-'Summary Statistics'!$B$7/252)-BetaAlpha!B$4*('Daily Log Returns'!$H58-'Summary Statistics'!$B$7/252)</f>
        <v>-2.7225952533201122E-3</v>
      </c>
      <c r="C58">
        <f ca="1">('Daily Log Returns'!C58-'Summary Statistics'!$B$7/252)-BetaAlpha!C$4*('Daily Log Returns'!$H58-'Summary Statistics'!$B$7/252)</f>
        <v>8.2098356797663183E-4</v>
      </c>
      <c r="D58">
        <f ca="1">('Daily Log Returns'!D58-'Summary Statistics'!$B$7/252)-BetaAlpha!D$4*('Daily Log Returns'!$H58-'Summary Statistics'!$B$7/252)</f>
        <v>4.2539373593383674E-3</v>
      </c>
      <c r="E58">
        <f ca="1">('Daily Log Returns'!E58-'Summary Statistics'!$B$7/252)-BetaAlpha!E$4*('Daily Log Returns'!$H58-'Summary Statistics'!$B$7/252)</f>
        <v>1.9864669225624978E-3</v>
      </c>
      <c r="F58">
        <f ca="1">('Daily Log Returns'!F58-'Summary Statistics'!$B$7/252)-BetaAlpha!F$4*('Daily Log Returns'!$H58-'Summary Statistics'!$B$7/252)</f>
        <v>-1.8749343772452728E-3</v>
      </c>
      <c r="G58">
        <f ca="1">('Daily Log Returns'!G58-'Summary Statistics'!$B$7/252)-BetaAlpha!G$4*('Daily Log Returns'!$H58-'Summary Statistics'!$B$7/252)</f>
        <v>4.2904167427537085E-4</v>
      </c>
      <c r="H58">
        <f>('Daily Log Returns'!H58-'Summary Statistics'!$B$7/252)-BetaAlpha!H$4*('Daily Log Returns'!$H58-'Summary Statistics'!$B$7/252)</f>
        <v>0</v>
      </c>
      <c r="I58">
        <f ca="1">('Daily Log Returns'!I58-'Summary Statistics'!$B$7/252)-BetaAlpha!I$4*('Daily Log Returns'!$H58-'Summary Statistics'!$B$7/252)</f>
        <v>4.5581175634301276E-3</v>
      </c>
      <c r="J58">
        <f ca="1">('Daily Log Returns'!J58-'Summary Statistics'!$B$7/252)-BetaAlpha!J$4*('Daily Log Returns'!$H58-'Summary Statistics'!$B$7/252)</f>
        <v>2.4863118890127629E-3</v>
      </c>
      <c r="K58">
        <f ca="1">('Daily Log Returns'!K58-'Summary Statistics'!$B$7/252)-BetaAlpha!K$4*('Daily Log Returns'!$H58-'Summary Statistics'!$B$7/252)</f>
        <v>3.2784843441582045E-3</v>
      </c>
    </row>
    <row r="59" spans="1:11" x14ac:dyDescent="0.3">
      <c r="A59" s="1">
        <v>43587</v>
      </c>
      <c r="B59">
        <f ca="1">('Daily Log Returns'!B59-'Summary Statistics'!$B$7/252)-BetaAlpha!B$4*('Daily Log Returns'!$H59-'Summary Statistics'!$B$7/252)</f>
        <v>-1.4618224475460469E-3</v>
      </c>
      <c r="C59">
        <f ca="1">('Daily Log Returns'!C59-'Summary Statistics'!$B$7/252)-BetaAlpha!C$4*('Daily Log Returns'!$H59-'Summary Statistics'!$B$7/252)</f>
        <v>2.7968226432583732E-3</v>
      </c>
      <c r="D59">
        <f ca="1">('Daily Log Returns'!D59-'Summary Statistics'!$B$7/252)-BetaAlpha!D$4*('Daily Log Returns'!$H59-'Summary Statistics'!$B$7/252)</f>
        <v>-5.0518985691511828E-3</v>
      </c>
      <c r="E59">
        <f ca="1">('Daily Log Returns'!E59-'Summary Statistics'!$B$7/252)-BetaAlpha!E$4*('Daily Log Returns'!$H59-'Summary Statistics'!$B$7/252)</f>
        <v>-2.7233940750693414E-3</v>
      </c>
      <c r="F59">
        <f ca="1">('Daily Log Returns'!F59-'Summary Statistics'!$B$7/252)-BetaAlpha!F$4*('Daily Log Returns'!$H59-'Summary Statistics'!$B$7/252)</f>
        <v>5.9852371194927243E-4</v>
      </c>
      <c r="G59">
        <f ca="1">('Daily Log Returns'!G59-'Summary Statistics'!$B$7/252)-BetaAlpha!G$4*('Daily Log Returns'!$H59-'Summary Statistics'!$B$7/252)</f>
        <v>-1.1505013091023513E-3</v>
      </c>
      <c r="H59">
        <f>('Daily Log Returns'!H59-'Summary Statistics'!$B$7/252)-BetaAlpha!H$4*('Daily Log Returns'!$H59-'Summary Statistics'!$B$7/252)</f>
        <v>0</v>
      </c>
      <c r="I59">
        <f ca="1">('Daily Log Returns'!I59-'Summary Statistics'!$B$7/252)-BetaAlpha!I$4*('Daily Log Returns'!$H59-'Summary Statistics'!$B$7/252)</f>
        <v>-7.9454234311848084E-3</v>
      </c>
      <c r="J59">
        <f ca="1">('Daily Log Returns'!J59-'Summary Statistics'!$B$7/252)-BetaAlpha!J$4*('Daily Log Returns'!$H59-'Summary Statistics'!$B$7/252)</f>
        <v>-6.9106406901840592E-4</v>
      </c>
      <c r="K59">
        <f ca="1">('Daily Log Returns'!K59-'Summary Statistics'!$B$7/252)-BetaAlpha!K$4*('Daily Log Returns'!$H59-'Summary Statistics'!$B$7/252)</f>
        <v>-3.2157470360857764E-3</v>
      </c>
    </row>
    <row r="60" spans="1:11" x14ac:dyDescent="0.3">
      <c r="A60" s="1">
        <v>43588</v>
      </c>
      <c r="B60">
        <f ca="1">('Daily Log Returns'!B60-'Summary Statistics'!$B$7/252)-BetaAlpha!B$4*('Daily Log Returns'!$H60-'Summary Statistics'!$B$7/252)</f>
        <v>1.7617072796501105E-3</v>
      </c>
      <c r="C60">
        <f ca="1">('Daily Log Returns'!C60-'Summary Statistics'!$B$7/252)-BetaAlpha!C$4*('Daily Log Returns'!$H60-'Summary Statistics'!$B$7/252)</f>
        <v>-5.8555943237700633E-3</v>
      </c>
      <c r="D60">
        <f ca="1">('Daily Log Returns'!D60-'Summary Statistics'!$B$7/252)-BetaAlpha!D$4*('Daily Log Returns'!$H60-'Summary Statistics'!$B$7/252)</f>
        <v>5.9262173710634535E-3</v>
      </c>
      <c r="E60">
        <f ca="1">('Daily Log Returns'!E60-'Summary Statistics'!$B$7/252)-BetaAlpha!E$4*('Daily Log Returns'!$H60-'Summary Statistics'!$B$7/252)</f>
        <v>2.045185586657654E-3</v>
      </c>
      <c r="F60">
        <f ca="1">('Daily Log Returns'!F60-'Summary Statistics'!$B$7/252)-BetaAlpha!F$4*('Daily Log Returns'!$H60-'Summary Statistics'!$B$7/252)</f>
        <v>3.5685592608302873E-4</v>
      </c>
      <c r="G60">
        <f ca="1">('Daily Log Returns'!G60-'Summary Statistics'!$B$7/252)-BetaAlpha!G$4*('Daily Log Returns'!$H60-'Summary Statistics'!$B$7/252)</f>
        <v>-8.006243716628344E-4</v>
      </c>
      <c r="H60">
        <f>('Daily Log Returns'!H60-'Summary Statistics'!$B$7/252)-BetaAlpha!H$4*('Daily Log Returns'!$H60-'Summary Statistics'!$B$7/252)</f>
        <v>0</v>
      </c>
      <c r="I60">
        <f ca="1">('Daily Log Returns'!I60-'Summary Statistics'!$B$7/252)-BetaAlpha!I$4*('Daily Log Returns'!$H60-'Summary Statistics'!$B$7/252)</f>
        <v>-2.240159660211715E-3</v>
      </c>
      <c r="J60">
        <f ca="1">('Daily Log Returns'!J60-'Summary Statistics'!$B$7/252)-BetaAlpha!J$4*('Daily Log Returns'!$H60-'Summary Statistics'!$B$7/252)</f>
        <v>-1.4205425473673734E-4</v>
      </c>
      <c r="K60">
        <f ca="1">('Daily Log Returns'!K60-'Summary Statistics'!$B$7/252)-BetaAlpha!K$4*('Daily Log Returns'!$H60-'Summary Statistics'!$B$7/252)</f>
        <v>4.7737043368205152E-3</v>
      </c>
    </row>
    <row r="61" spans="1:11" x14ac:dyDescent="0.3">
      <c r="A61" s="1">
        <v>43591</v>
      </c>
      <c r="B61">
        <f ca="1">('Daily Log Returns'!B61-'Summary Statistics'!$B$7/252)-BetaAlpha!B$4*('Daily Log Returns'!$H61-'Summary Statistics'!$B$7/252)</f>
        <v>-3.9329021830755663E-3</v>
      </c>
      <c r="C61">
        <f ca="1">('Daily Log Returns'!C61-'Summary Statistics'!$B$7/252)-BetaAlpha!C$4*('Daily Log Returns'!$H61-'Summary Statistics'!$B$7/252)</f>
        <v>-1.0614228588691653E-3</v>
      </c>
      <c r="D61">
        <f ca="1">('Daily Log Returns'!D61-'Summary Statistics'!$B$7/252)-BetaAlpha!D$4*('Daily Log Returns'!$H61-'Summary Statistics'!$B$7/252)</f>
        <v>-2.7495036167055741E-3</v>
      </c>
      <c r="E61">
        <f ca="1">('Daily Log Returns'!E61-'Summary Statistics'!$B$7/252)-BetaAlpha!E$4*('Daily Log Returns'!$H61-'Summary Statistics'!$B$7/252)</f>
        <v>-1.94236354415382E-3</v>
      </c>
      <c r="F61">
        <f ca="1">('Daily Log Returns'!F61-'Summary Statistics'!$B$7/252)-BetaAlpha!F$4*('Daily Log Returns'!$H61-'Summary Statistics'!$B$7/252)</f>
        <v>3.3435609343476945E-3</v>
      </c>
      <c r="G61">
        <f ca="1">('Daily Log Returns'!G61-'Summary Statistics'!$B$7/252)-BetaAlpha!G$4*('Daily Log Returns'!$H61-'Summary Statistics'!$B$7/252)</f>
        <v>-4.7350359445602044E-4</v>
      </c>
      <c r="H61">
        <f>('Daily Log Returns'!H61-'Summary Statistics'!$B$7/252)-BetaAlpha!H$4*('Daily Log Returns'!$H61-'Summary Statistics'!$B$7/252)</f>
        <v>0</v>
      </c>
      <c r="I61">
        <f ca="1">('Daily Log Returns'!I61-'Summary Statistics'!$B$7/252)-BetaAlpha!I$4*('Daily Log Returns'!$H61-'Summary Statistics'!$B$7/252)</f>
        <v>9.5301096533675165E-3</v>
      </c>
      <c r="J61">
        <f ca="1">('Daily Log Returns'!J61-'Summary Statistics'!$B$7/252)-BetaAlpha!J$4*('Daily Log Returns'!$H61-'Summary Statistics'!$B$7/252)</f>
        <v>-2.907731809292611E-3</v>
      </c>
      <c r="K61">
        <f ca="1">('Daily Log Returns'!K61-'Summary Statistics'!$B$7/252)-BetaAlpha!K$4*('Daily Log Returns'!$H61-'Summary Statistics'!$B$7/252)</f>
        <v>-2.5743744848209724E-3</v>
      </c>
    </row>
    <row r="62" spans="1:11" x14ac:dyDescent="0.3">
      <c r="A62" s="1">
        <v>43592</v>
      </c>
      <c r="B62">
        <f ca="1">('Daily Log Returns'!B62-'Summary Statistics'!$B$7/252)-BetaAlpha!B$4*('Daily Log Returns'!$H62-'Summary Statistics'!$B$7/252)</f>
        <v>3.1938395648109128E-3</v>
      </c>
      <c r="C62">
        <f ca="1">('Daily Log Returns'!C62-'Summary Statistics'!$B$7/252)-BetaAlpha!C$4*('Daily Log Returns'!$H62-'Summary Statistics'!$B$7/252)</f>
        <v>-2.4678531614738134E-3</v>
      </c>
      <c r="D62">
        <f ca="1">('Daily Log Returns'!D62-'Summary Statistics'!$B$7/252)-BetaAlpha!D$4*('Daily Log Returns'!$H62-'Summary Statistics'!$B$7/252)</f>
        <v>-4.6387820538065696E-3</v>
      </c>
      <c r="E62">
        <f ca="1">('Daily Log Returns'!E62-'Summary Statistics'!$B$7/252)-BetaAlpha!E$4*('Daily Log Returns'!$H62-'Summary Statistics'!$B$7/252)</f>
        <v>-6.1721206386929246E-4</v>
      </c>
      <c r="F62">
        <f ca="1">('Daily Log Returns'!F62-'Summary Statistics'!$B$7/252)-BetaAlpha!F$4*('Daily Log Returns'!$H62-'Summary Statistics'!$B$7/252)</f>
        <v>-3.1602586754808852E-3</v>
      </c>
      <c r="G62">
        <f ca="1">('Daily Log Returns'!G62-'Summary Statistics'!$B$7/252)-BetaAlpha!G$4*('Daily Log Returns'!$H62-'Summary Statistics'!$B$7/252)</f>
        <v>2.9790401924826289E-3</v>
      </c>
      <c r="H62">
        <f>('Daily Log Returns'!H62-'Summary Statistics'!$B$7/252)-BetaAlpha!H$4*('Daily Log Returns'!$H62-'Summary Statistics'!$B$7/252)</f>
        <v>0</v>
      </c>
      <c r="I62">
        <f ca="1">('Daily Log Returns'!I62-'Summary Statistics'!$B$7/252)-BetaAlpha!I$4*('Daily Log Returns'!$H62-'Summary Statistics'!$B$7/252)</f>
        <v>-4.6320078497691982E-3</v>
      </c>
      <c r="J62">
        <f ca="1">('Daily Log Returns'!J62-'Summary Statistics'!$B$7/252)-BetaAlpha!J$4*('Daily Log Returns'!$H62-'Summary Statistics'!$B$7/252)</f>
        <v>-6.339219494119511E-3</v>
      </c>
      <c r="K62">
        <f ca="1">('Daily Log Returns'!K62-'Summary Statistics'!$B$7/252)-BetaAlpha!K$4*('Daily Log Returns'!$H62-'Summary Statistics'!$B$7/252)</f>
        <v>8.3669831059041697E-4</v>
      </c>
    </row>
    <row r="63" spans="1:11" x14ac:dyDescent="0.3">
      <c r="A63" s="1">
        <v>43593</v>
      </c>
      <c r="B63">
        <f ca="1">('Daily Log Returns'!B63-'Summary Statistics'!$B$7/252)-BetaAlpha!B$4*('Daily Log Returns'!$H63-'Summary Statistics'!$B$7/252)</f>
        <v>-5.5243209789371424E-4</v>
      </c>
      <c r="C63">
        <f ca="1">('Daily Log Returns'!C63-'Summary Statistics'!$B$7/252)-BetaAlpha!C$4*('Daily Log Returns'!$H63-'Summary Statistics'!$B$7/252)</f>
        <v>-2.304668491439356E-3</v>
      </c>
      <c r="D63">
        <f ca="1">('Daily Log Returns'!D63-'Summary Statistics'!$B$7/252)-BetaAlpha!D$4*('Daily Log Returns'!$H63-'Summary Statistics'!$B$7/252)</f>
        <v>-2.3799209880965809E-3</v>
      </c>
      <c r="E63">
        <f ca="1">('Daily Log Returns'!E63-'Summary Statistics'!$B$7/252)-BetaAlpha!E$4*('Daily Log Returns'!$H63-'Summary Statistics'!$B$7/252)</f>
        <v>-1.5960900439333471E-3</v>
      </c>
      <c r="F63">
        <f ca="1">('Daily Log Returns'!F63-'Summary Statistics'!$B$7/252)-BetaAlpha!F$4*('Daily Log Returns'!$H63-'Summary Statistics'!$B$7/252)</f>
        <v>3.1821162783807633E-3</v>
      </c>
      <c r="G63">
        <f ca="1">('Daily Log Returns'!G63-'Summary Statistics'!$B$7/252)-BetaAlpha!G$4*('Daily Log Returns'!$H63-'Summary Statistics'!$B$7/252)</f>
        <v>9.2621544997828411E-4</v>
      </c>
      <c r="H63">
        <f>('Daily Log Returns'!H63-'Summary Statistics'!$B$7/252)-BetaAlpha!H$4*('Daily Log Returns'!$H63-'Summary Statistics'!$B$7/252)</f>
        <v>0</v>
      </c>
      <c r="I63">
        <f ca="1">('Daily Log Returns'!I63-'Summary Statistics'!$B$7/252)-BetaAlpha!I$4*('Daily Log Returns'!$H63-'Summary Statistics'!$B$7/252)</f>
        <v>-1.2510205954923685E-2</v>
      </c>
      <c r="J63">
        <f ca="1">('Daily Log Returns'!J63-'Summary Statistics'!$B$7/252)-BetaAlpha!J$4*('Daily Log Returns'!$H63-'Summary Statistics'!$B$7/252)</f>
        <v>-5.6442792746735533E-3</v>
      </c>
      <c r="K63">
        <f ca="1">('Daily Log Returns'!K63-'Summary Statistics'!$B$7/252)-BetaAlpha!K$4*('Daily Log Returns'!$H63-'Summary Statistics'!$B$7/252)</f>
        <v>-1.9708096177842825E-4</v>
      </c>
    </row>
    <row r="64" spans="1:11" x14ac:dyDescent="0.3">
      <c r="A64" s="1">
        <v>43594</v>
      </c>
      <c r="B64">
        <f ca="1">('Daily Log Returns'!B64-'Summary Statistics'!$B$7/252)-BetaAlpha!B$4*('Daily Log Returns'!$H64-'Summary Statistics'!$B$7/252)</f>
        <v>-3.0217618166634447E-3</v>
      </c>
      <c r="C64">
        <f ca="1">('Daily Log Returns'!C64-'Summary Statistics'!$B$7/252)-BetaAlpha!C$4*('Daily Log Returns'!$H64-'Summary Statistics'!$B$7/252)</f>
        <v>-2.5161854954659432E-3</v>
      </c>
      <c r="D64">
        <f ca="1">('Daily Log Returns'!D64-'Summary Statistics'!$B$7/252)-BetaAlpha!D$4*('Daily Log Returns'!$H64-'Summary Statistics'!$B$7/252)</f>
        <v>-3.6419384357058802E-4</v>
      </c>
      <c r="E64">
        <f ca="1">('Daily Log Returns'!E64-'Summary Statistics'!$B$7/252)-BetaAlpha!E$4*('Daily Log Returns'!$H64-'Summary Statistics'!$B$7/252)</f>
        <v>-4.2626311357360572E-3</v>
      </c>
      <c r="F64">
        <f ca="1">('Daily Log Returns'!F64-'Summary Statistics'!$B$7/252)-BetaAlpha!F$4*('Daily Log Returns'!$H64-'Summary Statistics'!$B$7/252)</f>
        <v>8.6578159457229627E-4</v>
      </c>
      <c r="G64">
        <f ca="1">('Daily Log Returns'!G64-'Summary Statistics'!$B$7/252)-BetaAlpha!G$4*('Daily Log Returns'!$H64-'Summary Statistics'!$B$7/252)</f>
        <v>-2.9768524152010531E-3</v>
      </c>
      <c r="H64">
        <f>('Daily Log Returns'!H64-'Summary Statistics'!$B$7/252)-BetaAlpha!H$4*('Daily Log Returns'!$H64-'Summary Statistics'!$B$7/252)</f>
        <v>0</v>
      </c>
      <c r="I64">
        <f ca="1">('Daily Log Returns'!I64-'Summary Statistics'!$B$7/252)-BetaAlpha!I$4*('Daily Log Returns'!$H64-'Summary Statistics'!$B$7/252)</f>
        <v>-4.9056016681044085E-3</v>
      </c>
      <c r="J64">
        <f ca="1">('Daily Log Returns'!J64-'Summary Statistics'!$B$7/252)-BetaAlpha!J$4*('Daily Log Returns'!$H64-'Summary Statistics'!$B$7/252)</f>
        <v>-1.3750345270868282E-3</v>
      </c>
      <c r="K64">
        <f ca="1">('Daily Log Returns'!K64-'Summary Statistics'!$B$7/252)-BetaAlpha!K$4*('Daily Log Returns'!$H64-'Summary Statistics'!$B$7/252)</f>
        <v>-2.0021240011077082E-3</v>
      </c>
    </row>
    <row r="65" spans="1:11" x14ac:dyDescent="0.3">
      <c r="A65" s="1">
        <v>43595</v>
      </c>
      <c r="B65">
        <f ca="1">('Daily Log Returns'!B65-'Summary Statistics'!$B$7/252)-BetaAlpha!B$4*('Daily Log Returns'!$H65-'Summary Statistics'!$B$7/252)</f>
        <v>3.5069468830483731E-3</v>
      </c>
      <c r="C65">
        <f ca="1">('Daily Log Returns'!C65-'Summary Statistics'!$B$7/252)-BetaAlpha!C$4*('Daily Log Returns'!$H65-'Summary Statistics'!$B$7/252)</f>
        <v>-8.1373727384669425E-3</v>
      </c>
      <c r="D65">
        <f ca="1">('Daily Log Returns'!D65-'Summary Statistics'!$B$7/252)-BetaAlpha!D$4*('Daily Log Returns'!$H65-'Summary Statistics'!$B$7/252)</f>
        <v>-1.0316909326702503E-2</v>
      </c>
      <c r="E65">
        <f ca="1">('Daily Log Returns'!E65-'Summary Statistics'!$B$7/252)-BetaAlpha!E$4*('Daily Log Returns'!$H65-'Summary Statistics'!$B$7/252)</f>
        <v>-2.9922873367282657E-3</v>
      </c>
      <c r="F65">
        <f ca="1">('Daily Log Returns'!F65-'Summary Statistics'!$B$7/252)-BetaAlpha!F$4*('Daily Log Returns'!$H65-'Summary Statistics'!$B$7/252)</f>
        <v>-1.1916793329080359E-4</v>
      </c>
      <c r="G65">
        <f ca="1">('Daily Log Returns'!G65-'Summary Statistics'!$B$7/252)-BetaAlpha!G$4*('Daily Log Returns'!$H65-'Summary Statistics'!$B$7/252)</f>
        <v>2.7973824948236848E-3</v>
      </c>
      <c r="H65">
        <f>('Daily Log Returns'!H65-'Summary Statistics'!$B$7/252)-BetaAlpha!H$4*('Daily Log Returns'!$H65-'Summary Statistics'!$B$7/252)</f>
        <v>0</v>
      </c>
      <c r="I65">
        <f ca="1">('Daily Log Returns'!I65-'Summary Statistics'!$B$7/252)-BetaAlpha!I$4*('Daily Log Returns'!$H65-'Summary Statistics'!$B$7/252)</f>
        <v>-3.0999126376928523E-3</v>
      </c>
      <c r="J65">
        <f ca="1">('Daily Log Returns'!J65-'Summary Statistics'!$B$7/252)-BetaAlpha!J$4*('Daily Log Returns'!$H65-'Summary Statistics'!$B$7/252)</f>
        <v>-8.3480842984646492E-3</v>
      </c>
      <c r="K65">
        <f ca="1">('Daily Log Returns'!K65-'Summary Statistics'!$B$7/252)-BetaAlpha!K$4*('Daily Log Returns'!$H65-'Summary Statistics'!$B$7/252)</f>
        <v>-2.8911685198844883E-4</v>
      </c>
    </row>
    <row r="66" spans="1:11" x14ac:dyDescent="0.3">
      <c r="A66" s="1">
        <v>43598</v>
      </c>
      <c r="B66">
        <f ca="1">('Daily Log Returns'!B66-'Summary Statistics'!$B$7/252)-BetaAlpha!B$4*('Daily Log Returns'!$H66-'Summary Statistics'!$B$7/252)</f>
        <v>4.2624889948594718E-3</v>
      </c>
      <c r="C66">
        <f ca="1">('Daily Log Returns'!C66-'Summary Statistics'!$B$7/252)-BetaAlpha!C$4*('Daily Log Returns'!$H66-'Summary Statistics'!$B$7/252)</f>
        <v>3.3337212459774967E-4</v>
      </c>
      <c r="D66">
        <f ca="1">('Daily Log Returns'!D66-'Summary Statistics'!$B$7/252)-BetaAlpha!D$4*('Daily Log Returns'!$H66-'Summary Statistics'!$B$7/252)</f>
        <v>2.704596222104404E-3</v>
      </c>
      <c r="E66">
        <f ca="1">('Daily Log Returns'!E66-'Summary Statistics'!$B$7/252)-BetaAlpha!E$4*('Daily Log Returns'!$H66-'Summary Statistics'!$B$7/252)</f>
        <v>-4.0533133358922162E-3</v>
      </c>
      <c r="F66">
        <f ca="1">('Daily Log Returns'!F66-'Summary Statistics'!$B$7/252)-BetaAlpha!F$4*('Daily Log Returns'!$H66-'Summary Statistics'!$B$7/252)</f>
        <v>3.7146204021962795E-4</v>
      </c>
      <c r="G66">
        <f ca="1">('Daily Log Returns'!G66-'Summary Statistics'!$B$7/252)-BetaAlpha!G$4*('Daily Log Returns'!$H66-'Summary Statistics'!$B$7/252)</f>
        <v>1.8701960279918987E-4</v>
      </c>
      <c r="H66">
        <f>('Daily Log Returns'!H66-'Summary Statistics'!$B$7/252)-BetaAlpha!H$4*('Daily Log Returns'!$H66-'Summary Statistics'!$B$7/252)</f>
        <v>0</v>
      </c>
      <c r="I66">
        <f ca="1">('Daily Log Returns'!I66-'Summary Statistics'!$B$7/252)-BetaAlpha!I$4*('Daily Log Returns'!$H66-'Summary Statistics'!$B$7/252)</f>
        <v>6.2815981404077117E-3</v>
      </c>
      <c r="J66">
        <f ca="1">('Daily Log Returns'!J66-'Summary Statistics'!$B$7/252)-BetaAlpha!J$4*('Daily Log Returns'!$H66-'Summary Statistics'!$B$7/252)</f>
        <v>-1.2568357171368176E-3</v>
      </c>
      <c r="K66">
        <f ca="1">('Daily Log Returns'!K66-'Summary Statistics'!$B$7/252)-BetaAlpha!K$4*('Daily Log Returns'!$H66-'Summary Statistics'!$B$7/252)</f>
        <v>-1.5224174743313024E-3</v>
      </c>
    </row>
    <row r="67" spans="1:11" x14ac:dyDescent="0.3">
      <c r="A67" s="1">
        <v>43599</v>
      </c>
      <c r="B67">
        <f ca="1">('Daily Log Returns'!B67-'Summary Statistics'!$B$7/252)-BetaAlpha!B$4*('Daily Log Returns'!$H67-'Summary Statistics'!$B$7/252)</f>
        <v>3.0803882895421211E-3</v>
      </c>
      <c r="C67">
        <f ca="1">('Daily Log Returns'!C67-'Summary Statistics'!$B$7/252)-BetaAlpha!C$4*('Daily Log Returns'!$H67-'Summary Statistics'!$B$7/252)</f>
        <v>-1.9247813274631768E-4</v>
      </c>
      <c r="D67">
        <f ca="1">('Daily Log Returns'!D67-'Summary Statistics'!$B$7/252)-BetaAlpha!D$4*('Daily Log Returns'!$H67-'Summary Statistics'!$B$7/252)</f>
        <v>-8.9750979132273978E-3</v>
      </c>
      <c r="E67">
        <f ca="1">('Daily Log Returns'!E67-'Summary Statistics'!$B$7/252)-BetaAlpha!E$4*('Daily Log Returns'!$H67-'Summary Statistics'!$B$7/252)</f>
        <v>1.779528030294384E-4</v>
      </c>
      <c r="F67">
        <f ca="1">('Daily Log Returns'!F67-'Summary Statistics'!$B$7/252)-BetaAlpha!F$4*('Daily Log Returns'!$H67-'Summary Statistics'!$B$7/252)</f>
        <v>2.1869963686121131E-3</v>
      </c>
      <c r="G67">
        <f ca="1">('Daily Log Returns'!G67-'Summary Statistics'!$B$7/252)-BetaAlpha!G$4*('Daily Log Returns'!$H67-'Summary Statistics'!$B$7/252)</f>
        <v>8.7244208900429457E-4</v>
      </c>
      <c r="H67">
        <f>('Daily Log Returns'!H67-'Summary Statistics'!$B$7/252)-BetaAlpha!H$4*('Daily Log Returns'!$H67-'Summary Statistics'!$B$7/252)</f>
        <v>0</v>
      </c>
      <c r="I67">
        <f ca="1">('Daily Log Returns'!I67-'Summary Statistics'!$B$7/252)-BetaAlpha!I$4*('Daily Log Returns'!$H67-'Summary Statistics'!$B$7/252)</f>
        <v>-1.6723896324807898E-2</v>
      </c>
      <c r="J67">
        <f ca="1">('Daily Log Returns'!J67-'Summary Statistics'!$B$7/252)-BetaAlpha!J$4*('Daily Log Returns'!$H67-'Summary Statistics'!$B$7/252)</f>
        <v>-1.1070845673909844E-3</v>
      </c>
      <c r="K67">
        <f ca="1">('Daily Log Returns'!K67-'Summary Statistics'!$B$7/252)-BetaAlpha!K$4*('Daily Log Returns'!$H67-'Summary Statistics'!$B$7/252)</f>
        <v>-7.4865752362746497E-4</v>
      </c>
    </row>
    <row r="68" spans="1:11" x14ac:dyDescent="0.3">
      <c r="A68" s="1">
        <v>43600</v>
      </c>
      <c r="B68">
        <f ca="1">('Daily Log Returns'!B68-'Summary Statistics'!$B$7/252)-BetaAlpha!B$4*('Daily Log Returns'!$H68-'Summary Statistics'!$B$7/252)</f>
        <v>3.7296966745380454E-3</v>
      </c>
      <c r="C68">
        <f ca="1">('Daily Log Returns'!C68-'Summary Statistics'!$B$7/252)-BetaAlpha!C$4*('Daily Log Returns'!$H68-'Summary Statistics'!$B$7/252)</f>
        <v>7.8323769260379931E-3</v>
      </c>
      <c r="D68">
        <f ca="1">('Daily Log Returns'!D68-'Summary Statistics'!$B$7/252)-BetaAlpha!D$4*('Daily Log Returns'!$H68-'Summary Statistics'!$B$7/252)</f>
        <v>1.2631680159088308E-2</v>
      </c>
      <c r="E68">
        <f ca="1">('Daily Log Returns'!E68-'Summary Statistics'!$B$7/252)-BetaAlpha!E$4*('Daily Log Returns'!$H68-'Summary Statistics'!$B$7/252)</f>
        <v>4.1203291844921072E-3</v>
      </c>
      <c r="F68">
        <f ca="1">('Daily Log Returns'!F68-'Summary Statistics'!$B$7/252)-BetaAlpha!F$4*('Daily Log Returns'!$H68-'Summary Statistics'!$B$7/252)</f>
        <v>-7.4024499068624564E-4</v>
      </c>
      <c r="G68">
        <f ca="1">('Daily Log Returns'!G68-'Summary Statistics'!$B$7/252)-BetaAlpha!G$4*('Daily Log Returns'!$H68-'Summary Statistics'!$B$7/252)</f>
        <v>3.6069342944219256E-5</v>
      </c>
      <c r="H68">
        <f>('Daily Log Returns'!H68-'Summary Statistics'!$B$7/252)-BetaAlpha!H$4*('Daily Log Returns'!$H68-'Summary Statistics'!$B$7/252)</f>
        <v>0</v>
      </c>
      <c r="I68">
        <f ca="1">('Daily Log Returns'!I68-'Summary Statistics'!$B$7/252)-BetaAlpha!I$4*('Daily Log Returns'!$H68-'Summary Statistics'!$B$7/252)</f>
        <v>5.1357562443485249E-3</v>
      </c>
      <c r="J68">
        <f ca="1">('Daily Log Returns'!J68-'Summary Statistics'!$B$7/252)-BetaAlpha!J$4*('Daily Log Returns'!$H68-'Summary Statistics'!$B$7/252)</f>
        <v>6.5396678689213211E-3</v>
      </c>
      <c r="K68">
        <f ca="1">('Daily Log Returns'!K68-'Summary Statistics'!$B$7/252)-BetaAlpha!K$4*('Daily Log Returns'!$H68-'Summary Statistics'!$B$7/252)</f>
        <v>-3.9115171802479604E-4</v>
      </c>
    </row>
    <row r="69" spans="1:11" x14ac:dyDescent="0.3">
      <c r="A69" s="1">
        <v>43601</v>
      </c>
      <c r="B69">
        <f ca="1">('Daily Log Returns'!B69-'Summary Statistics'!$B$7/252)-BetaAlpha!B$4*('Daily Log Returns'!$H69-'Summary Statistics'!$B$7/252)</f>
        <v>1.0542139748306503E-3</v>
      </c>
      <c r="C69">
        <f ca="1">('Daily Log Returns'!C69-'Summary Statistics'!$B$7/252)-BetaAlpha!C$4*('Daily Log Returns'!$H69-'Summary Statistics'!$B$7/252)</f>
        <v>-3.861464665783171E-3</v>
      </c>
      <c r="D69">
        <f ca="1">('Daily Log Returns'!D69-'Summary Statistics'!$B$7/252)-BetaAlpha!D$4*('Daily Log Returns'!$H69-'Summary Statistics'!$B$7/252)</f>
        <v>-9.1224970773505065E-4</v>
      </c>
      <c r="E69">
        <f ca="1">('Daily Log Returns'!E69-'Summary Statistics'!$B$7/252)-BetaAlpha!E$4*('Daily Log Returns'!$H69-'Summary Statistics'!$B$7/252)</f>
        <v>-1.0006184522778931E-3</v>
      </c>
      <c r="F69">
        <f ca="1">('Daily Log Returns'!F69-'Summary Statistics'!$B$7/252)-BetaAlpha!F$4*('Daily Log Returns'!$H69-'Summary Statistics'!$B$7/252)</f>
        <v>3.8183765370363178E-3</v>
      </c>
      <c r="G69">
        <f ca="1">('Daily Log Returns'!G69-'Summary Statistics'!$B$7/252)-BetaAlpha!G$4*('Daily Log Returns'!$H69-'Summary Statistics'!$B$7/252)</f>
        <v>1.2460632015159219E-3</v>
      </c>
      <c r="H69">
        <f>('Daily Log Returns'!H69-'Summary Statistics'!$B$7/252)-BetaAlpha!H$4*('Daily Log Returns'!$H69-'Summary Statistics'!$B$7/252)</f>
        <v>0</v>
      </c>
      <c r="I69">
        <f ca="1">('Daily Log Returns'!I69-'Summary Statistics'!$B$7/252)-BetaAlpha!I$4*('Daily Log Returns'!$H69-'Summary Statistics'!$B$7/252)</f>
        <v>1.4505065164482371E-3</v>
      </c>
      <c r="J69">
        <f ca="1">('Daily Log Returns'!J69-'Summary Statistics'!$B$7/252)-BetaAlpha!J$4*('Daily Log Returns'!$H69-'Summary Statistics'!$B$7/252)</f>
        <v>-2.1026981843718655E-3</v>
      </c>
      <c r="K69">
        <f ca="1">('Daily Log Returns'!K69-'Summary Statistics'!$B$7/252)-BetaAlpha!K$4*('Daily Log Returns'!$H69-'Summary Statistics'!$B$7/252)</f>
        <v>-3.0292238729439851E-3</v>
      </c>
    </row>
    <row r="70" spans="1:11" x14ac:dyDescent="0.3">
      <c r="A70" s="1">
        <v>43602</v>
      </c>
      <c r="B70">
        <f ca="1">('Daily Log Returns'!B70-'Summary Statistics'!$B$7/252)-BetaAlpha!B$4*('Daily Log Returns'!$H70-'Summary Statistics'!$B$7/252)</f>
        <v>4.7564741183265076E-3</v>
      </c>
      <c r="C70">
        <f ca="1">('Daily Log Returns'!C70-'Summary Statistics'!$B$7/252)-BetaAlpha!C$4*('Daily Log Returns'!$H70-'Summary Statistics'!$B$7/252)</f>
        <v>5.9425601211200467E-3</v>
      </c>
      <c r="D70">
        <f ca="1">('Daily Log Returns'!D70-'Summary Statistics'!$B$7/252)-BetaAlpha!D$4*('Daily Log Returns'!$H70-'Summary Statistics'!$B$7/252)</f>
        <v>9.9003782638025766E-3</v>
      </c>
      <c r="E70">
        <f ca="1">('Daily Log Returns'!E70-'Summary Statistics'!$B$7/252)-BetaAlpha!E$4*('Daily Log Returns'!$H70-'Summary Statistics'!$B$7/252)</f>
        <v>1.6527606701006716E-3</v>
      </c>
      <c r="F70">
        <f ca="1">('Daily Log Returns'!F70-'Summary Statistics'!$B$7/252)-BetaAlpha!F$4*('Daily Log Returns'!$H70-'Summary Statistics'!$B$7/252)</f>
        <v>-3.7533590132587247E-4</v>
      </c>
      <c r="G70">
        <f ca="1">('Daily Log Returns'!G70-'Summary Statistics'!$B$7/252)-BetaAlpha!G$4*('Daily Log Returns'!$H70-'Summary Statistics'!$B$7/252)</f>
        <v>-3.6241813690806175E-4</v>
      </c>
      <c r="H70">
        <f>('Daily Log Returns'!H70-'Summary Statistics'!$B$7/252)-BetaAlpha!H$4*('Daily Log Returns'!$H70-'Summary Statistics'!$B$7/252)</f>
        <v>0</v>
      </c>
      <c r="I70">
        <f ca="1">('Daily Log Returns'!I70-'Summary Statistics'!$B$7/252)-BetaAlpha!I$4*('Daily Log Returns'!$H70-'Summary Statistics'!$B$7/252)</f>
        <v>6.947108655146297E-3</v>
      </c>
      <c r="J70">
        <f ca="1">('Daily Log Returns'!J70-'Summary Statistics'!$B$7/252)-BetaAlpha!J$4*('Daily Log Returns'!$H70-'Summary Statistics'!$B$7/252)</f>
        <v>3.9779136043313051E-3</v>
      </c>
      <c r="K70">
        <f ca="1">('Daily Log Returns'!K70-'Summary Statistics'!$B$7/252)-BetaAlpha!K$4*('Daily Log Returns'!$H70-'Summary Statistics'!$B$7/252)</f>
        <v>1.5043572205035967E-3</v>
      </c>
    </row>
    <row r="71" spans="1:11" x14ac:dyDescent="0.3">
      <c r="A71" s="1">
        <v>43605</v>
      </c>
      <c r="B71">
        <f ca="1">('Daily Log Returns'!B71-'Summary Statistics'!$B$7/252)-BetaAlpha!B$4*('Daily Log Returns'!$H71-'Summary Statistics'!$B$7/252)</f>
        <v>1.1152064350499133E-3</v>
      </c>
      <c r="C71">
        <f ca="1">('Daily Log Returns'!C71-'Summary Statistics'!$B$7/252)-BetaAlpha!C$4*('Daily Log Returns'!$H71-'Summary Statistics'!$B$7/252)</f>
        <v>-1.1576702036879785E-2</v>
      </c>
      <c r="D71">
        <f ca="1">('Daily Log Returns'!D71-'Summary Statistics'!$B$7/252)-BetaAlpha!D$4*('Daily Log Returns'!$H71-'Summary Statistics'!$B$7/252)</f>
        <v>-1.3171614987267006E-2</v>
      </c>
      <c r="E71">
        <f ca="1">('Daily Log Returns'!E71-'Summary Statistics'!$B$7/252)-BetaAlpha!E$4*('Daily Log Returns'!$H71-'Summary Statistics'!$B$7/252)</f>
        <v>-3.5870783108449926E-3</v>
      </c>
      <c r="F71">
        <f ca="1">('Daily Log Returns'!F71-'Summary Statistics'!$B$7/252)-BetaAlpha!F$4*('Daily Log Returns'!$H71-'Summary Statistics'!$B$7/252)</f>
        <v>-3.0189374030589588E-3</v>
      </c>
      <c r="G71">
        <f ca="1">('Daily Log Returns'!G71-'Summary Statistics'!$B$7/252)-BetaAlpha!G$4*('Daily Log Returns'!$H71-'Summary Statistics'!$B$7/252)</f>
        <v>-9.330349400832903E-4</v>
      </c>
      <c r="H71">
        <f>('Daily Log Returns'!H71-'Summary Statistics'!$B$7/252)-BetaAlpha!H$4*('Daily Log Returns'!$H71-'Summary Statistics'!$B$7/252)</f>
        <v>0</v>
      </c>
      <c r="I71">
        <f ca="1">('Daily Log Returns'!I71-'Summary Statistics'!$B$7/252)-BetaAlpha!I$4*('Daily Log Returns'!$H71-'Summary Statistics'!$B$7/252)</f>
        <v>-7.1604606898614254E-3</v>
      </c>
      <c r="J71">
        <f ca="1">('Daily Log Returns'!J71-'Summary Statistics'!$B$7/252)-BetaAlpha!J$4*('Daily Log Returns'!$H71-'Summary Statistics'!$B$7/252)</f>
        <v>-1.1884757880029326E-2</v>
      </c>
      <c r="K71">
        <f ca="1">('Daily Log Returns'!K71-'Summary Statistics'!$B$7/252)-BetaAlpha!K$4*('Daily Log Returns'!$H71-'Summary Statistics'!$B$7/252)</f>
        <v>7.3462557023202882E-3</v>
      </c>
    </row>
    <row r="72" spans="1:11" x14ac:dyDescent="0.3">
      <c r="A72" s="1">
        <v>43606</v>
      </c>
      <c r="B72">
        <f ca="1">('Daily Log Returns'!B72-'Summary Statistics'!$B$7/252)-BetaAlpha!B$4*('Daily Log Returns'!$H72-'Summary Statistics'!$B$7/252)</f>
        <v>-1.1266069985910565E-2</v>
      </c>
      <c r="C72">
        <f ca="1">('Daily Log Returns'!C72-'Summary Statistics'!$B$7/252)-BetaAlpha!C$4*('Daily Log Returns'!$H72-'Summary Statistics'!$B$7/252)</f>
        <v>-2.6021075489636868E-3</v>
      </c>
      <c r="D72">
        <f ca="1">('Daily Log Returns'!D72-'Summary Statistics'!$B$7/252)-BetaAlpha!D$4*('Daily Log Returns'!$H72-'Summary Statistics'!$B$7/252)</f>
        <v>-3.6175385486347062E-3</v>
      </c>
      <c r="E72">
        <f ca="1">('Daily Log Returns'!E72-'Summary Statistics'!$B$7/252)-BetaAlpha!E$4*('Daily Log Returns'!$H72-'Summary Statistics'!$B$7/252)</f>
        <v>-1.7091289039023454E-3</v>
      </c>
      <c r="F72">
        <f ca="1">('Daily Log Returns'!F72-'Summary Statistics'!$B$7/252)-BetaAlpha!F$4*('Daily Log Returns'!$H72-'Summary Statistics'!$B$7/252)</f>
        <v>2.4782199798242684E-3</v>
      </c>
      <c r="G72">
        <f ca="1">('Daily Log Returns'!G72-'Summary Statistics'!$B$7/252)-BetaAlpha!G$4*('Daily Log Returns'!$H72-'Summary Statistics'!$B$7/252)</f>
        <v>-1.1115376548677884E-3</v>
      </c>
      <c r="H72">
        <f>('Daily Log Returns'!H72-'Summary Statistics'!$B$7/252)-BetaAlpha!H$4*('Daily Log Returns'!$H72-'Summary Statistics'!$B$7/252)</f>
        <v>0</v>
      </c>
      <c r="I72">
        <f ca="1">('Daily Log Returns'!I72-'Summary Statistics'!$B$7/252)-BetaAlpha!I$4*('Daily Log Returns'!$H72-'Summary Statistics'!$B$7/252)</f>
        <v>-3.6182829373499932E-3</v>
      </c>
      <c r="J72">
        <f ca="1">('Daily Log Returns'!J72-'Summary Statistics'!$B$7/252)-BetaAlpha!J$4*('Daily Log Returns'!$H72-'Summary Statistics'!$B$7/252)</f>
        <v>1.0101015192455207E-3</v>
      </c>
      <c r="K72">
        <f ca="1">('Daily Log Returns'!K72-'Summary Statistics'!$B$7/252)-BetaAlpha!K$4*('Daily Log Returns'!$H72-'Summary Statistics'!$B$7/252)</f>
        <v>5.4713010857163702E-3</v>
      </c>
    </row>
    <row r="73" spans="1:11" x14ac:dyDescent="0.3">
      <c r="A73" s="1">
        <v>43607</v>
      </c>
      <c r="B73">
        <f ca="1">('Daily Log Returns'!B73-'Summary Statistics'!$B$7/252)-BetaAlpha!B$4*('Daily Log Returns'!$H73-'Summary Statistics'!$B$7/252)</f>
        <v>1.0111730630609436E-2</v>
      </c>
      <c r="C73">
        <f ca="1">('Daily Log Returns'!C73-'Summary Statistics'!$B$7/252)-BetaAlpha!C$4*('Daily Log Returns'!$H73-'Summary Statistics'!$B$7/252)</f>
        <v>5.7550516638911302E-3</v>
      </c>
      <c r="D73">
        <f ca="1">('Daily Log Returns'!D73-'Summary Statistics'!$B$7/252)-BetaAlpha!D$4*('Daily Log Returns'!$H73-'Summary Statistics'!$B$7/252)</f>
        <v>4.2757483651782663E-3</v>
      </c>
      <c r="E73">
        <f ca="1">('Daily Log Returns'!E73-'Summary Statistics'!$B$7/252)-BetaAlpha!E$4*('Daily Log Returns'!$H73-'Summary Statistics'!$B$7/252)</f>
        <v>-1.3692481191752606E-3</v>
      </c>
      <c r="F73">
        <f ca="1">('Daily Log Returns'!F73-'Summary Statistics'!$B$7/252)-BetaAlpha!F$4*('Daily Log Returns'!$H73-'Summary Statistics'!$B$7/252)</f>
        <v>-1.6328251607100017E-4</v>
      </c>
      <c r="G73">
        <f ca="1">('Daily Log Returns'!G73-'Summary Statistics'!$B$7/252)-BetaAlpha!G$4*('Daily Log Returns'!$H73-'Summary Statistics'!$B$7/252)</f>
        <v>-5.4589741313767408E-4</v>
      </c>
      <c r="H73">
        <f>('Daily Log Returns'!H73-'Summary Statistics'!$B$7/252)-BetaAlpha!H$4*('Daily Log Returns'!$H73-'Summary Statistics'!$B$7/252)</f>
        <v>0</v>
      </c>
      <c r="I73">
        <f ca="1">('Daily Log Returns'!I73-'Summary Statistics'!$B$7/252)-BetaAlpha!I$4*('Daily Log Returns'!$H73-'Summary Statistics'!$B$7/252)</f>
        <v>5.9651786250591735E-3</v>
      </c>
      <c r="J73">
        <f ca="1">('Daily Log Returns'!J73-'Summary Statistics'!$B$7/252)-BetaAlpha!J$4*('Daily Log Returns'!$H73-'Summary Statistics'!$B$7/252)</f>
        <v>-6.689300363787766E-4</v>
      </c>
      <c r="K73">
        <f ca="1">('Daily Log Returns'!K73-'Summary Statistics'!$B$7/252)-BetaAlpha!K$4*('Daily Log Returns'!$H73-'Summary Statistics'!$B$7/252)</f>
        <v>-5.9868684024735322E-4</v>
      </c>
    </row>
    <row r="74" spans="1:11" x14ac:dyDescent="0.3">
      <c r="A74" s="1">
        <v>43608</v>
      </c>
      <c r="B74">
        <f ca="1">('Daily Log Returns'!B74-'Summary Statistics'!$B$7/252)-BetaAlpha!B$4*('Daily Log Returns'!$H74-'Summary Statistics'!$B$7/252)</f>
        <v>2.1451821918282419E-3</v>
      </c>
      <c r="C74">
        <f ca="1">('Daily Log Returns'!C74-'Summary Statistics'!$B$7/252)-BetaAlpha!C$4*('Daily Log Returns'!$H74-'Summary Statistics'!$B$7/252)</f>
        <v>-5.6937208572288836E-3</v>
      </c>
      <c r="D74">
        <f ca="1">('Daily Log Returns'!D74-'Summary Statistics'!$B$7/252)-BetaAlpha!D$4*('Daily Log Returns'!$H74-'Summary Statistics'!$B$7/252)</f>
        <v>-3.3444004167479937E-3</v>
      </c>
      <c r="E74">
        <f ca="1">('Daily Log Returns'!E74-'Summary Statistics'!$B$7/252)-BetaAlpha!E$4*('Daily Log Returns'!$H74-'Summary Statistics'!$B$7/252)</f>
        <v>5.6959097664256437E-4</v>
      </c>
      <c r="F74">
        <f ca="1">('Daily Log Returns'!F74-'Summary Statistics'!$B$7/252)-BetaAlpha!F$4*('Daily Log Returns'!$H74-'Summary Statistics'!$B$7/252)</f>
        <v>4.1844186025583553E-3</v>
      </c>
      <c r="G74">
        <f ca="1">('Daily Log Returns'!G74-'Summary Statistics'!$B$7/252)-BetaAlpha!G$4*('Daily Log Returns'!$H74-'Summary Statistics'!$B$7/252)</f>
        <v>1.6159136470594029E-3</v>
      </c>
      <c r="H74">
        <f>('Daily Log Returns'!H74-'Summary Statistics'!$B$7/252)-BetaAlpha!H$4*('Daily Log Returns'!$H74-'Summary Statistics'!$B$7/252)</f>
        <v>0</v>
      </c>
      <c r="I74">
        <f ca="1">('Daily Log Returns'!I74-'Summary Statistics'!$B$7/252)-BetaAlpha!I$4*('Daily Log Returns'!$H74-'Summary Statistics'!$B$7/252)</f>
        <v>-2.6215915797165794E-3</v>
      </c>
      <c r="J74">
        <f ca="1">('Daily Log Returns'!J74-'Summary Statistics'!$B$7/252)-BetaAlpha!J$4*('Daily Log Returns'!$H74-'Summary Statistics'!$B$7/252)</f>
        <v>-3.9881658192935767E-3</v>
      </c>
      <c r="K74">
        <f ca="1">('Daily Log Returns'!K74-'Summary Statistics'!$B$7/252)-BetaAlpha!K$4*('Daily Log Returns'!$H74-'Summary Statistics'!$B$7/252)</f>
        <v>-3.3200769611321096E-3</v>
      </c>
    </row>
    <row r="75" spans="1:11" x14ac:dyDescent="0.3">
      <c r="A75" s="1">
        <v>43609</v>
      </c>
      <c r="B75">
        <f ca="1">('Daily Log Returns'!B75-'Summary Statistics'!$B$7/252)-BetaAlpha!B$4*('Daily Log Returns'!$H75-'Summary Statistics'!$B$7/252)</f>
        <v>-3.1250325107848274E-3</v>
      </c>
      <c r="C75">
        <f ca="1">('Daily Log Returns'!C75-'Summary Statistics'!$B$7/252)-BetaAlpha!C$4*('Daily Log Returns'!$H75-'Summary Statistics'!$B$7/252)</f>
        <v>-6.5181115424018318E-3</v>
      </c>
      <c r="D75">
        <f ca="1">('Daily Log Returns'!D75-'Summary Statistics'!$B$7/252)-BetaAlpha!D$4*('Daily Log Returns'!$H75-'Summary Statistics'!$B$7/252)</f>
        <v>-2.6780792250723378E-3</v>
      </c>
      <c r="E75">
        <f ca="1">('Daily Log Returns'!E75-'Summary Statistics'!$B$7/252)-BetaAlpha!E$4*('Daily Log Returns'!$H75-'Summary Statistics'!$B$7/252)</f>
        <v>-1.8720662565548649E-3</v>
      </c>
      <c r="F75">
        <f ca="1">('Daily Log Returns'!F75-'Summary Statistics'!$B$7/252)-BetaAlpha!F$4*('Daily Log Returns'!$H75-'Summary Statistics'!$B$7/252)</f>
        <v>1.720781011292079E-3</v>
      </c>
      <c r="G75">
        <f ca="1">('Daily Log Returns'!G75-'Summary Statistics'!$B$7/252)-BetaAlpha!G$4*('Daily Log Returns'!$H75-'Summary Statistics'!$B$7/252)</f>
        <v>4.1233267937983294E-4</v>
      </c>
      <c r="H75">
        <f>('Daily Log Returns'!H75-'Summary Statistics'!$B$7/252)-BetaAlpha!H$4*('Daily Log Returns'!$H75-'Summary Statistics'!$B$7/252)</f>
        <v>0</v>
      </c>
      <c r="I75">
        <f ca="1">('Daily Log Returns'!I75-'Summary Statistics'!$B$7/252)-BetaAlpha!I$4*('Daily Log Returns'!$H75-'Summary Statistics'!$B$7/252)</f>
        <v>-8.134093497479896E-3</v>
      </c>
      <c r="J75">
        <f ca="1">('Daily Log Returns'!J75-'Summary Statistics'!$B$7/252)-BetaAlpha!J$4*('Daily Log Returns'!$H75-'Summary Statistics'!$B$7/252)</f>
        <v>-2.0796578761800113E-3</v>
      </c>
      <c r="K75">
        <f ca="1">('Daily Log Returns'!K75-'Summary Statistics'!$B$7/252)-BetaAlpha!K$4*('Daily Log Returns'!$H75-'Summary Statistics'!$B$7/252)</f>
        <v>8.6782155103846959E-5</v>
      </c>
    </row>
    <row r="76" spans="1:11" x14ac:dyDescent="0.3">
      <c r="A76" s="1">
        <v>43612</v>
      </c>
      <c r="B76">
        <f ca="1">('Daily Log Returns'!B76-'Summary Statistics'!$B$7/252)-BetaAlpha!B$4*('Daily Log Returns'!$H76-'Summary Statistics'!$B$7/252)</f>
        <v>5.5796274874889756E-3</v>
      </c>
      <c r="C76">
        <f ca="1">('Daily Log Returns'!C76-'Summary Statistics'!$B$7/252)-BetaAlpha!C$4*('Daily Log Returns'!$H76-'Summary Statistics'!$B$7/252)</f>
        <v>-5.0450891132480767E-3</v>
      </c>
      <c r="D76">
        <f ca="1">('Daily Log Returns'!D76-'Summary Statistics'!$B$7/252)-BetaAlpha!D$4*('Daily Log Returns'!$H76-'Summary Statistics'!$B$7/252)</f>
        <v>-7.0132058101879729E-3</v>
      </c>
      <c r="E76">
        <f ca="1">('Daily Log Returns'!E76-'Summary Statistics'!$B$7/252)-BetaAlpha!E$4*('Daily Log Returns'!$H76-'Summary Statistics'!$B$7/252)</f>
        <v>-9.4068610910178949E-4</v>
      </c>
      <c r="F76">
        <f ca="1">('Daily Log Returns'!F76-'Summary Statistics'!$B$7/252)-BetaAlpha!F$4*('Daily Log Returns'!$H76-'Summary Statistics'!$B$7/252)</f>
        <v>-7.8345155894817605E-4</v>
      </c>
      <c r="G76">
        <f ca="1">('Daily Log Returns'!G76-'Summary Statistics'!$B$7/252)-BetaAlpha!G$4*('Daily Log Returns'!$H76-'Summary Statistics'!$B$7/252)</f>
        <v>-6.1838899128522295E-4</v>
      </c>
      <c r="H76">
        <f>('Daily Log Returns'!H76-'Summary Statistics'!$B$7/252)-BetaAlpha!H$4*('Daily Log Returns'!$H76-'Summary Statistics'!$B$7/252)</f>
        <v>0</v>
      </c>
      <c r="I76">
        <f ca="1">('Daily Log Returns'!I76-'Summary Statistics'!$B$7/252)-BetaAlpha!I$4*('Daily Log Returns'!$H76-'Summary Statistics'!$B$7/252)</f>
        <v>1.5242231990018069E-3</v>
      </c>
      <c r="J76">
        <f ca="1">('Daily Log Returns'!J76-'Summary Statistics'!$B$7/252)-BetaAlpha!J$4*('Daily Log Returns'!$H76-'Summary Statistics'!$B$7/252)</f>
        <v>-4.447226357545215E-4</v>
      </c>
      <c r="K76">
        <f ca="1">('Daily Log Returns'!K76-'Summary Statistics'!$B$7/252)-BetaAlpha!K$4*('Daily Log Returns'!$H76-'Summary Statistics'!$B$7/252)</f>
        <v>-3.3735442636938565E-6</v>
      </c>
    </row>
    <row r="77" spans="1:11" x14ac:dyDescent="0.3">
      <c r="A77" s="1">
        <v>43613</v>
      </c>
      <c r="B77">
        <f ca="1">('Daily Log Returns'!B77-'Summary Statistics'!$B$7/252)-BetaAlpha!B$4*('Daily Log Returns'!$H77-'Summary Statistics'!$B$7/252)</f>
        <v>2.1476187532510262E-3</v>
      </c>
      <c r="C77">
        <f ca="1">('Daily Log Returns'!C77-'Summary Statistics'!$B$7/252)-BetaAlpha!C$4*('Daily Log Returns'!$H77-'Summary Statistics'!$B$7/252)</f>
        <v>2.2723300827838635E-3</v>
      </c>
      <c r="D77">
        <f ca="1">('Daily Log Returns'!D77-'Summary Statistics'!$B$7/252)-BetaAlpha!D$4*('Daily Log Returns'!$H77-'Summary Statistics'!$B$7/252)</f>
        <v>3.7815824359302133E-3</v>
      </c>
      <c r="E77">
        <f ca="1">('Daily Log Returns'!E77-'Summary Statistics'!$B$7/252)-BetaAlpha!E$4*('Daily Log Returns'!$H77-'Summary Statistics'!$B$7/252)</f>
        <v>5.5919344468355293E-4</v>
      </c>
      <c r="F77">
        <f ca="1">('Daily Log Returns'!F77-'Summary Statistics'!$B$7/252)-BetaAlpha!F$4*('Daily Log Returns'!$H77-'Summary Statistics'!$B$7/252)</f>
        <v>1.6513895122078823E-3</v>
      </c>
      <c r="G77">
        <f ca="1">('Daily Log Returns'!G77-'Summary Statistics'!$B$7/252)-BetaAlpha!G$4*('Daily Log Returns'!$H77-'Summary Statistics'!$B$7/252)</f>
        <v>1.8234953846975733E-4</v>
      </c>
      <c r="H77">
        <f>('Daily Log Returns'!H77-'Summary Statistics'!$B$7/252)-BetaAlpha!H$4*('Daily Log Returns'!$H77-'Summary Statistics'!$B$7/252)</f>
        <v>0</v>
      </c>
      <c r="I77">
        <f ca="1">('Daily Log Returns'!I77-'Summary Statistics'!$B$7/252)-BetaAlpha!I$4*('Daily Log Returns'!$H77-'Summary Statistics'!$B$7/252)</f>
        <v>-1.4511439247903987E-2</v>
      </c>
      <c r="J77">
        <f ca="1">('Daily Log Returns'!J77-'Summary Statistics'!$B$7/252)-BetaAlpha!J$4*('Daily Log Returns'!$H77-'Summary Statistics'!$B$7/252)</f>
        <v>2.5179149010348643E-3</v>
      </c>
      <c r="K77">
        <f ca="1">('Daily Log Returns'!K77-'Summary Statistics'!$B$7/252)-BetaAlpha!K$4*('Daily Log Returns'!$H77-'Summary Statistics'!$B$7/252)</f>
        <v>1.2440164238175793E-3</v>
      </c>
    </row>
    <row r="78" spans="1:11" x14ac:dyDescent="0.3">
      <c r="A78" s="1">
        <v>43614</v>
      </c>
      <c r="B78">
        <f ca="1">('Daily Log Returns'!B78-'Summary Statistics'!$B$7/252)-BetaAlpha!B$4*('Daily Log Returns'!$H78-'Summary Statistics'!$B$7/252)</f>
        <v>-7.2887317166647038E-3</v>
      </c>
      <c r="C78">
        <f ca="1">('Daily Log Returns'!C78-'Summary Statistics'!$B$7/252)-BetaAlpha!C$4*('Daily Log Returns'!$H78-'Summary Statistics'!$B$7/252)</f>
        <v>-1.5083741590489056E-2</v>
      </c>
      <c r="D78">
        <f ca="1">('Daily Log Returns'!D78-'Summary Statistics'!$B$7/252)-BetaAlpha!D$4*('Daily Log Returns'!$H78-'Summary Statistics'!$B$7/252)</f>
        <v>-9.7538557706705921E-3</v>
      </c>
      <c r="E78">
        <f ca="1">('Daily Log Returns'!E78-'Summary Statistics'!$B$7/252)-BetaAlpha!E$4*('Daily Log Returns'!$H78-'Summary Statistics'!$B$7/252)</f>
        <v>-5.2246206751870444E-3</v>
      </c>
      <c r="F78">
        <f ca="1">('Daily Log Returns'!F78-'Summary Statistics'!$B$7/252)-BetaAlpha!F$4*('Daily Log Returns'!$H78-'Summary Statistics'!$B$7/252)</f>
        <v>3.2027930284362145E-3</v>
      </c>
      <c r="G78">
        <f ca="1">('Daily Log Returns'!G78-'Summary Statistics'!$B$7/252)-BetaAlpha!G$4*('Daily Log Returns'!$H78-'Summary Statistics'!$B$7/252)</f>
        <v>5.2359144024871221E-3</v>
      </c>
      <c r="H78">
        <f>('Daily Log Returns'!H78-'Summary Statistics'!$B$7/252)-BetaAlpha!H$4*('Daily Log Returns'!$H78-'Summary Statistics'!$B$7/252)</f>
        <v>0</v>
      </c>
      <c r="I78">
        <f ca="1">('Daily Log Returns'!I78-'Summary Statistics'!$B$7/252)-BetaAlpha!I$4*('Daily Log Returns'!$H78-'Summary Statistics'!$B$7/252)</f>
        <v>-4.7590803145829037E-3</v>
      </c>
      <c r="J78">
        <f ca="1">('Daily Log Returns'!J78-'Summary Statistics'!$B$7/252)-BetaAlpha!J$4*('Daily Log Returns'!$H78-'Summary Statistics'!$B$7/252)</f>
        <v>-7.2872955451219511E-3</v>
      </c>
      <c r="K78">
        <f ca="1">('Daily Log Returns'!K78-'Summary Statistics'!$B$7/252)-BetaAlpha!K$4*('Daily Log Returns'!$H78-'Summary Statistics'!$B$7/252)</f>
        <v>9.5729571224865279E-5</v>
      </c>
    </row>
    <row r="79" spans="1:11" x14ac:dyDescent="0.3">
      <c r="A79" s="1">
        <v>43615</v>
      </c>
      <c r="B79">
        <f ca="1">('Daily Log Returns'!B79-'Summary Statistics'!$B$7/252)-BetaAlpha!B$4*('Daily Log Returns'!$H79-'Summary Statistics'!$B$7/252)</f>
        <v>-1.5977615288991975E-3</v>
      </c>
      <c r="C79">
        <f ca="1">('Daily Log Returns'!C79-'Summary Statistics'!$B$7/252)-BetaAlpha!C$4*('Daily Log Returns'!$H79-'Summary Statistics'!$B$7/252)</f>
        <v>1.2430268550583518E-3</v>
      </c>
      <c r="D79">
        <f ca="1">('Daily Log Returns'!D79-'Summary Statistics'!$B$7/252)-BetaAlpha!D$4*('Daily Log Returns'!$H79-'Summary Statistics'!$B$7/252)</f>
        <v>-6.4977185640129574E-4</v>
      </c>
      <c r="E79">
        <f ca="1">('Daily Log Returns'!E79-'Summary Statistics'!$B$7/252)-BetaAlpha!E$4*('Daily Log Returns'!$H79-'Summary Statistics'!$B$7/252)</f>
        <v>-2.3129076774508787E-3</v>
      </c>
      <c r="F79">
        <f ca="1">('Daily Log Returns'!F79-'Summary Statistics'!$B$7/252)-BetaAlpha!F$4*('Daily Log Returns'!$H79-'Summary Statistics'!$B$7/252)</f>
        <v>-2.475560214051611E-3</v>
      </c>
      <c r="G79">
        <f ca="1">('Daily Log Returns'!G79-'Summary Statistics'!$B$7/252)-BetaAlpha!G$4*('Daily Log Returns'!$H79-'Summary Statistics'!$B$7/252)</f>
        <v>-3.3655610890186019E-3</v>
      </c>
      <c r="H79">
        <f>('Daily Log Returns'!H79-'Summary Statistics'!$B$7/252)-BetaAlpha!H$4*('Daily Log Returns'!$H79-'Summary Statistics'!$B$7/252)</f>
        <v>0</v>
      </c>
      <c r="I79">
        <f ca="1">('Daily Log Returns'!I79-'Summary Statistics'!$B$7/252)-BetaAlpha!I$4*('Daily Log Returns'!$H79-'Summary Statistics'!$B$7/252)</f>
        <v>1.5364432364206942E-3</v>
      </c>
      <c r="J79">
        <f ca="1">('Daily Log Returns'!J79-'Summary Statistics'!$B$7/252)-BetaAlpha!J$4*('Daily Log Returns'!$H79-'Summary Statistics'!$B$7/252)</f>
        <v>-2.3364447886077108E-3</v>
      </c>
      <c r="K79">
        <f ca="1">('Daily Log Returns'!K79-'Summary Statistics'!$B$7/252)-BetaAlpha!K$4*('Daily Log Returns'!$H79-'Summary Statistics'!$B$7/252)</f>
        <v>-1.7903851273362243E-3</v>
      </c>
    </row>
    <row r="80" spans="1:11" x14ac:dyDescent="0.3">
      <c r="A80" s="1">
        <v>43616</v>
      </c>
      <c r="B80">
        <f ca="1">('Daily Log Returns'!B80-'Summary Statistics'!$B$7/252)-BetaAlpha!B$4*('Daily Log Returns'!$H80-'Summary Statistics'!$B$7/252)</f>
        <v>-2.4439312367864775E-3</v>
      </c>
      <c r="C80">
        <f ca="1">('Daily Log Returns'!C80-'Summary Statistics'!$B$7/252)-BetaAlpha!C$4*('Daily Log Returns'!$H80-'Summary Statistics'!$B$7/252)</f>
        <v>-5.3284407821937796E-3</v>
      </c>
      <c r="D80">
        <f ca="1">('Daily Log Returns'!D80-'Summary Statistics'!$B$7/252)-BetaAlpha!D$4*('Daily Log Returns'!$H80-'Summary Statistics'!$B$7/252)</f>
        <v>-1.391086731575801E-3</v>
      </c>
      <c r="E80">
        <f ca="1">('Daily Log Returns'!E80-'Summary Statistics'!$B$7/252)-BetaAlpha!E$4*('Daily Log Returns'!$H80-'Summary Statistics'!$B$7/252)</f>
        <v>-1.9224693768642729E-3</v>
      </c>
      <c r="F80">
        <f ca="1">('Daily Log Returns'!F80-'Summary Statistics'!$B$7/252)-BetaAlpha!F$4*('Daily Log Returns'!$H80-'Summary Statistics'!$B$7/252)</f>
        <v>3.8454063528069616E-3</v>
      </c>
      <c r="G80">
        <f ca="1">('Daily Log Returns'!G80-'Summary Statistics'!$B$7/252)-BetaAlpha!G$4*('Daily Log Returns'!$H80-'Summary Statistics'!$B$7/252)</f>
        <v>2.4545892111409303E-3</v>
      </c>
      <c r="H80">
        <f>('Daily Log Returns'!H80-'Summary Statistics'!$B$7/252)-BetaAlpha!H$4*('Daily Log Returns'!$H80-'Summary Statistics'!$B$7/252)</f>
        <v>0</v>
      </c>
      <c r="I80">
        <f ca="1">('Daily Log Returns'!I80-'Summary Statistics'!$B$7/252)-BetaAlpha!I$4*('Daily Log Returns'!$H80-'Summary Statistics'!$B$7/252)</f>
        <v>-1.367674297840628E-2</v>
      </c>
      <c r="J80">
        <f ca="1">('Daily Log Returns'!J80-'Summary Statistics'!$B$7/252)-BetaAlpha!J$4*('Daily Log Returns'!$H80-'Summary Statistics'!$B$7/252)</f>
        <v>-1.3129569236253274E-3</v>
      </c>
      <c r="K80">
        <f ca="1">('Daily Log Returns'!K80-'Summary Statistics'!$B$7/252)-BetaAlpha!K$4*('Daily Log Returns'!$H80-'Summary Statistics'!$B$7/252)</f>
        <v>3.7553339744324113E-4</v>
      </c>
    </row>
    <row r="81" spans="1:11" x14ac:dyDescent="0.3">
      <c r="A81" s="1">
        <v>43619</v>
      </c>
      <c r="B81">
        <f ca="1">('Daily Log Returns'!B81-'Summary Statistics'!$B$7/252)-BetaAlpha!B$4*('Daily Log Returns'!$H81-'Summary Statistics'!$B$7/252)</f>
        <v>-6.5072999592891527E-3</v>
      </c>
      <c r="C81">
        <f ca="1">('Daily Log Returns'!C81-'Summary Statistics'!$B$7/252)-BetaAlpha!C$4*('Daily Log Returns'!$H81-'Summary Statistics'!$B$7/252)</f>
        <v>-1.375565327546697E-2</v>
      </c>
      <c r="D81">
        <f ca="1">('Daily Log Returns'!D81-'Summary Statistics'!$B$7/252)-BetaAlpha!D$4*('Daily Log Returns'!$H81-'Summary Statistics'!$B$7/252)</f>
        <v>-8.0707724065284051E-3</v>
      </c>
      <c r="E81">
        <f ca="1">('Daily Log Returns'!E81-'Summary Statistics'!$B$7/252)-BetaAlpha!E$4*('Daily Log Returns'!$H81-'Summary Statistics'!$B$7/252)</f>
        <v>-2.3674333439574688E-3</v>
      </c>
      <c r="F81">
        <f ca="1">('Daily Log Returns'!F81-'Summary Statistics'!$B$7/252)-BetaAlpha!F$4*('Daily Log Returns'!$H81-'Summary Statistics'!$B$7/252)</f>
        <v>-5.3670027986309722E-3</v>
      </c>
      <c r="G81">
        <f ca="1">('Daily Log Returns'!G81-'Summary Statistics'!$B$7/252)-BetaAlpha!G$4*('Daily Log Returns'!$H81-'Summary Statistics'!$B$7/252)</f>
        <v>3.8400192246833909E-3</v>
      </c>
      <c r="H81">
        <f>('Daily Log Returns'!H81-'Summary Statistics'!$B$7/252)-BetaAlpha!H$4*('Daily Log Returns'!$H81-'Summary Statistics'!$B$7/252)</f>
        <v>0</v>
      </c>
      <c r="I81">
        <f ca="1">('Daily Log Returns'!I81-'Summary Statistics'!$B$7/252)-BetaAlpha!I$4*('Daily Log Returns'!$H81-'Summary Statistics'!$B$7/252)</f>
        <v>1.3101443371917468E-2</v>
      </c>
      <c r="J81">
        <f ca="1">('Daily Log Returns'!J81-'Summary Statistics'!$B$7/252)-BetaAlpha!J$4*('Daily Log Returns'!$H81-'Summary Statistics'!$B$7/252)</f>
        <v>-2.9143032153835288E-4</v>
      </c>
      <c r="K81">
        <f ca="1">('Daily Log Returns'!K81-'Summary Statistics'!$B$7/252)-BetaAlpha!K$4*('Daily Log Returns'!$H81-'Summary Statistics'!$B$7/252)</f>
        <v>6.750058668100016E-4</v>
      </c>
    </row>
    <row r="82" spans="1:11" x14ac:dyDescent="0.3">
      <c r="A82" s="1">
        <v>43620</v>
      </c>
      <c r="B82">
        <f ca="1">('Daily Log Returns'!B82-'Summary Statistics'!$B$7/252)-BetaAlpha!B$4*('Daily Log Returns'!$H82-'Summary Statistics'!$B$7/252)</f>
        <v>-1.9906877563548205E-3</v>
      </c>
      <c r="C82">
        <f ca="1">('Daily Log Returns'!C82-'Summary Statistics'!$B$7/252)-BetaAlpha!C$4*('Daily Log Returns'!$H82-'Summary Statistics'!$B$7/252)</f>
        <v>7.9726802725683943E-3</v>
      </c>
      <c r="D82">
        <f ca="1">('Daily Log Returns'!D82-'Summary Statistics'!$B$7/252)-BetaAlpha!D$4*('Daily Log Returns'!$H82-'Summary Statistics'!$B$7/252)</f>
        <v>-3.1781899530668786E-3</v>
      </c>
      <c r="E82">
        <f ca="1">('Daily Log Returns'!E82-'Summary Statistics'!$B$7/252)-BetaAlpha!E$4*('Daily Log Returns'!$H82-'Summary Statistics'!$B$7/252)</f>
        <v>1.5555493956568374E-3</v>
      </c>
      <c r="F82">
        <f ca="1">('Daily Log Returns'!F82-'Summary Statistics'!$B$7/252)-BetaAlpha!F$4*('Daily Log Returns'!$H82-'Summary Statistics'!$B$7/252)</f>
        <v>4.5660569946829444E-4</v>
      </c>
      <c r="G82">
        <f ca="1">('Daily Log Returns'!G82-'Summary Statistics'!$B$7/252)-BetaAlpha!G$4*('Daily Log Returns'!$H82-'Summary Statistics'!$B$7/252)</f>
        <v>1.2432158485563382E-3</v>
      </c>
      <c r="H82">
        <f>('Daily Log Returns'!H82-'Summary Statistics'!$B$7/252)-BetaAlpha!H$4*('Daily Log Returns'!$H82-'Summary Statistics'!$B$7/252)</f>
        <v>0</v>
      </c>
      <c r="I82">
        <f ca="1">('Daily Log Returns'!I82-'Summary Statistics'!$B$7/252)-BetaAlpha!I$4*('Daily Log Returns'!$H82-'Summary Statistics'!$B$7/252)</f>
        <v>1.7796615585672325E-2</v>
      </c>
      <c r="J82">
        <f ca="1">('Daily Log Returns'!J82-'Summary Statistics'!$B$7/252)-BetaAlpha!J$4*('Daily Log Returns'!$H82-'Summary Statistics'!$B$7/252)</f>
        <v>1.0705901704793569E-3</v>
      </c>
      <c r="K82">
        <f ca="1">('Daily Log Returns'!K82-'Summary Statistics'!$B$7/252)-BetaAlpha!K$4*('Daily Log Returns'!$H82-'Summary Statistics'!$B$7/252)</f>
        <v>-6.7443022912710179E-4</v>
      </c>
    </row>
    <row r="83" spans="1:11" x14ac:dyDescent="0.3">
      <c r="A83" s="1">
        <v>43621</v>
      </c>
      <c r="B83">
        <f ca="1">('Daily Log Returns'!B83-'Summary Statistics'!$B$7/252)-BetaAlpha!B$4*('Daily Log Returns'!$H83-'Summary Statistics'!$B$7/252)</f>
        <v>3.3000411363469911E-3</v>
      </c>
      <c r="C83">
        <f ca="1">('Daily Log Returns'!C83-'Summary Statistics'!$B$7/252)-BetaAlpha!C$4*('Daily Log Returns'!$H83-'Summary Statistics'!$B$7/252)</f>
        <v>1.7097019881136561E-2</v>
      </c>
      <c r="D83">
        <f ca="1">('Daily Log Returns'!D83-'Summary Statistics'!$B$7/252)-BetaAlpha!D$4*('Daily Log Returns'!$H83-'Summary Statistics'!$B$7/252)</f>
        <v>1.4806304772835175E-2</v>
      </c>
      <c r="E83">
        <f ca="1">('Daily Log Returns'!E83-'Summary Statistics'!$B$7/252)-BetaAlpha!E$4*('Daily Log Returns'!$H83-'Summary Statistics'!$B$7/252)</f>
        <v>6.9832425579627261E-3</v>
      </c>
      <c r="F83">
        <f ca="1">('Daily Log Returns'!F83-'Summary Statistics'!$B$7/252)-BetaAlpha!F$4*('Daily Log Returns'!$H83-'Summary Statistics'!$B$7/252)</f>
        <v>7.3251949799982567E-4</v>
      </c>
      <c r="G83">
        <f ca="1">('Daily Log Returns'!G83-'Summary Statistics'!$B$7/252)-BetaAlpha!G$4*('Daily Log Returns'!$H83-'Summary Statistics'!$B$7/252)</f>
        <v>2.6797514463054685E-3</v>
      </c>
      <c r="H83">
        <f>('Daily Log Returns'!H83-'Summary Statistics'!$B$7/252)-BetaAlpha!H$4*('Daily Log Returns'!$H83-'Summary Statistics'!$B$7/252)</f>
        <v>0</v>
      </c>
      <c r="I83">
        <f ca="1">('Daily Log Returns'!I83-'Summary Statistics'!$B$7/252)-BetaAlpha!I$4*('Daily Log Returns'!$H83-'Summary Statistics'!$B$7/252)</f>
        <v>4.3085335078921205E-3</v>
      </c>
      <c r="J83">
        <f ca="1">('Daily Log Returns'!J83-'Summary Statistics'!$B$7/252)-BetaAlpha!J$4*('Daily Log Returns'!$H83-'Summary Statistics'!$B$7/252)</f>
        <v>5.5376706428689748E-3</v>
      </c>
      <c r="K83">
        <f ca="1">('Daily Log Returns'!K83-'Summary Statistics'!$B$7/252)-BetaAlpha!K$4*('Daily Log Returns'!$H83-'Summary Statistics'!$B$7/252)</f>
        <v>3.7915725735416161E-3</v>
      </c>
    </row>
    <row r="84" spans="1:11" x14ac:dyDescent="0.3">
      <c r="A84" s="1">
        <v>43622</v>
      </c>
      <c r="B84">
        <f ca="1">('Daily Log Returns'!B84-'Summary Statistics'!$B$7/252)-BetaAlpha!B$4*('Daily Log Returns'!$H84-'Summary Statistics'!$B$7/252)</f>
        <v>-9.157971516534566E-4</v>
      </c>
      <c r="C84">
        <f ca="1">('Daily Log Returns'!C84-'Summary Statistics'!$B$7/252)-BetaAlpha!C$4*('Daily Log Returns'!$H84-'Summary Statistics'!$B$7/252)</f>
        <v>5.2194246065310704E-3</v>
      </c>
      <c r="D84">
        <f ca="1">('Daily Log Returns'!D84-'Summary Statistics'!$B$7/252)-BetaAlpha!D$4*('Daily Log Returns'!$H84-'Summary Statistics'!$B$7/252)</f>
        <v>1.4165187349329887E-2</v>
      </c>
      <c r="E84">
        <f ca="1">('Daily Log Returns'!E84-'Summary Statistics'!$B$7/252)-BetaAlpha!E$4*('Daily Log Returns'!$H84-'Summary Statistics'!$B$7/252)</f>
        <v>3.1296528706483617E-3</v>
      </c>
      <c r="F84">
        <f ca="1">('Daily Log Returns'!F84-'Summary Statistics'!$B$7/252)-BetaAlpha!F$4*('Daily Log Returns'!$H84-'Summary Statistics'!$B$7/252)</f>
        <v>2.1868050790384151E-3</v>
      </c>
      <c r="G84">
        <f ca="1">('Daily Log Returns'!G84-'Summary Statistics'!$B$7/252)-BetaAlpha!G$4*('Daily Log Returns'!$H84-'Summary Statistics'!$B$7/252)</f>
        <v>-2.7112349270082279E-3</v>
      </c>
      <c r="H84">
        <f>('Daily Log Returns'!H84-'Summary Statistics'!$B$7/252)-BetaAlpha!H$4*('Daily Log Returns'!$H84-'Summary Statistics'!$B$7/252)</f>
        <v>0</v>
      </c>
      <c r="I84">
        <f ca="1">('Daily Log Returns'!I84-'Summary Statistics'!$B$7/252)-BetaAlpha!I$4*('Daily Log Returns'!$H84-'Summary Statistics'!$B$7/252)</f>
        <v>5.3008737422679045E-3</v>
      </c>
      <c r="J84">
        <f ca="1">('Daily Log Returns'!J84-'Summary Statistics'!$B$7/252)-BetaAlpha!J$4*('Daily Log Returns'!$H84-'Summary Statistics'!$B$7/252)</f>
        <v>-5.8985584684980862E-4</v>
      </c>
      <c r="K84">
        <f ca="1">('Daily Log Returns'!K84-'Summary Statistics'!$B$7/252)-BetaAlpha!K$4*('Daily Log Returns'!$H84-'Summary Statistics'!$B$7/252)</f>
        <v>-3.4580690946201652E-3</v>
      </c>
    </row>
    <row r="85" spans="1:11" x14ac:dyDescent="0.3">
      <c r="A85" s="1">
        <v>43623</v>
      </c>
      <c r="B85">
        <f ca="1">('Daily Log Returns'!B85-'Summary Statistics'!$B$7/252)-BetaAlpha!B$4*('Daily Log Returns'!$H85-'Summary Statistics'!$B$7/252)</f>
        <v>-7.4876981381663257E-3</v>
      </c>
      <c r="C85">
        <f ca="1">('Daily Log Returns'!C85-'Summary Statistics'!$B$7/252)-BetaAlpha!C$4*('Daily Log Returns'!$H85-'Summary Statistics'!$B$7/252)</f>
        <v>3.3759799597879283E-3</v>
      </c>
      <c r="D85">
        <f ca="1">('Daily Log Returns'!D85-'Summary Statistics'!$B$7/252)-BetaAlpha!D$4*('Daily Log Returns'!$H85-'Summary Statistics'!$B$7/252)</f>
        <v>-9.971435073662183E-4</v>
      </c>
      <c r="E85">
        <f ca="1">('Daily Log Returns'!E85-'Summary Statistics'!$B$7/252)-BetaAlpha!E$4*('Daily Log Returns'!$H85-'Summary Statistics'!$B$7/252)</f>
        <v>-2.275895987541042E-3</v>
      </c>
      <c r="F85">
        <f ca="1">('Daily Log Returns'!F85-'Summary Statistics'!$B$7/252)-BetaAlpha!F$4*('Daily Log Returns'!$H85-'Summary Statistics'!$B$7/252)</f>
        <v>-1.5335506316961657E-3</v>
      </c>
      <c r="G85">
        <f ca="1">('Daily Log Returns'!G85-'Summary Statistics'!$B$7/252)-BetaAlpha!G$4*('Daily Log Returns'!$H85-'Summary Statistics'!$B$7/252)</f>
        <v>-7.8769379826220396E-4</v>
      </c>
      <c r="H85">
        <f>('Daily Log Returns'!H85-'Summary Statistics'!$B$7/252)-BetaAlpha!H$4*('Daily Log Returns'!$H85-'Summary Statistics'!$B$7/252)</f>
        <v>0</v>
      </c>
      <c r="I85">
        <f ca="1">('Daily Log Returns'!I85-'Summary Statistics'!$B$7/252)-BetaAlpha!I$4*('Daily Log Returns'!$H85-'Summary Statistics'!$B$7/252)</f>
        <v>3.2621730201294547E-3</v>
      </c>
      <c r="J85">
        <f ca="1">('Daily Log Returns'!J85-'Summary Statistics'!$B$7/252)-BetaAlpha!J$4*('Daily Log Returns'!$H85-'Summary Statistics'!$B$7/252)</f>
        <v>1.8199187229409122E-3</v>
      </c>
      <c r="K85">
        <f ca="1">('Daily Log Returns'!K85-'Summary Statistics'!$B$7/252)-BetaAlpha!K$4*('Daily Log Returns'!$H85-'Summary Statistics'!$B$7/252)</f>
        <v>-1.0729512493585676E-3</v>
      </c>
    </row>
    <row r="86" spans="1:11" x14ac:dyDescent="0.3">
      <c r="A86" s="1">
        <v>43627</v>
      </c>
      <c r="B86">
        <f ca="1">('Daily Log Returns'!B86-'Summary Statistics'!$B$7/252)-BetaAlpha!B$4*('Daily Log Returns'!$H86-'Summary Statistics'!$B$7/252)</f>
        <v>8.5407048786014239E-3</v>
      </c>
      <c r="C86">
        <f ca="1">('Daily Log Returns'!C86-'Summary Statistics'!$B$7/252)-BetaAlpha!C$4*('Daily Log Returns'!$H86-'Summary Statistics'!$B$7/252)</f>
        <v>4.8762958085913893E-3</v>
      </c>
      <c r="D86">
        <f ca="1">('Daily Log Returns'!D86-'Summary Statistics'!$B$7/252)-BetaAlpha!D$4*('Daily Log Returns'!$H86-'Summary Statistics'!$B$7/252)</f>
        <v>1.4249802672093803E-2</v>
      </c>
      <c r="E86">
        <f ca="1">('Daily Log Returns'!E86-'Summary Statistics'!$B$7/252)-BetaAlpha!E$4*('Daily Log Returns'!$H86-'Summary Statistics'!$B$7/252)</f>
        <v>5.6935917684184951E-3</v>
      </c>
      <c r="F86">
        <f ca="1">('Daily Log Returns'!F86-'Summary Statistics'!$B$7/252)-BetaAlpha!F$4*('Daily Log Returns'!$H86-'Summary Statistics'!$B$7/252)</f>
        <v>4.3376709455023455E-4</v>
      </c>
      <c r="G86">
        <f ca="1">('Daily Log Returns'!G86-'Summary Statistics'!$B$7/252)-BetaAlpha!G$4*('Daily Log Returns'!$H86-'Summary Statistics'!$B$7/252)</f>
        <v>3.7444609783843061E-3</v>
      </c>
      <c r="H86">
        <f>('Daily Log Returns'!H86-'Summary Statistics'!$B$7/252)-BetaAlpha!H$4*('Daily Log Returns'!$H86-'Summary Statistics'!$B$7/252)</f>
        <v>0</v>
      </c>
      <c r="I86">
        <f ca="1">('Daily Log Returns'!I86-'Summary Statistics'!$B$7/252)-BetaAlpha!I$4*('Daily Log Returns'!$H86-'Summary Statistics'!$B$7/252)</f>
        <v>-1.0009455602244344E-3</v>
      </c>
      <c r="J86">
        <f ca="1">('Daily Log Returns'!J86-'Summary Statistics'!$B$7/252)-BetaAlpha!J$4*('Daily Log Returns'!$H86-'Summary Statistics'!$B$7/252)</f>
        <v>1.5637827932775523E-2</v>
      </c>
      <c r="K86">
        <f ca="1">('Daily Log Returns'!K86-'Summary Statistics'!$B$7/252)-BetaAlpha!K$4*('Daily Log Returns'!$H86-'Summary Statistics'!$B$7/252)</f>
        <v>1.7172080154677569E-3</v>
      </c>
    </row>
    <row r="87" spans="1:11" x14ac:dyDescent="0.3">
      <c r="A87" s="1">
        <v>43628</v>
      </c>
      <c r="B87">
        <f ca="1">('Daily Log Returns'!B87-'Summary Statistics'!$B$7/252)-BetaAlpha!B$4*('Daily Log Returns'!$H87-'Summary Statistics'!$B$7/252)</f>
        <v>8.0324482943175957E-3</v>
      </c>
      <c r="C87">
        <f ca="1">('Daily Log Returns'!C87-'Summary Statistics'!$B$7/252)-BetaAlpha!C$4*('Daily Log Returns'!$H87-'Summary Statistics'!$B$7/252)</f>
        <v>-7.43266683759106E-4</v>
      </c>
      <c r="D87">
        <f ca="1">('Daily Log Returns'!D87-'Summary Statistics'!$B$7/252)-BetaAlpha!D$4*('Daily Log Returns'!$H87-'Summary Statistics'!$B$7/252)</f>
        <v>-5.8940063908355274E-3</v>
      </c>
      <c r="E87">
        <f ca="1">('Daily Log Returns'!E87-'Summary Statistics'!$B$7/252)-BetaAlpha!E$4*('Daily Log Returns'!$H87-'Summary Statistics'!$B$7/252)</f>
        <v>2.3234112915933819E-3</v>
      </c>
      <c r="F87">
        <f ca="1">('Daily Log Returns'!F87-'Summary Statistics'!$B$7/252)-BetaAlpha!F$4*('Daily Log Returns'!$H87-'Summary Statistics'!$B$7/252)</f>
        <v>2.5423837584396852E-3</v>
      </c>
      <c r="G87">
        <f ca="1">('Daily Log Returns'!G87-'Summary Statistics'!$B$7/252)-BetaAlpha!G$4*('Daily Log Returns'!$H87-'Summary Statistics'!$B$7/252)</f>
        <v>-1.5815469692017634E-3</v>
      </c>
      <c r="H87">
        <f>('Daily Log Returns'!H87-'Summary Statistics'!$B$7/252)-BetaAlpha!H$4*('Daily Log Returns'!$H87-'Summary Statistics'!$B$7/252)</f>
        <v>0</v>
      </c>
      <c r="I87">
        <f ca="1">('Daily Log Returns'!I87-'Summary Statistics'!$B$7/252)-BetaAlpha!I$4*('Daily Log Returns'!$H87-'Summary Statistics'!$B$7/252)</f>
        <v>1.8125866768953379E-3</v>
      </c>
      <c r="J87">
        <f ca="1">('Daily Log Returns'!J87-'Summary Statistics'!$B$7/252)-BetaAlpha!J$4*('Daily Log Returns'!$H87-'Summary Statistics'!$B$7/252)</f>
        <v>7.8922284634842864E-4</v>
      </c>
      <c r="K87">
        <f ca="1">('Daily Log Returns'!K87-'Summary Statistics'!$B$7/252)-BetaAlpha!K$4*('Daily Log Returns'!$H87-'Summary Statistics'!$B$7/252)</f>
        <v>1.075834450401411E-3</v>
      </c>
    </row>
    <row r="88" spans="1:11" x14ac:dyDescent="0.3">
      <c r="A88" s="1">
        <v>43629</v>
      </c>
      <c r="B88">
        <f ca="1">('Daily Log Returns'!B88-'Summary Statistics'!$B$7/252)-BetaAlpha!B$4*('Daily Log Returns'!$H88-'Summary Statistics'!$B$7/252)</f>
        <v>-6.6507330976445381E-3</v>
      </c>
      <c r="C88">
        <f ca="1">('Daily Log Returns'!C88-'Summary Statistics'!$B$7/252)-BetaAlpha!C$4*('Daily Log Returns'!$H88-'Summary Statistics'!$B$7/252)</f>
        <v>9.7613571000986432E-4</v>
      </c>
      <c r="D88">
        <f ca="1">('Daily Log Returns'!D88-'Summary Statistics'!$B$7/252)-BetaAlpha!D$4*('Daily Log Returns'!$H88-'Summary Statistics'!$B$7/252)</f>
        <v>4.7179472884731908E-3</v>
      </c>
      <c r="E88">
        <f ca="1">('Daily Log Returns'!E88-'Summary Statistics'!$B$7/252)-BetaAlpha!E$4*('Daily Log Returns'!$H88-'Summary Statistics'!$B$7/252)</f>
        <v>-1.6769636525472764E-4</v>
      </c>
      <c r="F88">
        <f ca="1">('Daily Log Returns'!F88-'Summary Statistics'!$B$7/252)-BetaAlpha!F$4*('Daily Log Returns'!$H88-'Summary Statistics'!$B$7/252)</f>
        <v>2.1972605877796456E-3</v>
      </c>
      <c r="G88">
        <f ca="1">('Daily Log Returns'!G88-'Summary Statistics'!$B$7/252)-BetaAlpha!G$4*('Daily Log Returns'!$H88-'Summary Statistics'!$B$7/252)</f>
        <v>-5.9688126903130771E-4</v>
      </c>
      <c r="H88">
        <f>('Daily Log Returns'!H88-'Summary Statistics'!$B$7/252)-BetaAlpha!H$4*('Daily Log Returns'!$H88-'Summary Statistics'!$B$7/252)</f>
        <v>0</v>
      </c>
      <c r="I88">
        <f ca="1">('Daily Log Returns'!I88-'Summary Statistics'!$B$7/252)-BetaAlpha!I$4*('Daily Log Returns'!$H88-'Summary Statistics'!$B$7/252)</f>
        <v>-1.4938196767670408E-3</v>
      </c>
      <c r="J88">
        <f ca="1">('Daily Log Returns'!J88-'Summary Statistics'!$B$7/252)-BetaAlpha!J$4*('Daily Log Returns'!$H88-'Summary Statistics'!$B$7/252)</f>
        <v>-2.7636842517592391E-3</v>
      </c>
      <c r="K88">
        <f ca="1">('Daily Log Returns'!K88-'Summary Statistics'!$B$7/252)-BetaAlpha!K$4*('Daily Log Returns'!$H88-'Summary Statistics'!$B$7/252)</f>
        <v>-2.50303632321982E-3</v>
      </c>
    </row>
    <row r="89" spans="1:11" x14ac:dyDescent="0.3">
      <c r="A89" s="1">
        <v>43630</v>
      </c>
      <c r="B89">
        <f ca="1">('Daily Log Returns'!B89-'Summary Statistics'!$B$7/252)-BetaAlpha!B$4*('Daily Log Returns'!$H89-'Summary Statistics'!$B$7/252)</f>
        <v>8.487165530914019E-3</v>
      </c>
      <c r="C89">
        <f ca="1">('Daily Log Returns'!C89-'Summary Statistics'!$B$7/252)-BetaAlpha!C$4*('Daily Log Returns'!$H89-'Summary Statistics'!$B$7/252)</f>
        <v>1.081147669529754E-2</v>
      </c>
      <c r="D89">
        <f ca="1">('Daily Log Returns'!D89-'Summary Statistics'!$B$7/252)-BetaAlpha!D$4*('Daily Log Returns'!$H89-'Summary Statistics'!$B$7/252)</f>
        <v>7.1741600238050766E-3</v>
      </c>
      <c r="E89">
        <f ca="1">('Daily Log Returns'!E89-'Summary Statistics'!$B$7/252)-BetaAlpha!E$4*('Daily Log Returns'!$H89-'Summary Statistics'!$B$7/252)</f>
        <v>1.4959274321642946E-3</v>
      </c>
      <c r="F89">
        <f ca="1">('Daily Log Returns'!F89-'Summary Statistics'!$B$7/252)-BetaAlpha!F$4*('Daily Log Returns'!$H89-'Summary Statistics'!$B$7/252)</f>
        <v>-3.431696236754028E-3</v>
      </c>
      <c r="G89">
        <f ca="1">('Daily Log Returns'!G89-'Summary Statistics'!$B$7/252)-BetaAlpha!G$4*('Daily Log Returns'!$H89-'Summary Statistics'!$B$7/252)</f>
        <v>2.9584727827071137E-3</v>
      </c>
      <c r="H89">
        <f>('Daily Log Returns'!H89-'Summary Statistics'!$B$7/252)-BetaAlpha!H$4*('Daily Log Returns'!$H89-'Summary Statistics'!$B$7/252)</f>
        <v>0</v>
      </c>
      <c r="I89">
        <f ca="1">('Daily Log Returns'!I89-'Summary Statistics'!$B$7/252)-BetaAlpha!I$4*('Daily Log Returns'!$H89-'Summary Statistics'!$B$7/252)</f>
        <v>3.894345805214066E-3</v>
      </c>
      <c r="J89">
        <f ca="1">('Daily Log Returns'!J89-'Summary Statistics'!$B$7/252)-BetaAlpha!J$4*('Daily Log Returns'!$H89-'Summary Statistics'!$B$7/252)</f>
        <v>3.092951228383393E-3</v>
      </c>
      <c r="K89">
        <f ca="1">('Daily Log Returns'!K89-'Summary Statistics'!$B$7/252)-BetaAlpha!K$4*('Daily Log Returns'!$H89-'Summary Statistics'!$B$7/252)</f>
        <v>-3.493918312480933E-3</v>
      </c>
    </row>
    <row r="90" spans="1:11" x14ac:dyDescent="0.3">
      <c r="A90" s="1">
        <v>43633</v>
      </c>
      <c r="B90">
        <f ca="1">('Daily Log Returns'!B90-'Summary Statistics'!$B$7/252)-BetaAlpha!B$4*('Daily Log Returns'!$H90-'Summary Statistics'!$B$7/252)</f>
        <v>2.1961297966742555E-2</v>
      </c>
      <c r="C90">
        <f ca="1">('Daily Log Returns'!C90-'Summary Statistics'!$B$7/252)-BetaAlpha!C$4*('Daily Log Returns'!$H90-'Summary Statistics'!$B$7/252)</f>
        <v>4.4350616616863712E-3</v>
      </c>
      <c r="D90">
        <f ca="1">('Daily Log Returns'!D90-'Summary Statistics'!$B$7/252)-BetaAlpha!D$4*('Daily Log Returns'!$H90-'Summary Statistics'!$B$7/252)</f>
        <v>2.3825526939974589E-3</v>
      </c>
      <c r="E90">
        <f ca="1">('Daily Log Returns'!E90-'Summary Statistics'!$B$7/252)-BetaAlpha!E$4*('Daily Log Returns'!$H90-'Summary Statistics'!$B$7/252)</f>
        <v>3.1129497829044239E-3</v>
      </c>
      <c r="F90">
        <f ca="1">('Daily Log Returns'!F90-'Summary Statistics'!$B$7/252)-BetaAlpha!F$4*('Daily Log Returns'!$H90-'Summary Statistics'!$B$7/252)</f>
        <v>3.0327453457613734E-3</v>
      </c>
      <c r="G90">
        <f ca="1">('Daily Log Returns'!G90-'Summary Statistics'!$B$7/252)-BetaAlpha!G$4*('Daily Log Returns'!$H90-'Summary Statistics'!$B$7/252)</f>
        <v>1.7817250101612911E-3</v>
      </c>
      <c r="H90">
        <f>('Daily Log Returns'!H90-'Summary Statistics'!$B$7/252)-BetaAlpha!H$4*('Daily Log Returns'!$H90-'Summary Statistics'!$B$7/252)</f>
        <v>0</v>
      </c>
      <c r="I90">
        <f ca="1">('Daily Log Returns'!I90-'Summary Statistics'!$B$7/252)-BetaAlpha!I$4*('Daily Log Returns'!$H90-'Summary Statistics'!$B$7/252)</f>
        <v>-1.2354681965847736E-3</v>
      </c>
      <c r="J90">
        <f ca="1">('Daily Log Returns'!J90-'Summary Statistics'!$B$7/252)-BetaAlpha!J$4*('Daily Log Returns'!$H90-'Summary Statistics'!$B$7/252)</f>
        <v>-1.1688535811052612E-2</v>
      </c>
      <c r="K90">
        <f ca="1">('Daily Log Returns'!K90-'Summary Statistics'!$B$7/252)-BetaAlpha!K$4*('Daily Log Returns'!$H90-'Summary Statistics'!$B$7/252)</f>
        <v>2.3709800307385978E-3</v>
      </c>
    </row>
    <row r="91" spans="1:11" x14ac:dyDescent="0.3">
      <c r="A91" s="1">
        <v>43634</v>
      </c>
      <c r="B91">
        <f ca="1">('Daily Log Returns'!B91-'Summary Statistics'!$B$7/252)-BetaAlpha!B$4*('Daily Log Returns'!$H91-'Summary Statistics'!$B$7/252)</f>
        <v>-3.6921442079160718E-2</v>
      </c>
      <c r="C91">
        <f ca="1">('Daily Log Returns'!C91-'Summary Statistics'!$B$7/252)-BetaAlpha!C$4*('Daily Log Returns'!$H91-'Summary Statistics'!$B$7/252)</f>
        <v>-9.4159864048458776E-4</v>
      </c>
      <c r="D91">
        <f ca="1">('Daily Log Returns'!D91-'Summary Statistics'!$B$7/252)-BetaAlpha!D$4*('Daily Log Returns'!$H91-'Summary Statistics'!$B$7/252)</f>
        <v>-5.0063343818017737E-4</v>
      </c>
      <c r="E91">
        <f ca="1">('Daily Log Returns'!E91-'Summary Statistics'!$B$7/252)-BetaAlpha!E$4*('Daily Log Returns'!$H91-'Summary Statistics'!$B$7/252)</f>
        <v>5.8953442242412092E-4</v>
      </c>
      <c r="F91">
        <f ca="1">('Daily Log Returns'!F91-'Summary Statistics'!$B$7/252)-BetaAlpha!F$4*('Daily Log Returns'!$H91-'Summary Statistics'!$B$7/252)</f>
        <v>3.0506300373034888E-3</v>
      </c>
      <c r="G91">
        <f ca="1">('Daily Log Returns'!G91-'Summary Statistics'!$B$7/252)-BetaAlpha!G$4*('Daily Log Returns'!$H91-'Summary Statistics'!$B$7/252)</f>
        <v>-3.5042664308174414E-3</v>
      </c>
      <c r="H91">
        <f>('Daily Log Returns'!H91-'Summary Statistics'!$B$7/252)-BetaAlpha!H$4*('Daily Log Returns'!$H91-'Summary Statistics'!$B$7/252)</f>
        <v>0</v>
      </c>
      <c r="I91">
        <f ca="1">('Daily Log Returns'!I91-'Summary Statistics'!$B$7/252)-BetaAlpha!I$4*('Daily Log Returns'!$H91-'Summary Statistics'!$B$7/252)</f>
        <v>-3.0048368422066563E-3</v>
      </c>
      <c r="J91">
        <f ca="1">('Daily Log Returns'!J91-'Summary Statistics'!$B$7/252)-BetaAlpha!J$4*('Daily Log Returns'!$H91-'Summary Statistics'!$B$7/252)</f>
        <v>1.4884606763890295E-3</v>
      </c>
      <c r="K91">
        <f ca="1">('Daily Log Returns'!K91-'Summary Statistics'!$B$7/252)-BetaAlpha!K$4*('Daily Log Returns'!$H91-'Summary Statistics'!$B$7/252)</f>
        <v>-2.2388373943804914E-3</v>
      </c>
    </row>
    <row r="92" spans="1:11" x14ac:dyDescent="0.3">
      <c r="A92" s="1">
        <v>43635</v>
      </c>
      <c r="B92">
        <f ca="1">('Daily Log Returns'!B92-'Summary Statistics'!$B$7/252)-BetaAlpha!B$4*('Daily Log Returns'!$H92-'Summary Statistics'!$B$7/252)</f>
        <v>6.8726480444100228E-3</v>
      </c>
      <c r="C92">
        <f ca="1">('Daily Log Returns'!C92-'Summary Statistics'!$B$7/252)-BetaAlpha!C$4*('Daily Log Returns'!$H92-'Summary Statistics'!$B$7/252)</f>
        <v>6.0270777066457476E-4</v>
      </c>
      <c r="D92">
        <f ca="1">('Daily Log Returns'!D92-'Summary Statistics'!$B$7/252)-BetaAlpha!D$4*('Daily Log Returns'!$H92-'Summary Statistics'!$B$7/252)</f>
        <v>2.3989063731569117E-3</v>
      </c>
      <c r="E92">
        <f ca="1">('Daily Log Returns'!E92-'Summary Statistics'!$B$7/252)-BetaAlpha!E$4*('Daily Log Returns'!$H92-'Summary Statistics'!$B$7/252)</f>
        <v>3.0777783816110169E-4</v>
      </c>
      <c r="F92">
        <f ca="1">('Daily Log Returns'!F92-'Summary Statistics'!$B$7/252)-BetaAlpha!F$4*('Daily Log Returns'!$H92-'Summary Statistics'!$B$7/252)</f>
        <v>1.3405008804533161E-3</v>
      </c>
      <c r="G92">
        <f ca="1">('Daily Log Returns'!G92-'Summary Statistics'!$B$7/252)-BetaAlpha!G$4*('Daily Log Returns'!$H92-'Summary Statistics'!$B$7/252)</f>
        <v>1.8072429908034711E-3</v>
      </c>
      <c r="H92">
        <f>('Daily Log Returns'!H92-'Summary Statistics'!$B$7/252)-BetaAlpha!H$4*('Daily Log Returns'!$H92-'Summary Statistics'!$B$7/252)</f>
        <v>0</v>
      </c>
      <c r="I92">
        <f ca="1">('Daily Log Returns'!I92-'Summary Statistics'!$B$7/252)-BetaAlpha!I$4*('Daily Log Returns'!$H92-'Summary Statistics'!$B$7/252)</f>
        <v>6.7232037845199348E-3</v>
      </c>
      <c r="J92">
        <f ca="1">('Daily Log Returns'!J92-'Summary Statistics'!$B$7/252)-BetaAlpha!J$4*('Daily Log Returns'!$H92-'Summary Statistics'!$B$7/252)</f>
        <v>7.2485125464936805E-3</v>
      </c>
      <c r="K92">
        <f ca="1">('Daily Log Returns'!K92-'Summary Statistics'!$B$7/252)-BetaAlpha!K$4*('Daily Log Returns'!$H92-'Summary Statistics'!$B$7/252)</f>
        <v>-1.8631421369926827E-4</v>
      </c>
    </row>
    <row r="93" spans="1:11" x14ac:dyDescent="0.3">
      <c r="A93" s="1">
        <v>43636</v>
      </c>
      <c r="B93">
        <f ca="1">('Daily Log Returns'!B93-'Summary Statistics'!$B$7/252)-BetaAlpha!B$4*('Daily Log Returns'!$H93-'Summary Statistics'!$B$7/252)</f>
        <v>-7.8629349990872992E-3</v>
      </c>
      <c r="C93">
        <f ca="1">('Daily Log Returns'!C93-'Summary Statistics'!$B$7/252)-BetaAlpha!C$4*('Daily Log Returns'!$H93-'Summary Statistics'!$B$7/252)</f>
        <v>-1.6851275355444714E-4</v>
      </c>
      <c r="D93">
        <f ca="1">('Daily Log Returns'!D93-'Summary Statistics'!$B$7/252)-BetaAlpha!D$4*('Daily Log Returns'!$H93-'Summary Statistics'!$B$7/252)</f>
        <v>5.8164864920600395E-3</v>
      </c>
      <c r="E93">
        <f ca="1">('Daily Log Returns'!E93-'Summary Statistics'!$B$7/252)-BetaAlpha!E$4*('Daily Log Returns'!$H93-'Summary Statistics'!$B$7/252)</f>
        <v>2.1508470093900135E-3</v>
      </c>
      <c r="F93">
        <f ca="1">('Daily Log Returns'!F93-'Summary Statistics'!$B$7/252)-BetaAlpha!F$4*('Daily Log Returns'!$H93-'Summary Statistics'!$B$7/252)</f>
        <v>2.6402345803109742E-3</v>
      </c>
      <c r="G93">
        <f ca="1">('Daily Log Returns'!G93-'Summary Statistics'!$B$7/252)-BetaAlpha!G$4*('Daily Log Returns'!$H93-'Summary Statistics'!$B$7/252)</f>
        <v>5.034437382114316E-3</v>
      </c>
      <c r="H93">
        <f>('Daily Log Returns'!H93-'Summary Statistics'!$B$7/252)-BetaAlpha!H$4*('Daily Log Returns'!$H93-'Summary Statistics'!$B$7/252)</f>
        <v>0</v>
      </c>
      <c r="I93">
        <f ca="1">('Daily Log Returns'!I93-'Summary Statistics'!$B$7/252)-BetaAlpha!I$4*('Daily Log Returns'!$H93-'Summary Statistics'!$B$7/252)</f>
        <v>-4.3403365593855966E-4</v>
      </c>
      <c r="J93">
        <f ca="1">('Daily Log Returns'!J93-'Summary Statistics'!$B$7/252)-BetaAlpha!J$4*('Daily Log Returns'!$H93-'Summary Statistics'!$B$7/252)</f>
        <v>7.7009315552211749E-3</v>
      </c>
      <c r="K93">
        <f ca="1">('Daily Log Returns'!K93-'Summary Statistics'!$B$7/252)-BetaAlpha!K$4*('Daily Log Returns'!$H93-'Summary Statistics'!$B$7/252)</f>
        <v>-4.2593382792471242E-3</v>
      </c>
    </row>
    <row r="94" spans="1:11" x14ac:dyDescent="0.3">
      <c r="A94" s="1">
        <v>43637</v>
      </c>
      <c r="B94">
        <f ca="1">('Daily Log Returns'!B94-'Summary Statistics'!$B$7/252)-BetaAlpha!B$4*('Daily Log Returns'!$H94-'Summary Statistics'!$B$7/252)</f>
        <v>1.3347724051225095E-3</v>
      </c>
      <c r="C94">
        <f ca="1">('Daily Log Returns'!C94-'Summary Statistics'!$B$7/252)-BetaAlpha!C$4*('Daily Log Returns'!$H94-'Summary Statistics'!$B$7/252)</f>
        <v>-1.9317002850203265E-3</v>
      </c>
      <c r="D94">
        <f ca="1">('Daily Log Returns'!D94-'Summary Statistics'!$B$7/252)-BetaAlpha!D$4*('Daily Log Returns'!$H94-'Summary Statistics'!$B$7/252)</f>
        <v>-1.5869377466588728E-3</v>
      </c>
      <c r="E94">
        <f ca="1">('Daily Log Returns'!E94-'Summary Statistics'!$B$7/252)-BetaAlpha!E$4*('Daily Log Returns'!$H94-'Summary Statistics'!$B$7/252)</f>
        <v>8.3334160045277E-4</v>
      </c>
      <c r="F94">
        <f ca="1">('Daily Log Returns'!F94-'Summary Statistics'!$B$7/252)-BetaAlpha!F$4*('Daily Log Returns'!$H94-'Summary Statistics'!$B$7/252)</f>
        <v>2.038150493857267E-3</v>
      </c>
      <c r="G94">
        <f ca="1">('Daily Log Returns'!G94-'Summary Statistics'!$B$7/252)-BetaAlpha!G$4*('Daily Log Returns'!$H94-'Summary Statistics'!$B$7/252)</f>
        <v>2.0907475349378713E-3</v>
      </c>
      <c r="H94">
        <f>('Daily Log Returns'!H94-'Summary Statistics'!$B$7/252)-BetaAlpha!H$4*('Daily Log Returns'!$H94-'Summary Statistics'!$B$7/252)</f>
        <v>0</v>
      </c>
      <c r="I94">
        <f ca="1">('Daily Log Returns'!I94-'Summary Statistics'!$B$7/252)-BetaAlpha!I$4*('Daily Log Returns'!$H94-'Summary Statistics'!$B$7/252)</f>
        <v>9.4332264861501976E-3</v>
      </c>
      <c r="J94">
        <f ca="1">('Daily Log Returns'!J94-'Summary Statistics'!$B$7/252)-BetaAlpha!J$4*('Daily Log Returns'!$H94-'Summary Statistics'!$B$7/252)</f>
        <v>-5.1611995103155676E-3</v>
      </c>
      <c r="K94">
        <f ca="1">('Daily Log Returns'!K94-'Summary Statistics'!$B$7/252)-BetaAlpha!K$4*('Daily Log Returns'!$H94-'Summary Statistics'!$B$7/252)</f>
        <v>2.5111003185918366E-3</v>
      </c>
    </row>
    <row r="95" spans="1:11" x14ac:dyDescent="0.3">
      <c r="A95" s="1">
        <v>43640</v>
      </c>
      <c r="B95">
        <f ca="1">('Daily Log Returns'!B95-'Summary Statistics'!$B$7/252)-BetaAlpha!B$4*('Daily Log Returns'!$H95-'Summary Statistics'!$B$7/252)</f>
        <v>-4.2554320685146132E-4</v>
      </c>
      <c r="C95">
        <f ca="1">('Daily Log Returns'!C95-'Summary Statistics'!$B$7/252)-BetaAlpha!C$4*('Daily Log Returns'!$H95-'Summary Statistics'!$B$7/252)</f>
        <v>-1.5659597782802753E-3</v>
      </c>
      <c r="D95">
        <f ca="1">('Daily Log Returns'!D95-'Summary Statistics'!$B$7/252)-BetaAlpha!D$4*('Daily Log Returns'!$H95-'Summary Statistics'!$B$7/252)</f>
        <v>-1.0957079763650554E-3</v>
      </c>
      <c r="E95">
        <f ca="1">('Daily Log Returns'!E95-'Summary Statistics'!$B$7/252)-BetaAlpha!E$4*('Daily Log Returns'!$H95-'Summary Statistics'!$B$7/252)</f>
        <v>-3.2482135736671084E-3</v>
      </c>
      <c r="F95">
        <f ca="1">('Daily Log Returns'!F95-'Summary Statistics'!$B$7/252)-BetaAlpha!F$4*('Daily Log Returns'!$H95-'Summary Statistics'!$B$7/252)</f>
        <v>-1.2980687802800642E-4</v>
      </c>
      <c r="G95">
        <f ca="1">('Daily Log Returns'!G95-'Summary Statistics'!$B$7/252)-BetaAlpha!G$4*('Daily Log Returns'!$H95-'Summary Statistics'!$B$7/252)</f>
        <v>-2.2097940302620773E-3</v>
      </c>
      <c r="H95">
        <f>('Daily Log Returns'!H95-'Summary Statistics'!$B$7/252)-BetaAlpha!H$4*('Daily Log Returns'!$H95-'Summary Statistics'!$B$7/252)</f>
        <v>0</v>
      </c>
      <c r="I95">
        <f ca="1">('Daily Log Returns'!I95-'Summary Statistics'!$B$7/252)-BetaAlpha!I$4*('Daily Log Returns'!$H95-'Summary Statistics'!$B$7/252)</f>
        <v>-6.5591185840978825E-5</v>
      </c>
      <c r="J95">
        <f ca="1">('Daily Log Returns'!J95-'Summary Statistics'!$B$7/252)-BetaAlpha!J$4*('Daily Log Returns'!$H95-'Summary Statistics'!$B$7/252)</f>
        <v>3.23916940117686E-4</v>
      </c>
      <c r="K95">
        <f ca="1">('Daily Log Returns'!K95-'Summary Statistics'!$B$7/252)-BetaAlpha!K$4*('Daily Log Returns'!$H95-'Summary Statistics'!$B$7/252)</f>
        <v>1.0567734161589333E-4</v>
      </c>
    </row>
    <row r="96" spans="1:11" x14ac:dyDescent="0.3">
      <c r="A96" s="1">
        <v>43641</v>
      </c>
      <c r="B96">
        <f ca="1">('Daily Log Returns'!B96-'Summary Statistics'!$B$7/252)-BetaAlpha!B$4*('Daily Log Returns'!$H96-'Summary Statistics'!$B$7/252)</f>
        <v>-9.9884462511814999E-4</v>
      </c>
      <c r="C96">
        <f ca="1">('Daily Log Returns'!C96-'Summary Statistics'!$B$7/252)-BetaAlpha!C$4*('Daily Log Returns'!$H96-'Summary Statistics'!$B$7/252)</f>
        <v>-7.2423999814056495E-3</v>
      </c>
      <c r="D96">
        <f ca="1">('Daily Log Returns'!D96-'Summary Statistics'!$B$7/252)-BetaAlpha!D$4*('Daily Log Returns'!$H96-'Summary Statistics'!$B$7/252)</f>
        <v>-9.1178778098595144E-3</v>
      </c>
      <c r="E96">
        <f ca="1">('Daily Log Returns'!E96-'Summary Statistics'!$B$7/252)-BetaAlpha!E$4*('Daily Log Returns'!$H96-'Summary Statistics'!$B$7/252)</f>
        <v>-5.8544436677316985E-4</v>
      </c>
      <c r="F96">
        <f ca="1">('Daily Log Returns'!F96-'Summary Statistics'!$B$7/252)-BetaAlpha!F$4*('Daily Log Returns'!$H96-'Summary Statistics'!$B$7/252)</f>
        <v>-5.3296324182581881E-5</v>
      </c>
      <c r="G96">
        <f ca="1">('Daily Log Returns'!G96-'Summary Statistics'!$B$7/252)-BetaAlpha!G$4*('Daily Log Returns'!$H96-'Summary Statistics'!$B$7/252)</f>
        <v>3.3543102150252573E-3</v>
      </c>
      <c r="H96">
        <f>('Daily Log Returns'!H96-'Summary Statistics'!$B$7/252)-BetaAlpha!H$4*('Daily Log Returns'!$H96-'Summary Statistics'!$B$7/252)</f>
        <v>0</v>
      </c>
      <c r="I96">
        <f ca="1">('Daily Log Returns'!I96-'Summary Statistics'!$B$7/252)-BetaAlpha!I$4*('Daily Log Returns'!$H96-'Summary Statistics'!$B$7/252)</f>
        <v>-1.6165103187519298E-3</v>
      </c>
      <c r="J96">
        <f ca="1">('Daily Log Returns'!J96-'Summary Statistics'!$B$7/252)-BetaAlpha!J$4*('Daily Log Returns'!$H96-'Summary Statistics'!$B$7/252)</f>
        <v>-4.9539239878993949E-3</v>
      </c>
      <c r="K96">
        <f ca="1">('Daily Log Returns'!K96-'Summary Statistics'!$B$7/252)-BetaAlpha!K$4*('Daily Log Returns'!$H96-'Summary Statistics'!$B$7/252)</f>
        <v>-3.365199953752298E-4</v>
      </c>
    </row>
    <row r="97" spans="1:11" x14ac:dyDescent="0.3">
      <c r="A97" s="1">
        <v>43642</v>
      </c>
      <c r="B97">
        <f ca="1">('Daily Log Returns'!B97-'Summary Statistics'!$B$7/252)-BetaAlpha!B$4*('Daily Log Returns'!$H97-'Summary Statistics'!$B$7/252)</f>
        <v>-1.7643023627344637E-3</v>
      </c>
      <c r="C97">
        <f ca="1">('Daily Log Returns'!C97-'Summary Statistics'!$B$7/252)-BetaAlpha!C$4*('Daily Log Returns'!$H97-'Summary Statistics'!$B$7/252)</f>
        <v>-4.6904161964299237E-3</v>
      </c>
      <c r="D97">
        <f ca="1">('Daily Log Returns'!D97-'Summary Statistics'!$B$7/252)-BetaAlpha!D$4*('Daily Log Returns'!$H97-'Summary Statistics'!$B$7/252)</f>
        <v>-8.7156139764171473E-3</v>
      </c>
      <c r="E97">
        <f ca="1">('Daily Log Returns'!E97-'Summary Statistics'!$B$7/252)-BetaAlpha!E$4*('Daily Log Returns'!$H97-'Summary Statistics'!$B$7/252)</f>
        <v>-1.9327037978763713E-3</v>
      </c>
      <c r="F97">
        <f ca="1">('Daily Log Returns'!F97-'Summary Statistics'!$B$7/252)-BetaAlpha!F$4*('Daily Log Returns'!$H97-'Summary Statistics'!$B$7/252)</f>
        <v>-1.014292475856217E-3</v>
      </c>
      <c r="G97">
        <f ca="1">('Daily Log Returns'!G97-'Summary Statistics'!$B$7/252)-BetaAlpha!G$4*('Daily Log Returns'!$H97-'Summary Statistics'!$B$7/252)</f>
        <v>-6.7649038537748965E-4</v>
      </c>
      <c r="H97">
        <f>('Daily Log Returns'!H97-'Summary Statistics'!$B$7/252)-BetaAlpha!H$4*('Daily Log Returns'!$H97-'Summary Statistics'!$B$7/252)</f>
        <v>0</v>
      </c>
      <c r="I97">
        <f ca="1">('Daily Log Returns'!I97-'Summary Statistics'!$B$7/252)-BetaAlpha!I$4*('Daily Log Returns'!$H97-'Summary Statistics'!$B$7/252)</f>
        <v>-6.331997123530087E-3</v>
      </c>
      <c r="J97">
        <f ca="1">('Daily Log Returns'!J97-'Summary Statistics'!$B$7/252)-BetaAlpha!J$4*('Daily Log Returns'!$H97-'Summary Statistics'!$B$7/252)</f>
        <v>-1.8687309422205634E-3</v>
      </c>
      <c r="K97">
        <f ca="1">('Daily Log Returns'!K97-'Summary Statistics'!$B$7/252)-BetaAlpha!K$4*('Daily Log Returns'!$H97-'Summary Statistics'!$B$7/252)</f>
        <v>-1.4972031004722086E-4</v>
      </c>
    </row>
    <row r="98" spans="1:11" x14ac:dyDescent="0.3">
      <c r="A98" s="1">
        <v>43643</v>
      </c>
      <c r="B98">
        <f ca="1">('Daily Log Returns'!B98-'Summary Statistics'!$B$7/252)-BetaAlpha!B$4*('Daily Log Returns'!$H98-'Summary Statistics'!$B$7/252)</f>
        <v>4.0053872417802174E-3</v>
      </c>
      <c r="C98">
        <f ca="1">('Daily Log Returns'!C98-'Summary Statistics'!$B$7/252)-BetaAlpha!C$4*('Daily Log Returns'!$H98-'Summary Statistics'!$B$7/252)</f>
        <v>-4.4962985708143274E-3</v>
      </c>
      <c r="D98">
        <f ca="1">('Daily Log Returns'!D98-'Summary Statistics'!$B$7/252)-BetaAlpha!D$4*('Daily Log Returns'!$H98-'Summary Statistics'!$B$7/252)</f>
        <v>-1.0391523001356321E-3</v>
      </c>
      <c r="E98">
        <f ca="1">('Daily Log Returns'!E98-'Summary Statistics'!$B$7/252)-BetaAlpha!E$4*('Daily Log Returns'!$H98-'Summary Statistics'!$B$7/252)</f>
        <v>-2.8952643974745496E-3</v>
      </c>
      <c r="F98">
        <f ca="1">('Daily Log Returns'!F98-'Summary Statistics'!$B$7/252)-BetaAlpha!F$4*('Daily Log Returns'!$H98-'Summary Statistics'!$B$7/252)</f>
        <v>-2.4225321750285405E-3</v>
      </c>
      <c r="G98">
        <f ca="1">('Daily Log Returns'!G98-'Summary Statistics'!$B$7/252)-BetaAlpha!G$4*('Daily Log Returns'!$H98-'Summary Statistics'!$B$7/252)</f>
        <v>-1.7285141058406889E-3</v>
      </c>
      <c r="H98">
        <f>('Daily Log Returns'!H98-'Summary Statistics'!$B$7/252)-BetaAlpha!H$4*('Daily Log Returns'!$H98-'Summary Statistics'!$B$7/252)</f>
        <v>0</v>
      </c>
      <c r="I98">
        <f ca="1">('Daily Log Returns'!I98-'Summary Statistics'!$B$7/252)-BetaAlpha!I$4*('Daily Log Returns'!$H98-'Summary Statistics'!$B$7/252)</f>
        <v>-4.6816109006888283E-3</v>
      </c>
      <c r="J98">
        <f ca="1">('Daily Log Returns'!J98-'Summary Statistics'!$B$7/252)-BetaAlpha!J$4*('Daily Log Returns'!$H98-'Summary Statistics'!$B$7/252)</f>
        <v>-3.4332599698823447E-3</v>
      </c>
      <c r="K98">
        <f ca="1">('Daily Log Returns'!K98-'Summary Statistics'!$B$7/252)-BetaAlpha!K$4*('Daily Log Returns'!$H98-'Summary Statistics'!$B$7/252)</f>
        <v>-4.859402988330176E-4</v>
      </c>
    </row>
    <row r="99" spans="1:11" x14ac:dyDescent="0.3">
      <c r="A99" s="1">
        <v>43644</v>
      </c>
      <c r="B99">
        <f ca="1">('Daily Log Returns'!B99-'Summary Statistics'!$B$7/252)-BetaAlpha!B$4*('Daily Log Returns'!$H99-'Summary Statistics'!$B$7/252)</f>
        <v>-5.8053631545341121E-3</v>
      </c>
      <c r="C99">
        <f ca="1">('Daily Log Returns'!C99-'Summary Statistics'!$B$7/252)-BetaAlpha!C$4*('Daily Log Returns'!$H99-'Summary Statistics'!$B$7/252)</f>
        <v>2.1528640651743538E-3</v>
      </c>
      <c r="D99">
        <f ca="1">('Daily Log Returns'!D99-'Summary Statistics'!$B$7/252)-BetaAlpha!D$4*('Daily Log Returns'!$H99-'Summary Statistics'!$B$7/252)</f>
        <v>3.4382533918317776E-3</v>
      </c>
      <c r="E99">
        <f ca="1">('Daily Log Returns'!E99-'Summary Statistics'!$B$7/252)-BetaAlpha!E$4*('Daily Log Returns'!$H99-'Summary Statistics'!$B$7/252)</f>
        <v>1.4496037686111954E-3</v>
      </c>
      <c r="F99">
        <f ca="1">('Daily Log Returns'!F99-'Summary Statistics'!$B$7/252)-BetaAlpha!F$4*('Daily Log Returns'!$H99-'Summary Statistics'!$B$7/252)</f>
        <v>1.6286467007046957E-3</v>
      </c>
      <c r="G99">
        <f ca="1">('Daily Log Returns'!G99-'Summary Statistics'!$B$7/252)-BetaAlpha!G$4*('Daily Log Returns'!$H99-'Summary Statistics'!$B$7/252)</f>
        <v>-2.5019751598019178E-3</v>
      </c>
      <c r="H99">
        <f>('Daily Log Returns'!H99-'Summary Statistics'!$B$7/252)-BetaAlpha!H$4*('Daily Log Returns'!$H99-'Summary Statistics'!$B$7/252)</f>
        <v>0</v>
      </c>
      <c r="I99">
        <f ca="1">('Daily Log Returns'!I99-'Summary Statistics'!$B$7/252)-BetaAlpha!I$4*('Daily Log Returns'!$H99-'Summary Statistics'!$B$7/252)</f>
        <v>3.9221536114469342E-3</v>
      </c>
      <c r="J99">
        <f ca="1">('Daily Log Returns'!J99-'Summary Statistics'!$B$7/252)-BetaAlpha!J$4*('Daily Log Returns'!$H99-'Summary Statistics'!$B$7/252)</f>
        <v>-1.1503816655652507E-3</v>
      </c>
      <c r="K99">
        <f ca="1">('Daily Log Returns'!K99-'Summary Statistics'!$B$7/252)-BetaAlpha!K$4*('Daily Log Returns'!$H99-'Summary Statistics'!$B$7/252)</f>
        <v>5.7342366988273174E-3</v>
      </c>
    </row>
    <row r="100" spans="1:11" x14ac:dyDescent="0.3">
      <c r="A100" s="1">
        <v>43647</v>
      </c>
      <c r="B100">
        <f ca="1">('Daily Log Returns'!B100-'Summary Statistics'!$B$7/252)-BetaAlpha!B$4*('Daily Log Returns'!$H100-'Summary Statistics'!$B$7/252)</f>
        <v>-1.9409213909332267E-3</v>
      </c>
      <c r="C100">
        <f ca="1">('Daily Log Returns'!C100-'Summary Statistics'!$B$7/252)-BetaAlpha!C$4*('Daily Log Returns'!$H100-'Summary Statistics'!$B$7/252)</f>
        <v>-7.2408093049175486E-3</v>
      </c>
      <c r="D100">
        <f ca="1">('Daily Log Returns'!D100-'Summary Statistics'!$B$7/252)-BetaAlpha!D$4*('Daily Log Returns'!$H100-'Summary Statistics'!$B$7/252)</f>
        <v>-2.2790325309032074E-2</v>
      </c>
      <c r="E100">
        <f ca="1">('Daily Log Returns'!E100-'Summary Statistics'!$B$7/252)-BetaAlpha!E$4*('Daily Log Returns'!$H100-'Summary Statistics'!$B$7/252)</f>
        <v>-1.9450644939337817E-3</v>
      </c>
      <c r="F100">
        <f ca="1">('Daily Log Returns'!F100-'Summary Statistics'!$B$7/252)-BetaAlpha!F$4*('Daily Log Returns'!$H100-'Summary Statistics'!$B$7/252)</f>
        <v>-5.5221251351379634E-3</v>
      </c>
      <c r="G100">
        <f ca="1">('Daily Log Returns'!G100-'Summary Statistics'!$B$7/252)-BetaAlpha!G$4*('Daily Log Returns'!$H100-'Summary Statistics'!$B$7/252)</f>
        <v>-2.505666397773572E-3</v>
      </c>
      <c r="H100">
        <f>('Daily Log Returns'!H100-'Summary Statistics'!$B$7/252)-BetaAlpha!H$4*('Daily Log Returns'!$H100-'Summary Statistics'!$B$7/252)</f>
        <v>0</v>
      </c>
      <c r="I100">
        <f ca="1">('Daily Log Returns'!I100-'Summary Statistics'!$B$7/252)-BetaAlpha!I$4*('Daily Log Returns'!$H100-'Summary Statistics'!$B$7/252)</f>
        <v>8.2408320645191938E-3</v>
      </c>
      <c r="J100">
        <f ca="1">('Daily Log Returns'!J100-'Summary Statistics'!$B$7/252)-BetaAlpha!J$4*('Daily Log Returns'!$H100-'Summary Statistics'!$B$7/252)</f>
        <v>1.9160782328308413E-2</v>
      </c>
      <c r="K100">
        <f ca="1">('Daily Log Returns'!K100-'Summary Statistics'!$B$7/252)-BetaAlpha!K$4*('Daily Log Returns'!$H100-'Summary Statistics'!$B$7/252)</f>
        <v>-2.842035447901806E-2</v>
      </c>
    </row>
    <row r="101" spans="1:11" x14ac:dyDescent="0.3">
      <c r="A101" s="1">
        <v>43648</v>
      </c>
      <c r="B101">
        <f ca="1">('Daily Log Returns'!B101-'Summary Statistics'!$B$7/252)-BetaAlpha!B$4*('Daily Log Returns'!$H101-'Summary Statistics'!$B$7/252)</f>
        <v>6.6061263932634708E-3</v>
      </c>
      <c r="C101">
        <f ca="1">('Daily Log Returns'!C101-'Summary Statistics'!$B$7/252)-BetaAlpha!C$4*('Daily Log Returns'!$H101-'Summary Statistics'!$B$7/252)</f>
        <v>-6.858298108483082E-4</v>
      </c>
      <c r="D101">
        <f ca="1">('Daily Log Returns'!D101-'Summary Statistics'!$B$7/252)-BetaAlpha!D$4*('Daily Log Returns'!$H101-'Summary Statistics'!$B$7/252)</f>
        <v>3.6354076207947938E-3</v>
      </c>
      <c r="E101">
        <f ca="1">('Daily Log Returns'!E101-'Summary Statistics'!$B$7/252)-BetaAlpha!E$4*('Daily Log Returns'!$H101-'Summary Statistics'!$B$7/252)</f>
        <v>-1.679590373870352E-4</v>
      </c>
      <c r="F101">
        <f ca="1">('Daily Log Returns'!F101-'Summary Statistics'!$B$7/252)-BetaAlpha!F$4*('Daily Log Returns'!$H101-'Summary Statistics'!$B$7/252)</f>
        <v>2.1881819672700809E-3</v>
      </c>
      <c r="G101">
        <f ca="1">('Daily Log Returns'!G101-'Summary Statistics'!$B$7/252)-BetaAlpha!G$4*('Daily Log Returns'!$H101-'Summary Statistics'!$B$7/252)</f>
        <v>2.259528034103485E-3</v>
      </c>
      <c r="H101">
        <f>('Daily Log Returns'!H101-'Summary Statistics'!$B$7/252)-BetaAlpha!H$4*('Daily Log Returns'!$H101-'Summary Statistics'!$B$7/252)</f>
        <v>0</v>
      </c>
      <c r="I101">
        <f ca="1">('Daily Log Returns'!I101-'Summary Statistics'!$B$7/252)-BetaAlpha!I$4*('Daily Log Returns'!$H101-'Summary Statistics'!$B$7/252)</f>
        <v>5.7158240646099853E-3</v>
      </c>
      <c r="J101">
        <f ca="1">('Daily Log Returns'!J101-'Summary Statistics'!$B$7/252)-BetaAlpha!J$4*('Daily Log Returns'!$H101-'Summary Statistics'!$B$7/252)</f>
        <v>1.0759789588780089E-3</v>
      </c>
      <c r="K101">
        <f ca="1">('Daily Log Returns'!K101-'Summary Statistics'!$B$7/252)-BetaAlpha!K$4*('Daily Log Returns'!$H101-'Summary Statistics'!$B$7/252)</f>
        <v>-2.5813808286803521E-3</v>
      </c>
    </row>
    <row r="102" spans="1:11" x14ac:dyDescent="0.3">
      <c r="A102" s="1">
        <v>43649</v>
      </c>
      <c r="B102">
        <f ca="1">('Daily Log Returns'!B102-'Summary Statistics'!$B$7/252)-BetaAlpha!B$4*('Daily Log Returns'!$H102-'Summary Statistics'!$B$7/252)</f>
        <v>2.3226937570670729E-5</v>
      </c>
      <c r="C102">
        <f ca="1">('Daily Log Returns'!C102-'Summary Statistics'!$B$7/252)-BetaAlpha!C$4*('Daily Log Returns'!$H102-'Summary Statistics'!$B$7/252)</f>
        <v>-6.6223279029223696E-3</v>
      </c>
      <c r="D102">
        <f ca="1">('Daily Log Returns'!D102-'Summary Statistics'!$B$7/252)-BetaAlpha!D$4*('Daily Log Returns'!$H102-'Summary Statistics'!$B$7/252)</f>
        <v>-2.9136240440727104E-3</v>
      </c>
      <c r="E102">
        <f ca="1">('Daily Log Returns'!E102-'Summary Statistics'!$B$7/252)-BetaAlpha!E$4*('Daily Log Returns'!$H102-'Summary Statistics'!$B$7/252)</f>
        <v>7.6668765564467381E-4</v>
      </c>
      <c r="F102">
        <f ca="1">('Daily Log Returns'!F102-'Summary Statistics'!$B$7/252)-BetaAlpha!F$4*('Daily Log Returns'!$H102-'Summary Statistics'!$B$7/252)</f>
        <v>2.2881046237757537E-3</v>
      </c>
      <c r="G102">
        <f ca="1">('Daily Log Returns'!G102-'Summary Statistics'!$B$7/252)-BetaAlpha!G$4*('Daily Log Returns'!$H102-'Summary Statistics'!$B$7/252)</f>
        <v>1.8123866093936588E-3</v>
      </c>
      <c r="H102">
        <f>('Daily Log Returns'!H102-'Summary Statistics'!$B$7/252)-BetaAlpha!H$4*('Daily Log Returns'!$H102-'Summary Statistics'!$B$7/252)</f>
        <v>0</v>
      </c>
      <c r="I102">
        <f ca="1">('Daily Log Returns'!I102-'Summary Statistics'!$B$7/252)-BetaAlpha!I$4*('Daily Log Returns'!$H102-'Summary Statistics'!$B$7/252)</f>
        <v>1.1211969507225203E-3</v>
      </c>
      <c r="J102">
        <f ca="1">('Daily Log Returns'!J102-'Summary Statistics'!$B$7/252)-BetaAlpha!J$4*('Daily Log Returns'!$H102-'Summary Statistics'!$B$7/252)</f>
        <v>-5.7933372296163719E-3</v>
      </c>
      <c r="K102">
        <f ca="1">('Daily Log Returns'!K102-'Summary Statistics'!$B$7/252)-BetaAlpha!K$4*('Daily Log Returns'!$H102-'Summary Statistics'!$B$7/252)</f>
        <v>4.3482330080709883E-4</v>
      </c>
    </row>
    <row r="103" spans="1:11" x14ac:dyDescent="0.3">
      <c r="A103" s="1">
        <v>43650</v>
      </c>
      <c r="B103">
        <f ca="1">('Daily Log Returns'!B103-'Summary Statistics'!$B$7/252)-BetaAlpha!B$4*('Daily Log Returns'!$H103-'Summary Statistics'!$B$7/252)</f>
        <v>-3.9263599945796044E-3</v>
      </c>
      <c r="C103">
        <f ca="1">('Daily Log Returns'!C103-'Summary Statistics'!$B$7/252)-BetaAlpha!C$4*('Daily Log Returns'!$H103-'Summary Statistics'!$B$7/252)</f>
        <v>-2.5276711937880468E-4</v>
      </c>
      <c r="D103">
        <f ca="1">('Daily Log Returns'!D103-'Summary Statistics'!$B$7/252)-BetaAlpha!D$4*('Daily Log Returns'!$H103-'Summary Statistics'!$B$7/252)</f>
        <v>2.2549751873517281E-3</v>
      </c>
      <c r="E103">
        <f ca="1">('Daily Log Returns'!E103-'Summary Statistics'!$B$7/252)-BetaAlpha!E$4*('Daily Log Returns'!$H103-'Summary Statistics'!$B$7/252)</f>
        <v>3.1707688849397968E-4</v>
      </c>
      <c r="F103">
        <f ca="1">('Daily Log Returns'!F103-'Summary Statistics'!$B$7/252)-BetaAlpha!F$4*('Daily Log Returns'!$H103-'Summary Statistics'!$B$7/252)</f>
        <v>-6.0476410143516185E-4</v>
      </c>
      <c r="G103">
        <f ca="1">('Daily Log Returns'!G103-'Summary Statistics'!$B$7/252)-BetaAlpha!G$4*('Daily Log Returns'!$H103-'Summary Statistics'!$B$7/252)</f>
        <v>1.0963938368009211E-3</v>
      </c>
      <c r="H103">
        <f>('Daily Log Returns'!H103-'Summary Statistics'!$B$7/252)-BetaAlpha!H$4*('Daily Log Returns'!$H103-'Summary Statistics'!$B$7/252)</f>
        <v>0</v>
      </c>
      <c r="I103">
        <f ca="1">('Daily Log Returns'!I103-'Summary Statistics'!$B$7/252)-BetaAlpha!I$4*('Daily Log Returns'!$H103-'Summary Statistics'!$B$7/252)</f>
        <v>6.9501827961976782E-3</v>
      </c>
      <c r="J103">
        <f ca="1">('Daily Log Returns'!J103-'Summary Statistics'!$B$7/252)-BetaAlpha!J$4*('Daily Log Returns'!$H103-'Summary Statistics'!$B$7/252)</f>
        <v>9.2056246371525759E-4</v>
      </c>
      <c r="K103">
        <f ca="1">('Daily Log Returns'!K103-'Summary Statistics'!$B$7/252)-BetaAlpha!K$4*('Daily Log Returns'!$H103-'Summary Statistics'!$B$7/252)</f>
        <v>-1.0197745361250135E-5</v>
      </c>
    </row>
    <row r="104" spans="1:11" x14ac:dyDescent="0.3">
      <c r="A104" s="1">
        <v>43651</v>
      </c>
      <c r="B104">
        <f ca="1">('Daily Log Returns'!B104-'Summary Statistics'!$B$7/252)-BetaAlpha!B$4*('Daily Log Returns'!$H104-'Summary Statistics'!$B$7/252)</f>
        <v>-5.4032245055229203E-3</v>
      </c>
      <c r="C104">
        <f ca="1">('Daily Log Returns'!C104-'Summary Statistics'!$B$7/252)-BetaAlpha!C$4*('Daily Log Returns'!$H104-'Summary Statistics'!$B$7/252)</f>
        <v>-5.2330659991255829E-4</v>
      </c>
      <c r="D104">
        <f ca="1">('Daily Log Returns'!D104-'Summary Statistics'!$B$7/252)-BetaAlpha!D$4*('Daily Log Returns'!$H104-'Summary Statistics'!$B$7/252)</f>
        <v>2.0649397534859559E-4</v>
      </c>
      <c r="E104">
        <f ca="1">('Daily Log Returns'!E104-'Summary Statistics'!$B$7/252)-BetaAlpha!E$4*('Daily Log Returns'!$H104-'Summary Statistics'!$B$7/252)</f>
        <v>-3.7885209590398641E-3</v>
      </c>
      <c r="F104">
        <f ca="1">('Daily Log Returns'!F104-'Summary Statistics'!$B$7/252)-BetaAlpha!F$4*('Daily Log Returns'!$H104-'Summary Statistics'!$B$7/252)</f>
        <v>5.4384155864185206E-5</v>
      </c>
      <c r="G104">
        <f ca="1">('Daily Log Returns'!G104-'Summary Statistics'!$B$7/252)-BetaAlpha!G$4*('Daily Log Returns'!$H104-'Summary Statistics'!$B$7/252)</f>
        <v>1.7784360347801315E-3</v>
      </c>
      <c r="H104">
        <f>('Daily Log Returns'!H104-'Summary Statistics'!$B$7/252)-BetaAlpha!H$4*('Daily Log Returns'!$H104-'Summary Statistics'!$B$7/252)</f>
        <v>0</v>
      </c>
      <c r="I104">
        <f ca="1">('Daily Log Returns'!I104-'Summary Statistics'!$B$7/252)-BetaAlpha!I$4*('Daily Log Returns'!$H104-'Summary Statistics'!$B$7/252)</f>
        <v>-3.1364217527678046E-3</v>
      </c>
      <c r="J104">
        <f ca="1">('Daily Log Returns'!J104-'Summary Statistics'!$B$7/252)-BetaAlpha!J$4*('Daily Log Returns'!$H104-'Summary Statistics'!$B$7/252)</f>
        <v>-8.9350652661286081E-4</v>
      </c>
      <c r="K104">
        <f ca="1">('Daily Log Returns'!K104-'Summary Statistics'!$B$7/252)-BetaAlpha!K$4*('Daily Log Returns'!$H104-'Summary Statistics'!$B$7/252)</f>
        <v>1.921980762658787E-3</v>
      </c>
    </row>
    <row r="105" spans="1:11" x14ac:dyDescent="0.3">
      <c r="A105" s="1">
        <v>43654</v>
      </c>
      <c r="B105">
        <f ca="1">('Daily Log Returns'!B105-'Summary Statistics'!$B$7/252)-BetaAlpha!B$4*('Daily Log Returns'!$H105-'Summary Statistics'!$B$7/252)</f>
        <v>2.234365551179081E-3</v>
      </c>
      <c r="C105">
        <f ca="1">('Daily Log Returns'!C105-'Summary Statistics'!$B$7/252)-BetaAlpha!C$4*('Daily Log Returns'!$H105-'Summary Statistics'!$B$7/252)</f>
        <v>6.8923253586912567E-3</v>
      </c>
      <c r="D105">
        <f ca="1">('Daily Log Returns'!D105-'Summary Statistics'!$B$7/252)-BetaAlpha!D$4*('Daily Log Returns'!$H105-'Summary Statistics'!$B$7/252)</f>
        <v>1.3009818104463512E-3</v>
      </c>
      <c r="E105">
        <f ca="1">('Daily Log Returns'!E105-'Summary Statistics'!$B$7/252)-BetaAlpha!E$4*('Daily Log Returns'!$H105-'Summary Statistics'!$B$7/252)</f>
        <v>3.300269472091044E-3</v>
      </c>
      <c r="F105">
        <f ca="1">('Daily Log Returns'!F105-'Summary Statistics'!$B$7/252)-BetaAlpha!F$4*('Daily Log Returns'!$H105-'Summary Statistics'!$B$7/252)</f>
        <v>-1.7379567076871881E-3</v>
      </c>
      <c r="G105">
        <f ca="1">('Daily Log Returns'!G105-'Summary Statistics'!$B$7/252)-BetaAlpha!G$4*('Daily Log Returns'!$H105-'Summary Statistics'!$B$7/252)</f>
        <v>-2.9594711108867581E-3</v>
      </c>
      <c r="H105">
        <f>('Daily Log Returns'!H105-'Summary Statistics'!$B$7/252)-BetaAlpha!H$4*('Daily Log Returns'!$H105-'Summary Statistics'!$B$7/252)</f>
        <v>0</v>
      </c>
      <c r="I105">
        <f ca="1">('Daily Log Returns'!I105-'Summary Statistics'!$B$7/252)-BetaAlpha!I$4*('Daily Log Returns'!$H105-'Summary Statistics'!$B$7/252)</f>
        <v>-2.6427829433794355E-3</v>
      </c>
      <c r="J105">
        <f ca="1">('Daily Log Returns'!J105-'Summary Statistics'!$B$7/252)-BetaAlpha!J$4*('Daily Log Returns'!$H105-'Summary Statistics'!$B$7/252)</f>
        <v>-4.4478238135678971E-3</v>
      </c>
      <c r="K105">
        <f ca="1">('Daily Log Returns'!K105-'Summary Statistics'!$B$7/252)-BetaAlpha!K$4*('Daily Log Returns'!$H105-'Summary Statistics'!$B$7/252)</f>
        <v>-2.7030331899794511E-3</v>
      </c>
    </row>
    <row r="106" spans="1:11" x14ac:dyDescent="0.3">
      <c r="A106" s="1">
        <v>43655</v>
      </c>
      <c r="B106">
        <f ca="1">('Daily Log Returns'!B106-'Summary Statistics'!$B$7/252)-BetaAlpha!B$4*('Daily Log Returns'!$H106-'Summary Statistics'!$B$7/252)</f>
        <v>3.0228904673402909E-3</v>
      </c>
      <c r="C106">
        <f ca="1">('Daily Log Returns'!C106-'Summary Statistics'!$B$7/252)-BetaAlpha!C$4*('Daily Log Returns'!$H106-'Summary Statistics'!$B$7/252)</f>
        <v>2.7786361410124289E-4</v>
      </c>
      <c r="D106">
        <f ca="1">('Daily Log Returns'!D106-'Summary Statistics'!$B$7/252)-BetaAlpha!D$4*('Daily Log Returns'!$H106-'Summary Statistics'!$B$7/252)</f>
        <v>-1.6746261742928757E-3</v>
      </c>
      <c r="E106">
        <f ca="1">('Daily Log Returns'!E106-'Summary Statistics'!$B$7/252)-BetaAlpha!E$4*('Daily Log Returns'!$H106-'Summary Statistics'!$B$7/252)</f>
        <v>-1.5288885776360045E-3</v>
      </c>
      <c r="F106">
        <f ca="1">('Daily Log Returns'!F106-'Summary Statistics'!$B$7/252)-BetaAlpha!F$4*('Daily Log Returns'!$H106-'Summary Statistics'!$B$7/252)</f>
        <v>8.5186293346558987E-4</v>
      </c>
      <c r="G106">
        <f ca="1">('Daily Log Returns'!G106-'Summary Statistics'!$B$7/252)-BetaAlpha!G$4*('Daily Log Returns'!$H106-'Summary Statistics'!$B$7/252)</f>
        <v>-2.6904967192411492E-4</v>
      </c>
      <c r="H106">
        <f>('Daily Log Returns'!H106-'Summary Statistics'!$B$7/252)-BetaAlpha!H$4*('Daily Log Returns'!$H106-'Summary Statistics'!$B$7/252)</f>
        <v>0</v>
      </c>
      <c r="I106">
        <f ca="1">('Daily Log Returns'!I106-'Summary Statistics'!$B$7/252)-BetaAlpha!I$4*('Daily Log Returns'!$H106-'Summary Statistics'!$B$7/252)</f>
        <v>-4.6870416921081205E-4</v>
      </c>
      <c r="J106">
        <f ca="1">('Daily Log Returns'!J106-'Summary Statistics'!$B$7/252)-BetaAlpha!J$4*('Daily Log Returns'!$H106-'Summary Statistics'!$B$7/252)</f>
        <v>5.8279422306405813E-3</v>
      </c>
      <c r="K106">
        <f ca="1">('Daily Log Returns'!K106-'Summary Statistics'!$B$7/252)-BetaAlpha!K$4*('Daily Log Returns'!$H106-'Summary Statistics'!$B$7/252)</f>
        <v>1.1779391538384743E-3</v>
      </c>
    </row>
    <row r="107" spans="1:11" x14ac:dyDescent="0.3">
      <c r="A107" s="1">
        <v>43656</v>
      </c>
      <c r="B107">
        <f ca="1">('Daily Log Returns'!B107-'Summary Statistics'!$B$7/252)-BetaAlpha!B$4*('Daily Log Returns'!$H107-'Summary Statistics'!$B$7/252)</f>
        <v>-7.4798481785241224E-4</v>
      </c>
      <c r="C107">
        <f ca="1">('Daily Log Returns'!C107-'Summary Statistics'!$B$7/252)-BetaAlpha!C$4*('Daily Log Returns'!$H107-'Summary Statistics'!$B$7/252)</f>
        <v>5.0915631807640586E-3</v>
      </c>
      <c r="D107">
        <f ca="1">('Daily Log Returns'!D107-'Summary Statistics'!$B$7/252)-BetaAlpha!D$4*('Daily Log Returns'!$H107-'Summary Statistics'!$B$7/252)</f>
        <v>7.8016845910826062E-3</v>
      </c>
      <c r="E107">
        <f ca="1">('Daily Log Returns'!E107-'Summary Statistics'!$B$7/252)-BetaAlpha!E$4*('Daily Log Returns'!$H107-'Summary Statistics'!$B$7/252)</f>
        <v>1.5556735783793692E-3</v>
      </c>
      <c r="F107">
        <f ca="1">('Daily Log Returns'!F107-'Summary Statistics'!$B$7/252)-BetaAlpha!F$4*('Daily Log Returns'!$H107-'Summary Statistics'!$B$7/252)</f>
        <v>-9.8945218154742297E-4</v>
      </c>
      <c r="G107">
        <f ca="1">('Daily Log Returns'!G107-'Summary Statistics'!$B$7/252)-BetaAlpha!G$4*('Daily Log Returns'!$H107-'Summary Statistics'!$B$7/252)</f>
        <v>-1.9541992746711242E-3</v>
      </c>
      <c r="H107">
        <f>('Daily Log Returns'!H107-'Summary Statistics'!$B$7/252)-BetaAlpha!H$4*('Daily Log Returns'!$H107-'Summary Statistics'!$B$7/252)</f>
        <v>0</v>
      </c>
      <c r="I107">
        <f ca="1">('Daily Log Returns'!I107-'Summary Statistics'!$B$7/252)-BetaAlpha!I$4*('Daily Log Returns'!$H107-'Summary Statistics'!$B$7/252)</f>
        <v>2.0072020725790214E-3</v>
      </c>
      <c r="J107">
        <f ca="1">('Daily Log Returns'!J107-'Summary Statistics'!$B$7/252)-BetaAlpha!J$4*('Daily Log Returns'!$H107-'Summary Statistics'!$B$7/252)</f>
        <v>-7.3109678523738172E-4</v>
      </c>
      <c r="K107">
        <f ca="1">('Daily Log Returns'!K107-'Summary Statistics'!$B$7/252)-BetaAlpha!K$4*('Daily Log Returns'!$H107-'Summary Statistics'!$B$7/252)</f>
        <v>-1.0744016131110901E-3</v>
      </c>
    </row>
    <row r="108" spans="1:11" x14ac:dyDescent="0.3">
      <c r="A108" s="1">
        <v>43657</v>
      </c>
      <c r="B108">
        <f ca="1">('Daily Log Returns'!B108-'Summary Statistics'!$B$7/252)-BetaAlpha!B$4*('Daily Log Returns'!$H108-'Summary Statistics'!$B$7/252)</f>
        <v>8.5905719910186812E-4</v>
      </c>
      <c r="C108">
        <f ca="1">('Daily Log Returns'!C108-'Summary Statistics'!$B$7/252)-BetaAlpha!C$4*('Daily Log Returns'!$H108-'Summary Statistics'!$B$7/252)</f>
        <v>-2.9716519414961827E-3</v>
      </c>
      <c r="D108">
        <f ca="1">('Daily Log Returns'!D108-'Summary Statistics'!$B$7/252)-BetaAlpha!D$4*('Daily Log Returns'!$H108-'Summary Statistics'!$B$7/252)</f>
        <v>1.4284813081185009E-3</v>
      </c>
      <c r="E108">
        <f ca="1">('Daily Log Returns'!E108-'Summary Statistics'!$B$7/252)-BetaAlpha!E$4*('Daily Log Returns'!$H108-'Summary Statistics'!$B$7/252)</f>
        <v>3.7734342860574208E-4</v>
      </c>
      <c r="F108">
        <f ca="1">('Daily Log Returns'!F108-'Summary Statistics'!$B$7/252)-BetaAlpha!F$4*('Daily Log Returns'!$H108-'Summary Statistics'!$B$7/252)</f>
        <v>1.6310752549064753E-3</v>
      </c>
      <c r="G108">
        <f ca="1">('Daily Log Returns'!G108-'Summary Statistics'!$B$7/252)-BetaAlpha!G$4*('Daily Log Returns'!$H108-'Summary Statistics'!$B$7/252)</f>
        <v>-9.6072101129875999E-4</v>
      </c>
      <c r="H108">
        <f>('Daily Log Returns'!H108-'Summary Statistics'!$B$7/252)-BetaAlpha!H$4*('Daily Log Returns'!$H108-'Summary Statistics'!$B$7/252)</f>
        <v>0</v>
      </c>
      <c r="I108">
        <f ca="1">('Daily Log Returns'!I108-'Summary Statistics'!$B$7/252)-BetaAlpha!I$4*('Daily Log Returns'!$H108-'Summary Statistics'!$B$7/252)</f>
        <v>-7.9026997740101095E-4</v>
      </c>
      <c r="J108">
        <f ca="1">('Daily Log Returns'!J108-'Summary Statistics'!$B$7/252)-BetaAlpha!J$4*('Daily Log Returns'!$H108-'Summary Statistics'!$B$7/252)</f>
        <v>2.0267865894710991E-3</v>
      </c>
      <c r="K108">
        <f ca="1">('Daily Log Returns'!K108-'Summary Statistics'!$B$7/252)-BetaAlpha!K$4*('Daily Log Returns'!$H108-'Summary Statistics'!$B$7/252)</f>
        <v>6.6064716527464715E-4</v>
      </c>
    </row>
    <row r="109" spans="1:11" x14ac:dyDescent="0.3">
      <c r="A109" s="1">
        <v>43658</v>
      </c>
      <c r="B109">
        <f ca="1">('Daily Log Returns'!B109-'Summary Statistics'!$B$7/252)-BetaAlpha!B$4*('Daily Log Returns'!$H109-'Summary Statistics'!$B$7/252)</f>
        <v>-3.5738784566583977E-3</v>
      </c>
      <c r="C109">
        <f ca="1">('Daily Log Returns'!C109-'Summary Statistics'!$B$7/252)-BetaAlpha!C$4*('Daily Log Returns'!$H109-'Summary Statistics'!$B$7/252)</f>
        <v>1.0730598396381822E-4</v>
      </c>
      <c r="D109">
        <f ca="1">('Daily Log Returns'!D109-'Summary Statistics'!$B$7/252)-BetaAlpha!D$4*('Daily Log Returns'!$H109-'Summary Statistics'!$B$7/252)</f>
        <v>2.7372064308976759E-3</v>
      </c>
      <c r="E109">
        <f ca="1">('Daily Log Returns'!E109-'Summary Statistics'!$B$7/252)-BetaAlpha!E$4*('Daily Log Returns'!$H109-'Summary Statistics'!$B$7/252)</f>
        <v>-2.9012201935959387E-4</v>
      </c>
      <c r="F109">
        <f ca="1">('Daily Log Returns'!F109-'Summary Statistics'!$B$7/252)-BetaAlpha!F$4*('Daily Log Returns'!$H109-'Summary Statistics'!$B$7/252)</f>
        <v>-6.5322899193920193E-3</v>
      </c>
      <c r="G109">
        <f ca="1">('Daily Log Returns'!G109-'Summary Statistics'!$B$7/252)-BetaAlpha!G$4*('Daily Log Returns'!$H109-'Summary Statistics'!$B$7/252)</f>
        <v>-5.4349648155932071E-3</v>
      </c>
      <c r="H109">
        <f>('Daily Log Returns'!H109-'Summary Statistics'!$B$7/252)-BetaAlpha!H$4*('Daily Log Returns'!$H109-'Summary Statistics'!$B$7/252)</f>
        <v>0</v>
      </c>
      <c r="I109">
        <f ca="1">('Daily Log Returns'!I109-'Summary Statistics'!$B$7/252)-BetaAlpha!I$4*('Daily Log Returns'!$H109-'Summary Statistics'!$B$7/252)</f>
        <v>5.0840679714799766E-3</v>
      </c>
      <c r="J109">
        <f ca="1">('Daily Log Returns'!J109-'Summary Statistics'!$B$7/252)-BetaAlpha!J$4*('Daily Log Returns'!$H109-'Summary Statistics'!$B$7/252)</f>
        <v>-5.7784779206094157E-3</v>
      </c>
      <c r="K109">
        <f ca="1">('Daily Log Returns'!K109-'Summary Statistics'!$B$7/252)-BetaAlpha!K$4*('Daily Log Returns'!$H109-'Summary Statistics'!$B$7/252)</f>
        <v>1.1267941044003794E-4</v>
      </c>
    </row>
    <row r="110" spans="1:11" x14ac:dyDescent="0.3">
      <c r="A110" s="1">
        <v>43661</v>
      </c>
      <c r="B110">
        <f ca="1">('Daily Log Returns'!B110-'Summary Statistics'!$B$7/252)-BetaAlpha!B$4*('Daily Log Returns'!$H110-'Summary Statistics'!$B$7/252)</f>
        <v>9.3290308024660644E-3</v>
      </c>
      <c r="C110">
        <f ca="1">('Daily Log Returns'!C110-'Summary Statistics'!$B$7/252)-BetaAlpha!C$4*('Daily Log Returns'!$H110-'Summary Statistics'!$B$7/252)</f>
        <v>6.3067558196034908E-4</v>
      </c>
      <c r="D110">
        <f ca="1">('Daily Log Returns'!D110-'Summary Statistics'!$B$7/252)-BetaAlpha!D$4*('Daily Log Returns'!$H110-'Summary Statistics'!$B$7/252)</f>
        <v>-1.5160255017937292E-3</v>
      </c>
      <c r="E110">
        <f ca="1">('Daily Log Returns'!E110-'Summary Statistics'!$B$7/252)-BetaAlpha!E$4*('Daily Log Returns'!$H110-'Summary Statistics'!$B$7/252)</f>
        <v>-2.260531008285091E-4</v>
      </c>
      <c r="F110">
        <f ca="1">('Daily Log Returns'!F110-'Summary Statistics'!$B$7/252)-BetaAlpha!F$4*('Daily Log Returns'!$H110-'Summary Statistics'!$B$7/252)</f>
        <v>-1.4566362146156063E-4</v>
      </c>
      <c r="G110">
        <f ca="1">('Daily Log Returns'!G110-'Summary Statistics'!$B$7/252)-BetaAlpha!G$4*('Daily Log Returns'!$H110-'Summary Statistics'!$B$7/252)</f>
        <v>1.5514052184705427E-3</v>
      </c>
      <c r="H110">
        <f>('Daily Log Returns'!H110-'Summary Statistics'!$B$7/252)-BetaAlpha!H$4*('Daily Log Returns'!$H110-'Summary Statistics'!$B$7/252)</f>
        <v>0</v>
      </c>
      <c r="I110">
        <f ca="1">('Daily Log Returns'!I110-'Summary Statistics'!$B$7/252)-BetaAlpha!I$4*('Daily Log Returns'!$H110-'Summary Statistics'!$B$7/252)</f>
        <v>1.5182319888060306E-3</v>
      </c>
      <c r="J110">
        <f ca="1">('Daily Log Returns'!J110-'Summary Statistics'!$B$7/252)-BetaAlpha!J$4*('Daily Log Returns'!$H110-'Summary Statistics'!$B$7/252)</f>
        <v>-3.8386292565868296E-4</v>
      </c>
      <c r="K110">
        <f ca="1">('Daily Log Returns'!K110-'Summary Statistics'!$B$7/252)-BetaAlpha!K$4*('Daily Log Returns'!$H110-'Summary Statistics'!$B$7/252)</f>
        <v>-8.3303788153528055E-4</v>
      </c>
    </row>
    <row r="111" spans="1:11" x14ac:dyDescent="0.3">
      <c r="A111" s="1">
        <v>43662</v>
      </c>
      <c r="B111">
        <f ca="1">('Daily Log Returns'!B111-'Summary Statistics'!$B$7/252)-BetaAlpha!B$4*('Daily Log Returns'!$H111-'Summary Statistics'!$B$7/252)</f>
        <v>-5.1760894228823377E-3</v>
      </c>
      <c r="C111">
        <f ca="1">('Daily Log Returns'!C111-'Summary Statistics'!$B$7/252)-BetaAlpha!C$4*('Daily Log Returns'!$H111-'Summary Statistics'!$B$7/252)</f>
        <v>4.401211932943789E-4</v>
      </c>
      <c r="D111">
        <f ca="1">('Daily Log Returns'!D111-'Summary Statistics'!$B$7/252)-BetaAlpha!D$4*('Daily Log Returns'!$H111-'Summary Statistics'!$B$7/252)</f>
        <v>-1.2228890070780003E-3</v>
      </c>
      <c r="E111">
        <f ca="1">('Daily Log Returns'!E111-'Summary Statistics'!$B$7/252)-BetaAlpha!E$4*('Daily Log Returns'!$H111-'Summary Statistics'!$B$7/252)</f>
        <v>5.3137445340493386E-4</v>
      </c>
      <c r="F111">
        <f ca="1">('Daily Log Returns'!F111-'Summary Statistics'!$B$7/252)-BetaAlpha!F$4*('Daily Log Returns'!$H111-'Summary Statistics'!$B$7/252)</f>
        <v>4.8509910044413403E-3</v>
      </c>
      <c r="G111">
        <f ca="1">('Daily Log Returns'!G111-'Summary Statistics'!$B$7/252)-BetaAlpha!G$4*('Daily Log Returns'!$H111-'Summary Statistics'!$B$7/252)</f>
        <v>2.3400415475760133E-3</v>
      </c>
      <c r="H111">
        <f>('Daily Log Returns'!H111-'Summary Statistics'!$B$7/252)-BetaAlpha!H$4*('Daily Log Returns'!$H111-'Summary Statistics'!$B$7/252)</f>
        <v>0</v>
      </c>
      <c r="I111">
        <f ca="1">('Daily Log Returns'!I111-'Summary Statistics'!$B$7/252)-BetaAlpha!I$4*('Daily Log Returns'!$H111-'Summary Statistics'!$B$7/252)</f>
        <v>-2.2345154401761666E-3</v>
      </c>
      <c r="J111">
        <f ca="1">('Daily Log Returns'!J111-'Summary Statistics'!$B$7/252)-BetaAlpha!J$4*('Daily Log Returns'!$H111-'Summary Statistics'!$B$7/252)</f>
        <v>-2.4266058401390639E-3</v>
      </c>
      <c r="K111">
        <f ca="1">('Daily Log Returns'!K111-'Summary Statistics'!$B$7/252)-BetaAlpha!K$4*('Daily Log Returns'!$H111-'Summary Statistics'!$B$7/252)</f>
        <v>-9.0019574421774853E-4</v>
      </c>
    </row>
    <row r="112" spans="1:11" x14ac:dyDescent="0.3">
      <c r="A112" s="1">
        <v>43663</v>
      </c>
      <c r="B112">
        <f ca="1">('Daily Log Returns'!B112-'Summary Statistics'!$B$7/252)-BetaAlpha!B$4*('Daily Log Returns'!$H112-'Summary Statistics'!$B$7/252)</f>
        <v>-3.3478506260501469E-3</v>
      </c>
      <c r="C112">
        <f ca="1">('Daily Log Returns'!C112-'Summary Statistics'!$B$7/252)-BetaAlpha!C$4*('Daily Log Returns'!$H112-'Summary Statistics'!$B$7/252)</f>
        <v>-1.3279822990353246E-3</v>
      </c>
      <c r="D112">
        <f ca="1">('Daily Log Returns'!D112-'Summary Statistics'!$B$7/252)-BetaAlpha!D$4*('Daily Log Returns'!$H112-'Summary Statistics'!$B$7/252)</f>
        <v>2.7747242004959316E-4</v>
      </c>
      <c r="E112">
        <f ca="1">('Daily Log Returns'!E112-'Summary Statistics'!$B$7/252)-BetaAlpha!E$4*('Daily Log Returns'!$H112-'Summary Statistics'!$B$7/252)</f>
        <v>1.2758900873675468E-3</v>
      </c>
      <c r="F112">
        <f ca="1">('Daily Log Returns'!F112-'Summary Statistics'!$B$7/252)-BetaAlpha!F$4*('Daily Log Returns'!$H112-'Summary Statistics'!$B$7/252)</f>
        <v>1.2629604025358315E-3</v>
      </c>
      <c r="G112">
        <f ca="1">('Daily Log Returns'!G112-'Summary Statistics'!$B$7/252)-BetaAlpha!G$4*('Daily Log Returns'!$H112-'Summary Statistics'!$B$7/252)</f>
        <v>1.3212521194511727E-3</v>
      </c>
      <c r="H112">
        <f>('Daily Log Returns'!H112-'Summary Statistics'!$B$7/252)-BetaAlpha!H$4*('Daily Log Returns'!$H112-'Summary Statistics'!$B$7/252)</f>
        <v>0</v>
      </c>
      <c r="I112">
        <f ca="1">('Daily Log Returns'!I112-'Summary Statistics'!$B$7/252)-BetaAlpha!I$4*('Daily Log Returns'!$H112-'Summary Statistics'!$B$7/252)</f>
        <v>-7.185874135732147E-3</v>
      </c>
      <c r="J112">
        <f ca="1">('Daily Log Returns'!J112-'Summary Statistics'!$B$7/252)-BetaAlpha!J$4*('Daily Log Returns'!$H112-'Summary Statistics'!$B$7/252)</f>
        <v>3.8281931537662373E-3</v>
      </c>
      <c r="K112">
        <f ca="1">('Daily Log Returns'!K112-'Summary Statistics'!$B$7/252)-BetaAlpha!K$4*('Daily Log Returns'!$H112-'Summary Statistics'!$B$7/252)</f>
        <v>-6.1618354956986809E-5</v>
      </c>
    </row>
    <row r="113" spans="1:11" x14ac:dyDescent="0.3">
      <c r="A113" s="1">
        <v>43664</v>
      </c>
      <c r="B113">
        <f ca="1">('Daily Log Returns'!B113-'Summary Statistics'!$B$7/252)-BetaAlpha!B$4*('Daily Log Returns'!$H113-'Summary Statistics'!$B$7/252)</f>
        <v>1.2333553756659846E-4</v>
      </c>
      <c r="C113">
        <f ca="1">('Daily Log Returns'!C113-'Summary Statistics'!$B$7/252)-BetaAlpha!C$4*('Daily Log Returns'!$H113-'Summary Statistics'!$B$7/252)</f>
        <v>-1.2785467650170343E-2</v>
      </c>
      <c r="D113">
        <f ca="1">('Daily Log Returns'!D113-'Summary Statistics'!$B$7/252)-BetaAlpha!D$4*('Daily Log Returns'!$H113-'Summary Statistics'!$B$7/252)</f>
        <v>-8.1961204469213362E-3</v>
      </c>
      <c r="E113">
        <f ca="1">('Daily Log Returns'!E113-'Summary Statistics'!$B$7/252)-BetaAlpha!E$4*('Daily Log Returns'!$H113-'Summary Statistics'!$B$7/252)</f>
        <v>-7.1115348067932902E-3</v>
      </c>
      <c r="F113">
        <f ca="1">('Daily Log Returns'!F113-'Summary Statistics'!$B$7/252)-BetaAlpha!F$4*('Daily Log Returns'!$H113-'Summary Statistics'!$B$7/252)</f>
        <v>1.9835069097559337E-3</v>
      </c>
      <c r="G113">
        <f ca="1">('Daily Log Returns'!G113-'Summary Statistics'!$B$7/252)-BetaAlpha!G$4*('Daily Log Returns'!$H113-'Summary Statistics'!$B$7/252)</f>
        <v>-1.3825123010878003E-3</v>
      </c>
      <c r="H113">
        <f>('Daily Log Returns'!H113-'Summary Statistics'!$B$7/252)-BetaAlpha!H$4*('Daily Log Returns'!$H113-'Summary Statistics'!$B$7/252)</f>
        <v>0</v>
      </c>
      <c r="I113">
        <f ca="1">('Daily Log Returns'!I113-'Summary Statistics'!$B$7/252)-BetaAlpha!I$4*('Daily Log Returns'!$H113-'Summary Statistics'!$B$7/252)</f>
        <v>6.8164243148730362E-3</v>
      </c>
      <c r="J113">
        <f ca="1">('Daily Log Returns'!J113-'Summary Statistics'!$B$7/252)-BetaAlpha!J$4*('Daily Log Returns'!$H113-'Summary Statistics'!$B$7/252)</f>
        <v>-1.1315891060818758E-2</v>
      </c>
      <c r="K113">
        <f ca="1">('Daily Log Returns'!K113-'Summary Statistics'!$B$7/252)-BetaAlpha!K$4*('Daily Log Returns'!$H113-'Summary Statistics'!$B$7/252)</f>
        <v>-3.3898010242392612E-4</v>
      </c>
    </row>
    <row r="114" spans="1:11" x14ac:dyDescent="0.3">
      <c r="A114" s="1">
        <v>43665</v>
      </c>
      <c r="B114">
        <f ca="1">('Daily Log Returns'!B114-'Summary Statistics'!$B$7/252)-BetaAlpha!B$4*('Daily Log Returns'!$H114-'Summary Statistics'!$B$7/252)</f>
        <v>5.4068647706938238E-3</v>
      </c>
      <c r="C114">
        <f ca="1">('Daily Log Returns'!C114-'Summary Statistics'!$B$7/252)-BetaAlpha!C$4*('Daily Log Returns'!$H114-'Summary Statistics'!$B$7/252)</f>
        <v>3.5994267982123254E-4</v>
      </c>
      <c r="D114">
        <f ca="1">('Daily Log Returns'!D114-'Summary Statistics'!$B$7/252)-BetaAlpha!D$4*('Daily Log Returns'!$H114-'Summary Statistics'!$B$7/252)</f>
        <v>-1.2581479561046584E-3</v>
      </c>
      <c r="E114">
        <f ca="1">('Daily Log Returns'!E114-'Summary Statistics'!$B$7/252)-BetaAlpha!E$4*('Daily Log Returns'!$H114-'Summary Statistics'!$B$7/252)</f>
        <v>1.4000444058869452E-3</v>
      </c>
      <c r="F114">
        <f ca="1">('Daily Log Returns'!F114-'Summary Statistics'!$B$7/252)-BetaAlpha!F$4*('Daily Log Returns'!$H114-'Summary Statistics'!$B$7/252)</f>
        <v>-8.0605020752240854E-4</v>
      </c>
      <c r="G114">
        <f ca="1">('Daily Log Returns'!G114-'Summary Statistics'!$B$7/252)-BetaAlpha!G$4*('Daily Log Returns'!$H114-'Summary Statistics'!$B$7/252)</f>
        <v>3.9484242342616698E-3</v>
      </c>
      <c r="H114">
        <f>('Daily Log Returns'!H114-'Summary Statistics'!$B$7/252)-BetaAlpha!H$4*('Daily Log Returns'!$H114-'Summary Statistics'!$B$7/252)</f>
        <v>0</v>
      </c>
      <c r="I114">
        <f ca="1">('Daily Log Returns'!I114-'Summary Statistics'!$B$7/252)-BetaAlpha!I$4*('Daily Log Returns'!$H114-'Summary Statistics'!$B$7/252)</f>
        <v>-7.0948285564144536E-3</v>
      </c>
      <c r="J114">
        <f ca="1">('Daily Log Returns'!J114-'Summary Statistics'!$B$7/252)-BetaAlpha!J$4*('Daily Log Returns'!$H114-'Summary Statistics'!$B$7/252)</f>
        <v>3.4436034816950848E-3</v>
      </c>
      <c r="K114">
        <f ca="1">('Daily Log Returns'!K114-'Summary Statistics'!$B$7/252)-BetaAlpha!K$4*('Daily Log Returns'!$H114-'Summary Statistics'!$B$7/252)</f>
        <v>-1.4556580278477166E-3</v>
      </c>
    </row>
    <row r="115" spans="1:11" x14ac:dyDescent="0.3">
      <c r="A115" s="1">
        <v>43668</v>
      </c>
      <c r="B115">
        <f ca="1">('Daily Log Returns'!B115-'Summary Statistics'!$B$7/252)-BetaAlpha!B$4*('Daily Log Returns'!$H115-'Summary Statistics'!$B$7/252)</f>
        <v>-2.3739968325823921E-3</v>
      </c>
      <c r="C115">
        <f ca="1">('Daily Log Returns'!C115-'Summary Statistics'!$B$7/252)-BetaAlpha!C$4*('Daily Log Returns'!$H115-'Summary Statistics'!$B$7/252)</f>
        <v>-9.7366832747162644E-4</v>
      </c>
      <c r="D115">
        <f ca="1">('Daily Log Returns'!D115-'Summary Statistics'!$B$7/252)-BetaAlpha!D$4*('Daily Log Returns'!$H115-'Summary Statistics'!$B$7/252)</f>
        <v>-4.7165166353840202E-3</v>
      </c>
      <c r="E115">
        <f ca="1">('Daily Log Returns'!E115-'Summary Statistics'!$B$7/252)-BetaAlpha!E$4*('Daily Log Returns'!$H115-'Summary Statistics'!$B$7/252)</f>
        <v>-9.3192699438486223E-4</v>
      </c>
      <c r="F115">
        <f ca="1">('Daily Log Returns'!F115-'Summary Statistics'!$B$7/252)-BetaAlpha!F$4*('Daily Log Returns'!$H115-'Summary Statistics'!$B$7/252)</f>
        <v>4.2111604815585162E-4</v>
      </c>
      <c r="G115">
        <f ca="1">('Daily Log Returns'!G115-'Summary Statistics'!$B$7/252)-BetaAlpha!G$4*('Daily Log Returns'!$H115-'Summary Statistics'!$B$7/252)</f>
        <v>-3.2883727982204434E-4</v>
      </c>
      <c r="H115">
        <f>('Daily Log Returns'!H115-'Summary Statistics'!$B$7/252)-BetaAlpha!H$4*('Daily Log Returns'!$H115-'Summary Statistics'!$B$7/252)</f>
        <v>0</v>
      </c>
      <c r="I115">
        <f ca="1">('Daily Log Returns'!I115-'Summary Statistics'!$B$7/252)-BetaAlpha!I$4*('Daily Log Returns'!$H115-'Summary Statistics'!$B$7/252)</f>
        <v>-3.7185547441832693E-4</v>
      </c>
      <c r="J115">
        <f ca="1">('Daily Log Returns'!J115-'Summary Statistics'!$B$7/252)-BetaAlpha!J$4*('Daily Log Returns'!$H115-'Summary Statistics'!$B$7/252)</f>
        <v>-2.7205760571780212E-3</v>
      </c>
      <c r="K115">
        <f ca="1">('Daily Log Returns'!K115-'Summary Statistics'!$B$7/252)-BetaAlpha!K$4*('Daily Log Returns'!$H115-'Summary Statistics'!$B$7/252)</f>
        <v>-9.0362319597960114E-4</v>
      </c>
    </row>
    <row r="116" spans="1:11" x14ac:dyDescent="0.3">
      <c r="A116" s="1">
        <v>43669</v>
      </c>
      <c r="B116">
        <f ca="1">('Daily Log Returns'!B116-'Summary Statistics'!$B$7/252)-BetaAlpha!B$4*('Daily Log Returns'!$H116-'Summary Statistics'!$B$7/252)</f>
        <v>4.4128127237810649E-3</v>
      </c>
      <c r="C116">
        <f ca="1">('Daily Log Returns'!C116-'Summary Statistics'!$B$7/252)-BetaAlpha!C$4*('Daily Log Returns'!$H116-'Summary Statistics'!$B$7/252)</f>
        <v>1.154906509093852E-3</v>
      </c>
      <c r="D116">
        <f ca="1">('Daily Log Returns'!D116-'Summary Statistics'!$B$7/252)-BetaAlpha!D$4*('Daily Log Returns'!$H116-'Summary Statistics'!$B$7/252)</f>
        <v>4.5697910358029328E-3</v>
      </c>
      <c r="E116">
        <f ca="1">('Daily Log Returns'!E116-'Summary Statistics'!$B$7/252)-BetaAlpha!E$4*('Daily Log Returns'!$H116-'Summary Statistics'!$B$7/252)</f>
        <v>8.7615415332780193E-4</v>
      </c>
      <c r="F116">
        <f ca="1">('Daily Log Returns'!F116-'Summary Statistics'!$B$7/252)-BetaAlpha!F$4*('Daily Log Returns'!$H116-'Summary Statistics'!$B$7/252)</f>
        <v>2.6928155216249558E-3</v>
      </c>
      <c r="G116">
        <f ca="1">('Daily Log Returns'!G116-'Summary Statistics'!$B$7/252)-BetaAlpha!G$4*('Daily Log Returns'!$H116-'Summary Statistics'!$B$7/252)</f>
        <v>1.4946166890909661E-4</v>
      </c>
      <c r="H116">
        <f>('Daily Log Returns'!H116-'Summary Statistics'!$B$7/252)-BetaAlpha!H$4*('Daily Log Returns'!$H116-'Summary Statistics'!$B$7/252)</f>
        <v>0</v>
      </c>
      <c r="I116">
        <f ca="1">('Daily Log Returns'!I116-'Summary Statistics'!$B$7/252)-BetaAlpha!I$4*('Daily Log Returns'!$H116-'Summary Statistics'!$B$7/252)</f>
        <v>6.2103937368515674E-3</v>
      </c>
      <c r="J116">
        <f ca="1">('Daily Log Returns'!J116-'Summary Statistics'!$B$7/252)-BetaAlpha!J$4*('Daily Log Returns'!$H116-'Summary Statistics'!$B$7/252)</f>
        <v>2.7430432381984901E-3</v>
      </c>
      <c r="K116">
        <f ca="1">('Daily Log Returns'!K116-'Summary Statistics'!$B$7/252)-BetaAlpha!K$4*('Daily Log Returns'!$H116-'Summary Statistics'!$B$7/252)</f>
        <v>1.4590875160474526E-3</v>
      </c>
    </row>
    <row r="117" spans="1:11" x14ac:dyDescent="0.3">
      <c r="A117" s="1">
        <v>43670</v>
      </c>
      <c r="B117">
        <f ca="1">('Daily Log Returns'!B117-'Summary Statistics'!$B$7/252)-BetaAlpha!B$4*('Daily Log Returns'!$H117-'Summary Statistics'!$B$7/252)</f>
        <v>1.9710023455063799E-3</v>
      </c>
      <c r="C117">
        <f ca="1">('Daily Log Returns'!C117-'Summary Statistics'!$B$7/252)-BetaAlpha!C$4*('Daily Log Returns'!$H117-'Summary Statistics'!$B$7/252)</f>
        <v>9.524144996883083E-3</v>
      </c>
      <c r="D117">
        <f ca="1">('Daily Log Returns'!D117-'Summary Statistics'!$B$7/252)-BetaAlpha!D$4*('Daily Log Returns'!$H117-'Summary Statistics'!$B$7/252)</f>
        <v>5.3894825666471104E-3</v>
      </c>
      <c r="E117">
        <f ca="1">('Daily Log Returns'!E117-'Summary Statistics'!$B$7/252)-BetaAlpha!E$4*('Daily Log Returns'!$H117-'Summary Statistics'!$B$7/252)</f>
        <v>3.3505122437752924E-3</v>
      </c>
      <c r="F117">
        <f ca="1">('Daily Log Returns'!F117-'Summary Statistics'!$B$7/252)-BetaAlpha!F$4*('Daily Log Returns'!$H117-'Summary Statistics'!$B$7/252)</f>
        <v>3.7288493896656789E-4</v>
      </c>
      <c r="G117">
        <f ca="1">('Daily Log Returns'!G117-'Summary Statistics'!$B$7/252)-BetaAlpha!G$4*('Daily Log Returns'!$H117-'Summary Statistics'!$B$7/252)</f>
        <v>4.1223419186237824E-4</v>
      </c>
      <c r="H117">
        <f>('Daily Log Returns'!H117-'Summary Statistics'!$B$7/252)-BetaAlpha!H$4*('Daily Log Returns'!$H117-'Summary Statistics'!$B$7/252)</f>
        <v>0</v>
      </c>
      <c r="I117">
        <f ca="1">('Daily Log Returns'!I117-'Summary Statistics'!$B$7/252)-BetaAlpha!I$4*('Daily Log Returns'!$H117-'Summary Statistics'!$B$7/252)</f>
        <v>4.1291793910147381E-3</v>
      </c>
      <c r="J117">
        <f ca="1">('Daily Log Returns'!J117-'Summary Statistics'!$B$7/252)-BetaAlpha!J$4*('Daily Log Returns'!$H117-'Summary Statistics'!$B$7/252)</f>
        <v>4.1566308811553333E-3</v>
      </c>
      <c r="K117">
        <f ca="1">('Daily Log Returns'!K117-'Summary Statistics'!$B$7/252)-BetaAlpha!K$4*('Daily Log Returns'!$H117-'Summary Statistics'!$B$7/252)</f>
        <v>1.6687212413021152E-3</v>
      </c>
    </row>
    <row r="118" spans="1:11" x14ac:dyDescent="0.3">
      <c r="A118" s="1">
        <v>43671</v>
      </c>
      <c r="B118">
        <f ca="1">('Daily Log Returns'!B118-'Summary Statistics'!$B$7/252)-BetaAlpha!B$4*('Daily Log Returns'!$H118-'Summary Statistics'!$B$7/252)</f>
        <v>-1.5710802210674717E-2</v>
      </c>
      <c r="C118">
        <f ca="1">('Daily Log Returns'!C118-'Summary Statistics'!$B$7/252)-BetaAlpha!C$4*('Daily Log Returns'!$H118-'Summary Statistics'!$B$7/252)</f>
        <v>6.3312515793984368E-3</v>
      </c>
      <c r="D118">
        <f ca="1">('Daily Log Returns'!D118-'Summary Statistics'!$B$7/252)-BetaAlpha!D$4*('Daily Log Returns'!$H118-'Summary Statistics'!$B$7/252)</f>
        <v>1.9951949988619494E-4</v>
      </c>
      <c r="E118">
        <f ca="1">('Daily Log Returns'!E118-'Summary Statistics'!$B$7/252)-BetaAlpha!E$4*('Daily Log Returns'!$H118-'Summary Statistics'!$B$7/252)</f>
        <v>1.2642900729188055E-3</v>
      </c>
      <c r="F118">
        <f ca="1">('Daily Log Returns'!F118-'Summary Statistics'!$B$7/252)-BetaAlpha!F$4*('Daily Log Returns'!$H118-'Summary Statistics'!$B$7/252)</f>
        <v>3.337527321541695E-3</v>
      </c>
      <c r="G118">
        <f ca="1">('Daily Log Returns'!G118-'Summary Statistics'!$B$7/252)-BetaAlpha!G$4*('Daily Log Returns'!$H118-'Summary Statistics'!$B$7/252)</f>
        <v>1.4041077387912503E-3</v>
      </c>
      <c r="H118">
        <f>('Daily Log Returns'!H118-'Summary Statistics'!$B$7/252)-BetaAlpha!H$4*('Daily Log Returns'!$H118-'Summary Statistics'!$B$7/252)</f>
        <v>0</v>
      </c>
      <c r="I118">
        <f ca="1">('Daily Log Returns'!I118-'Summary Statistics'!$B$7/252)-BetaAlpha!I$4*('Daily Log Returns'!$H118-'Summary Statistics'!$B$7/252)</f>
        <v>-4.9867222000279151E-3</v>
      </c>
      <c r="J118">
        <f ca="1">('Daily Log Returns'!J118-'Summary Statistics'!$B$7/252)-BetaAlpha!J$4*('Daily Log Returns'!$H118-'Summary Statistics'!$B$7/252)</f>
        <v>2.5293235616506357E-3</v>
      </c>
      <c r="K118">
        <f ca="1">('Daily Log Returns'!K118-'Summary Statistics'!$B$7/252)-BetaAlpha!K$4*('Daily Log Returns'!$H118-'Summary Statistics'!$B$7/252)</f>
        <v>-2.3636377386532597E-3</v>
      </c>
    </row>
    <row r="119" spans="1:11" x14ac:dyDescent="0.3">
      <c r="A119" s="1">
        <v>43672</v>
      </c>
      <c r="B119">
        <f ca="1">('Daily Log Returns'!B119-'Summary Statistics'!$B$7/252)-BetaAlpha!B$4*('Daily Log Returns'!$H119-'Summary Statistics'!$B$7/252)</f>
        <v>1.0805763147355978E-3</v>
      </c>
      <c r="C119">
        <f ca="1">('Daily Log Returns'!C119-'Summary Statistics'!$B$7/252)-BetaAlpha!C$4*('Daily Log Returns'!$H119-'Summary Statistics'!$B$7/252)</f>
        <v>-1.2312981050838071E-4</v>
      </c>
      <c r="D119">
        <f ca="1">('Daily Log Returns'!D119-'Summary Statistics'!$B$7/252)-BetaAlpha!D$4*('Daily Log Returns'!$H119-'Summary Statistics'!$B$7/252)</f>
        <v>2.1783356088832763E-3</v>
      </c>
      <c r="E119">
        <f ca="1">('Daily Log Returns'!E119-'Summary Statistics'!$B$7/252)-BetaAlpha!E$4*('Daily Log Returns'!$H119-'Summary Statistics'!$B$7/252)</f>
        <v>-9.2193908593167962E-4</v>
      </c>
      <c r="F119">
        <f ca="1">('Daily Log Returns'!F119-'Summary Statistics'!$B$7/252)-BetaAlpha!F$4*('Daily Log Returns'!$H119-'Summary Statistics'!$B$7/252)</f>
        <v>1.1446223747346876E-3</v>
      </c>
      <c r="G119">
        <f ca="1">('Daily Log Returns'!G119-'Summary Statistics'!$B$7/252)-BetaAlpha!G$4*('Daily Log Returns'!$H119-'Summary Statistics'!$B$7/252)</f>
        <v>-1.400654691448837E-4</v>
      </c>
      <c r="H119">
        <f>('Daily Log Returns'!H119-'Summary Statistics'!$B$7/252)-BetaAlpha!H$4*('Daily Log Returns'!$H119-'Summary Statistics'!$B$7/252)</f>
        <v>0</v>
      </c>
      <c r="I119">
        <f ca="1">('Daily Log Returns'!I119-'Summary Statistics'!$B$7/252)-BetaAlpha!I$4*('Daily Log Returns'!$H119-'Summary Statistics'!$B$7/252)</f>
        <v>5.5931864416959411E-3</v>
      </c>
      <c r="J119">
        <f ca="1">('Daily Log Returns'!J119-'Summary Statistics'!$B$7/252)-BetaAlpha!J$4*('Daily Log Returns'!$H119-'Summary Statistics'!$B$7/252)</f>
        <v>1.9307071574902902E-3</v>
      </c>
      <c r="K119">
        <f ca="1">('Daily Log Returns'!K119-'Summary Statistics'!$B$7/252)-BetaAlpha!K$4*('Daily Log Returns'!$H119-'Summary Statistics'!$B$7/252)</f>
        <v>4.119453423319876E-3</v>
      </c>
    </row>
    <row r="120" spans="1:11" x14ac:dyDescent="0.3">
      <c r="A120" s="1">
        <v>43675</v>
      </c>
      <c r="B120">
        <f ca="1">('Daily Log Returns'!B120-'Summary Statistics'!$B$7/252)-BetaAlpha!B$4*('Daily Log Returns'!$H120-'Summary Statistics'!$B$7/252)</f>
        <v>1.2952292437533278E-2</v>
      </c>
      <c r="C120">
        <f ca="1">('Daily Log Returns'!C120-'Summary Statistics'!$B$7/252)-BetaAlpha!C$4*('Daily Log Returns'!$H120-'Summary Statistics'!$B$7/252)</f>
        <v>5.0848066129054494E-3</v>
      </c>
      <c r="D120">
        <f ca="1">('Daily Log Returns'!D120-'Summary Statistics'!$B$7/252)-BetaAlpha!D$4*('Daily Log Returns'!$H120-'Summary Statistics'!$B$7/252)</f>
        <v>8.0204190303364096E-3</v>
      </c>
      <c r="E120">
        <f ca="1">('Daily Log Returns'!E120-'Summary Statistics'!$B$7/252)-BetaAlpha!E$4*('Daily Log Returns'!$H120-'Summary Statistics'!$B$7/252)</f>
        <v>1.9701408439056424E-3</v>
      </c>
      <c r="F120">
        <f ca="1">('Daily Log Returns'!F120-'Summary Statistics'!$B$7/252)-BetaAlpha!F$4*('Daily Log Returns'!$H120-'Summary Statistics'!$B$7/252)</f>
        <v>1.9609755902417706E-3</v>
      </c>
      <c r="G120">
        <f ca="1">('Daily Log Returns'!G120-'Summary Statistics'!$B$7/252)-BetaAlpha!G$4*('Daily Log Returns'!$H120-'Summary Statistics'!$B$7/252)</f>
        <v>-7.8020589771968804E-4</v>
      </c>
      <c r="H120">
        <f>('Daily Log Returns'!H120-'Summary Statistics'!$B$7/252)-BetaAlpha!H$4*('Daily Log Returns'!$H120-'Summary Statistics'!$B$7/252)</f>
        <v>0</v>
      </c>
      <c r="I120">
        <f ca="1">('Daily Log Returns'!I120-'Summary Statistics'!$B$7/252)-BetaAlpha!I$4*('Daily Log Returns'!$H120-'Summary Statistics'!$B$7/252)</f>
        <v>-1.217827519765213E-3</v>
      </c>
      <c r="J120">
        <f ca="1">('Daily Log Returns'!J120-'Summary Statistics'!$B$7/252)-BetaAlpha!J$4*('Daily Log Returns'!$H120-'Summary Statistics'!$B$7/252)</f>
        <v>-3.6602053218534676E-3</v>
      </c>
      <c r="K120">
        <f ca="1">('Daily Log Returns'!K120-'Summary Statistics'!$B$7/252)-BetaAlpha!K$4*('Daily Log Returns'!$H120-'Summary Statistics'!$B$7/252)</f>
        <v>-1.1013147365737568E-3</v>
      </c>
    </row>
    <row r="121" spans="1:11" x14ac:dyDescent="0.3">
      <c r="A121" s="1">
        <v>43676</v>
      </c>
      <c r="B121">
        <f ca="1">('Daily Log Returns'!B121-'Summary Statistics'!$B$7/252)-BetaAlpha!B$4*('Daily Log Returns'!$H121-'Summary Statistics'!$B$7/252)</f>
        <v>-1.2662592664108881E-2</v>
      </c>
      <c r="C121">
        <f ca="1">('Daily Log Returns'!C121-'Summary Statistics'!$B$7/252)-BetaAlpha!C$4*('Daily Log Returns'!$H121-'Summary Statistics'!$B$7/252)</f>
        <v>2.4579439540300578E-3</v>
      </c>
      <c r="D121">
        <f ca="1">('Daily Log Returns'!D121-'Summary Statistics'!$B$7/252)-BetaAlpha!D$4*('Daily Log Returns'!$H121-'Summary Statistics'!$B$7/252)</f>
        <v>-1.4305920986563598E-3</v>
      </c>
      <c r="E121">
        <f ca="1">('Daily Log Returns'!E121-'Summary Statistics'!$B$7/252)-BetaAlpha!E$4*('Daily Log Returns'!$H121-'Summary Statistics'!$B$7/252)</f>
        <v>1.8959963572689217E-3</v>
      </c>
      <c r="F121">
        <f ca="1">('Daily Log Returns'!F121-'Summary Statistics'!$B$7/252)-BetaAlpha!F$4*('Daily Log Returns'!$H121-'Summary Statistics'!$B$7/252)</f>
        <v>5.6733885358884958E-4</v>
      </c>
      <c r="G121">
        <f ca="1">('Daily Log Returns'!G121-'Summary Statistics'!$B$7/252)-BetaAlpha!G$4*('Daily Log Returns'!$H121-'Summary Statistics'!$B$7/252)</f>
        <v>-2.2389296250587432E-3</v>
      </c>
      <c r="H121">
        <f>('Daily Log Returns'!H121-'Summary Statistics'!$B$7/252)-BetaAlpha!H$4*('Daily Log Returns'!$H121-'Summary Statistics'!$B$7/252)</f>
        <v>0</v>
      </c>
      <c r="I121">
        <f ca="1">('Daily Log Returns'!I121-'Summary Statistics'!$B$7/252)-BetaAlpha!I$4*('Daily Log Returns'!$H121-'Summary Statistics'!$B$7/252)</f>
        <v>-3.5522063280508743E-3</v>
      </c>
      <c r="J121">
        <f ca="1">('Daily Log Returns'!J121-'Summary Statistics'!$B$7/252)-BetaAlpha!J$4*('Daily Log Returns'!$H121-'Summary Statistics'!$B$7/252)</f>
        <v>5.7217480165846811E-3</v>
      </c>
      <c r="K121">
        <f ca="1">('Daily Log Returns'!K121-'Summary Statistics'!$B$7/252)-BetaAlpha!K$4*('Daily Log Returns'!$H121-'Summary Statistics'!$B$7/252)</f>
        <v>1.6364650072275104E-3</v>
      </c>
    </row>
    <row r="122" spans="1:11" x14ac:dyDescent="0.3">
      <c r="A122" s="1">
        <v>43677</v>
      </c>
      <c r="B122">
        <f ca="1">('Daily Log Returns'!B122-'Summary Statistics'!$B$7/252)-BetaAlpha!B$4*('Daily Log Returns'!$H122-'Summary Statistics'!$B$7/252)</f>
        <v>-1.2191364885973804E-5</v>
      </c>
      <c r="C122">
        <f ca="1">('Daily Log Returns'!C122-'Summary Statistics'!$B$7/252)-BetaAlpha!C$4*('Daily Log Returns'!$H122-'Summary Statistics'!$B$7/252)</f>
        <v>3.9076243729622723E-3</v>
      </c>
      <c r="D122">
        <f ca="1">('Daily Log Returns'!D122-'Summary Statistics'!$B$7/252)-BetaAlpha!D$4*('Daily Log Returns'!$H122-'Summary Statistics'!$B$7/252)</f>
        <v>-2.0538006846046912E-3</v>
      </c>
      <c r="E122">
        <f ca="1">('Daily Log Returns'!E122-'Summary Statistics'!$B$7/252)-BetaAlpha!E$4*('Daily Log Returns'!$H122-'Summary Statistics'!$B$7/252)</f>
        <v>-1.401910206313113E-3</v>
      </c>
      <c r="F122">
        <f ca="1">('Daily Log Returns'!F122-'Summary Statistics'!$B$7/252)-BetaAlpha!F$4*('Daily Log Returns'!$H122-'Summary Statistics'!$B$7/252)</f>
        <v>1.2604027453220526E-3</v>
      </c>
      <c r="G122">
        <f ca="1">('Daily Log Returns'!G122-'Summary Statistics'!$B$7/252)-BetaAlpha!G$4*('Daily Log Returns'!$H122-'Summary Statistics'!$B$7/252)</f>
        <v>3.0068754074399043E-3</v>
      </c>
      <c r="H122">
        <f>('Daily Log Returns'!H122-'Summary Statistics'!$B$7/252)-BetaAlpha!H$4*('Daily Log Returns'!$H122-'Summary Statistics'!$B$7/252)</f>
        <v>0</v>
      </c>
      <c r="I122">
        <f ca="1">('Daily Log Returns'!I122-'Summary Statistics'!$B$7/252)-BetaAlpha!I$4*('Daily Log Returns'!$H122-'Summary Statistics'!$B$7/252)</f>
        <v>-9.5840915502553616E-3</v>
      </c>
      <c r="J122">
        <f ca="1">('Daily Log Returns'!J122-'Summary Statistics'!$B$7/252)-BetaAlpha!J$4*('Daily Log Returns'!$H122-'Summary Statistics'!$B$7/252)</f>
        <v>-1.1439090878696269E-2</v>
      </c>
      <c r="K122">
        <f ca="1">('Daily Log Returns'!K122-'Summary Statistics'!$B$7/252)-BetaAlpha!K$4*('Daily Log Returns'!$H122-'Summary Statistics'!$B$7/252)</f>
        <v>-3.8237702552918872E-4</v>
      </c>
    </row>
    <row r="123" spans="1:11" x14ac:dyDescent="0.3">
      <c r="A123" s="1">
        <v>43678</v>
      </c>
      <c r="B123">
        <f ca="1">('Daily Log Returns'!B123-'Summary Statistics'!$B$7/252)-BetaAlpha!B$4*('Daily Log Returns'!$H123-'Summary Statistics'!$B$7/252)</f>
        <v>-4.0499316431776749E-4</v>
      </c>
      <c r="C123">
        <f ca="1">('Daily Log Returns'!C123-'Summary Statistics'!$B$7/252)-BetaAlpha!C$4*('Daily Log Returns'!$H123-'Summary Statistics'!$B$7/252)</f>
        <v>-2.216768860679182E-3</v>
      </c>
      <c r="D123">
        <f ca="1">('Daily Log Returns'!D123-'Summary Statistics'!$B$7/252)-BetaAlpha!D$4*('Daily Log Returns'!$H123-'Summary Statistics'!$B$7/252)</f>
        <v>-4.2619221189537562E-3</v>
      </c>
      <c r="E123">
        <f ca="1">('Daily Log Returns'!E123-'Summary Statistics'!$B$7/252)-BetaAlpha!E$4*('Daily Log Returns'!$H123-'Summary Statistics'!$B$7/252)</f>
        <v>-2.2952583471638676E-3</v>
      </c>
      <c r="F123">
        <f ca="1">('Daily Log Returns'!F123-'Summary Statistics'!$B$7/252)-BetaAlpha!F$4*('Daily Log Returns'!$H123-'Summary Statistics'!$B$7/252)</f>
        <v>-2.4564546865676992E-3</v>
      </c>
      <c r="G123">
        <f ca="1">('Daily Log Returns'!G123-'Summary Statistics'!$B$7/252)-BetaAlpha!G$4*('Daily Log Returns'!$H123-'Summary Statistics'!$B$7/252)</f>
        <v>-2.0052131177537929E-3</v>
      </c>
      <c r="H123">
        <f>('Daily Log Returns'!H123-'Summary Statistics'!$B$7/252)-BetaAlpha!H$4*('Daily Log Returns'!$H123-'Summary Statistics'!$B$7/252)</f>
        <v>0</v>
      </c>
      <c r="I123">
        <f ca="1">('Daily Log Returns'!I123-'Summary Statistics'!$B$7/252)-BetaAlpha!I$4*('Daily Log Returns'!$H123-'Summary Statistics'!$B$7/252)</f>
        <v>-1.0099052565147933E-2</v>
      </c>
      <c r="J123">
        <f ca="1">('Daily Log Returns'!J123-'Summary Statistics'!$B$7/252)-BetaAlpha!J$4*('Daily Log Returns'!$H123-'Summary Statistics'!$B$7/252)</f>
        <v>5.8968029477497654E-4</v>
      </c>
      <c r="K123">
        <f ca="1">('Daily Log Returns'!K123-'Summary Statistics'!$B$7/252)-BetaAlpha!K$4*('Daily Log Returns'!$H123-'Summary Statistics'!$B$7/252)</f>
        <v>-1.6512271667691284E-3</v>
      </c>
    </row>
    <row r="124" spans="1:11" x14ac:dyDescent="0.3">
      <c r="A124" s="1">
        <v>43679</v>
      </c>
      <c r="B124">
        <f ca="1">('Daily Log Returns'!B124-'Summary Statistics'!$B$7/252)-BetaAlpha!B$4*('Daily Log Returns'!$H124-'Summary Statistics'!$B$7/252)</f>
        <v>-1.8790438192861698E-2</v>
      </c>
      <c r="C124">
        <f ca="1">('Daily Log Returns'!C124-'Summary Statistics'!$B$7/252)-BetaAlpha!C$4*('Daily Log Returns'!$H124-'Summary Statistics'!$B$7/252)</f>
        <v>-1.0913359110905681E-2</v>
      </c>
      <c r="D124">
        <f ca="1">('Daily Log Returns'!D124-'Summary Statistics'!$B$7/252)-BetaAlpha!D$4*('Daily Log Returns'!$H124-'Summary Statistics'!$B$7/252)</f>
        <v>1.7574820925827172E-3</v>
      </c>
      <c r="E124">
        <f ca="1">('Daily Log Returns'!E124-'Summary Statistics'!$B$7/252)-BetaAlpha!E$4*('Daily Log Returns'!$H124-'Summary Statistics'!$B$7/252)</f>
        <v>-9.8893358887233327E-4</v>
      </c>
      <c r="F124">
        <f ca="1">('Daily Log Returns'!F124-'Summary Statistics'!$B$7/252)-BetaAlpha!F$4*('Daily Log Returns'!$H124-'Summary Statistics'!$B$7/252)</f>
        <v>7.712752220769877E-3</v>
      </c>
      <c r="G124">
        <f ca="1">('Daily Log Returns'!G124-'Summary Statistics'!$B$7/252)-BetaAlpha!G$4*('Daily Log Returns'!$H124-'Summary Statistics'!$B$7/252)</f>
        <v>7.8517136662997773E-3</v>
      </c>
      <c r="H124">
        <f>('Daily Log Returns'!H124-'Summary Statistics'!$B$7/252)-BetaAlpha!H$4*('Daily Log Returns'!$H124-'Summary Statistics'!$B$7/252)</f>
        <v>0</v>
      </c>
      <c r="I124">
        <f ca="1">('Daily Log Returns'!I124-'Summary Statistics'!$B$7/252)-BetaAlpha!I$4*('Daily Log Returns'!$H124-'Summary Statistics'!$B$7/252)</f>
        <v>-4.3156344547753342E-3</v>
      </c>
      <c r="J124">
        <f ca="1">('Daily Log Returns'!J124-'Summary Statistics'!$B$7/252)-BetaAlpha!J$4*('Daily Log Returns'!$H124-'Summary Statistics'!$B$7/252)</f>
        <v>-4.6029225980131101E-3</v>
      </c>
      <c r="K124">
        <f ca="1">('Daily Log Returns'!K124-'Summary Statistics'!$B$7/252)-BetaAlpha!K$4*('Daily Log Returns'!$H124-'Summary Statistics'!$B$7/252)</f>
        <v>-5.3223988457939088E-3</v>
      </c>
    </row>
    <row r="125" spans="1:11" x14ac:dyDescent="0.3">
      <c r="A125" s="1">
        <v>43682</v>
      </c>
      <c r="B125">
        <f ca="1">('Daily Log Returns'!B125-'Summary Statistics'!$B$7/252)-BetaAlpha!B$4*('Daily Log Returns'!$H125-'Summary Statistics'!$B$7/252)</f>
        <v>1.1878658089607679E-3</v>
      </c>
      <c r="C125">
        <f ca="1">('Daily Log Returns'!C125-'Summary Statistics'!$B$7/252)-BetaAlpha!C$4*('Daily Log Returns'!$H125-'Summary Statistics'!$B$7/252)</f>
        <v>6.4405219622818755E-4</v>
      </c>
      <c r="D125">
        <f ca="1">('Daily Log Returns'!D125-'Summary Statistics'!$B$7/252)-BetaAlpha!D$4*('Daily Log Returns'!$H125-'Summary Statistics'!$B$7/252)</f>
        <v>-2.71830617136519E-3</v>
      </c>
      <c r="E125">
        <f ca="1">('Daily Log Returns'!E125-'Summary Statistics'!$B$7/252)-BetaAlpha!E$4*('Daily Log Returns'!$H125-'Summary Statistics'!$B$7/252)</f>
        <v>-2.0650941481852383E-3</v>
      </c>
      <c r="F125">
        <f ca="1">('Daily Log Returns'!F125-'Summary Statistics'!$B$7/252)-BetaAlpha!F$4*('Daily Log Returns'!$H125-'Summary Statistics'!$B$7/252)</f>
        <v>7.4354413721976209E-4</v>
      </c>
      <c r="G125">
        <f ca="1">('Daily Log Returns'!G125-'Summary Statistics'!$B$7/252)-BetaAlpha!G$4*('Daily Log Returns'!$H125-'Summary Statistics'!$B$7/252)</f>
        <v>2.275596329415193E-3</v>
      </c>
      <c r="H125">
        <f>('Daily Log Returns'!H125-'Summary Statistics'!$B$7/252)-BetaAlpha!H$4*('Daily Log Returns'!$H125-'Summary Statistics'!$B$7/252)</f>
        <v>0</v>
      </c>
      <c r="I125">
        <f ca="1">('Daily Log Returns'!I125-'Summary Statistics'!$B$7/252)-BetaAlpha!I$4*('Daily Log Returns'!$H125-'Summary Statistics'!$B$7/252)</f>
        <v>-2.4959037782588546E-2</v>
      </c>
      <c r="J125">
        <f ca="1">('Daily Log Returns'!J125-'Summary Statistics'!$B$7/252)-BetaAlpha!J$4*('Daily Log Returns'!$H125-'Summary Statistics'!$B$7/252)</f>
        <v>-8.8377993985089744E-3</v>
      </c>
      <c r="K125">
        <f ca="1">('Daily Log Returns'!K125-'Summary Statistics'!$B$7/252)-BetaAlpha!K$4*('Daily Log Returns'!$H125-'Summary Statistics'!$B$7/252)</f>
        <v>-7.3788047334747376E-3</v>
      </c>
    </row>
    <row r="126" spans="1:11" x14ac:dyDescent="0.3">
      <c r="A126" s="1">
        <v>43683</v>
      </c>
      <c r="B126">
        <f ca="1">('Daily Log Returns'!B126-'Summary Statistics'!$B$7/252)-BetaAlpha!B$4*('Daily Log Returns'!$H126-'Summary Statistics'!$B$7/252)</f>
        <v>-1.7077617408566489E-3</v>
      </c>
      <c r="C126">
        <f ca="1">('Daily Log Returns'!C126-'Summary Statistics'!$B$7/252)-BetaAlpha!C$4*('Daily Log Returns'!$H126-'Summary Statistics'!$B$7/252)</f>
        <v>-1.2709248298662209E-2</v>
      </c>
      <c r="D126">
        <f ca="1">('Daily Log Returns'!D126-'Summary Statistics'!$B$7/252)-BetaAlpha!D$4*('Daily Log Returns'!$H126-'Summary Statistics'!$B$7/252)</f>
        <v>-1.5256083767200911E-2</v>
      </c>
      <c r="E126">
        <f ca="1">('Daily Log Returns'!E126-'Summary Statistics'!$B$7/252)-BetaAlpha!E$4*('Daily Log Returns'!$H126-'Summary Statistics'!$B$7/252)</f>
        <v>-8.1911376919748986E-3</v>
      </c>
      <c r="F126">
        <f ca="1">('Daily Log Returns'!F126-'Summary Statistics'!$B$7/252)-BetaAlpha!F$4*('Daily Log Returns'!$H126-'Summary Statistics'!$B$7/252)</f>
        <v>3.6872043857763661E-3</v>
      </c>
      <c r="G126">
        <f ca="1">('Daily Log Returns'!G126-'Summary Statistics'!$B$7/252)-BetaAlpha!G$4*('Daily Log Returns'!$H126-'Summary Statistics'!$B$7/252)</f>
        <v>4.279663995384886E-3</v>
      </c>
      <c r="H126">
        <f>('Daily Log Returns'!H126-'Summary Statistics'!$B$7/252)-BetaAlpha!H$4*('Daily Log Returns'!$H126-'Summary Statistics'!$B$7/252)</f>
        <v>0</v>
      </c>
      <c r="I126">
        <f ca="1">('Daily Log Returns'!I126-'Summary Statistics'!$B$7/252)-BetaAlpha!I$4*('Daily Log Returns'!$H126-'Summary Statistics'!$B$7/252)</f>
        <v>1.6379872901169365E-2</v>
      </c>
      <c r="J126">
        <f ca="1">('Daily Log Returns'!J126-'Summary Statistics'!$B$7/252)-BetaAlpha!J$4*('Daily Log Returns'!$H126-'Summary Statistics'!$B$7/252)</f>
        <v>1.7168045329606727E-3</v>
      </c>
      <c r="K126">
        <f ca="1">('Daily Log Returns'!K126-'Summary Statistics'!$B$7/252)-BetaAlpha!K$4*('Daily Log Returns'!$H126-'Summary Statistics'!$B$7/252)</f>
        <v>6.0788679053371333E-3</v>
      </c>
    </row>
    <row r="127" spans="1:11" x14ac:dyDescent="0.3">
      <c r="A127" s="1">
        <v>43684</v>
      </c>
      <c r="B127">
        <f ca="1">('Daily Log Returns'!B127-'Summary Statistics'!$B$7/252)-BetaAlpha!B$4*('Daily Log Returns'!$H127-'Summary Statistics'!$B$7/252)</f>
        <v>-2.9438388944606248E-3</v>
      </c>
      <c r="C127">
        <f ca="1">('Daily Log Returns'!C127-'Summary Statistics'!$B$7/252)-BetaAlpha!C$4*('Daily Log Returns'!$H127-'Summary Statistics'!$B$7/252)</f>
        <v>1.7921374846908384E-2</v>
      </c>
      <c r="D127">
        <f ca="1">('Daily Log Returns'!D127-'Summary Statistics'!$B$7/252)-BetaAlpha!D$4*('Daily Log Returns'!$H127-'Summary Statistics'!$B$7/252)</f>
        <v>1.98055519318702E-2</v>
      </c>
      <c r="E127">
        <f ca="1">('Daily Log Returns'!E127-'Summary Statistics'!$B$7/252)-BetaAlpha!E$4*('Daily Log Returns'!$H127-'Summary Statistics'!$B$7/252)</f>
        <v>7.7609553379785704E-3</v>
      </c>
      <c r="F127">
        <f ca="1">('Daily Log Returns'!F127-'Summary Statistics'!$B$7/252)-BetaAlpha!F$4*('Daily Log Returns'!$H127-'Summary Statistics'!$B$7/252)</f>
        <v>4.2661858154992363E-3</v>
      </c>
      <c r="G127">
        <f ca="1">('Daily Log Returns'!G127-'Summary Statistics'!$B$7/252)-BetaAlpha!G$4*('Daily Log Returns'!$H127-'Summary Statistics'!$B$7/252)</f>
        <v>2.7659582540952837E-3</v>
      </c>
      <c r="H127">
        <f>('Daily Log Returns'!H127-'Summary Statistics'!$B$7/252)-BetaAlpha!H$4*('Daily Log Returns'!$H127-'Summary Statistics'!$B$7/252)</f>
        <v>0</v>
      </c>
      <c r="I127">
        <f ca="1">('Daily Log Returns'!I127-'Summary Statistics'!$B$7/252)-BetaAlpha!I$4*('Daily Log Returns'!$H127-'Summary Statistics'!$B$7/252)</f>
        <v>-1.1997307364848403E-3</v>
      </c>
      <c r="J127">
        <f ca="1">('Daily Log Returns'!J127-'Summary Statistics'!$B$7/252)-BetaAlpha!J$4*('Daily Log Returns'!$H127-'Summary Statistics'!$B$7/252)</f>
        <v>9.6382252196483432E-3</v>
      </c>
      <c r="K127">
        <f ca="1">('Daily Log Returns'!K127-'Summary Statistics'!$B$7/252)-BetaAlpha!K$4*('Daily Log Returns'!$H127-'Summary Statistics'!$B$7/252)</f>
        <v>6.7155767044813153E-3</v>
      </c>
    </row>
    <row r="128" spans="1:11" x14ac:dyDescent="0.3">
      <c r="A128" s="1">
        <v>43685</v>
      </c>
      <c r="B128">
        <f ca="1">('Daily Log Returns'!B128-'Summary Statistics'!$B$7/252)-BetaAlpha!B$4*('Daily Log Returns'!$H128-'Summary Statistics'!$B$7/252)</f>
        <v>9.0254545819248022E-3</v>
      </c>
      <c r="C128">
        <f ca="1">('Daily Log Returns'!C128-'Summary Statistics'!$B$7/252)-BetaAlpha!C$4*('Daily Log Returns'!$H128-'Summary Statistics'!$B$7/252)</f>
        <v>-6.1830013403458475E-3</v>
      </c>
      <c r="D128">
        <f ca="1">('Daily Log Returns'!D128-'Summary Statistics'!$B$7/252)-BetaAlpha!D$4*('Daily Log Returns'!$H128-'Summary Statistics'!$B$7/252)</f>
        <v>5.8541612437622752E-3</v>
      </c>
      <c r="E128">
        <f ca="1">('Daily Log Returns'!E128-'Summary Statistics'!$B$7/252)-BetaAlpha!E$4*('Daily Log Returns'!$H128-'Summary Statistics'!$B$7/252)</f>
        <v>-1.3282243300596344E-3</v>
      </c>
      <c r="F128">
        <f ca="1">('Daily Log Returns'!F128-'Summary Statistics'!$B$7/252)-BetaAlpha!F$4*('Daily Log Returns'!$H128-'Summary Statistics'!$B$7/252)</f>
        <v>3.6392908301977143E-5</v>
      </c>
      <c r="G128">
        <f ca="1">('Daily Log Returns'!G128-'Summary Statistics'!$B$7/252)-BetaAlpha!G$4*('Daily Log Returns'!$H128-'Summary Statistics'!$B$7/252)</f>
        <v>-6.840404724439027E-4</v>
      </c>
      <c r="H128">
        <f>('Daily Log Returns'!H128-'Summary Statistics'!$B$7/252)-BetaAlpha!H$4*('Daily Log Returns'!$H128-'Summary Statistics'!$B$7/252)</f>
        <v>0</v>
      </c>
      <c r="I128">
        <f ca="1">('Daily Log Returns'!I128-'Summary Statistics'!$B$7/252)-BetaAlpha!I$4*('Daily Log Returns'!$H128-'Summary Statistics'!$B$7/252)</f>
        <v>1.4917770765784105E-2</v>
      </c>
      <c r="J128">
        <f ca="1">('Daily Log Returns'!J128-'Summary Statistics'!$B$7/252)-BetaAlpha!J$4*('Daily Log Returns'!$H128-'Summary Statistics'!$B$7/252)</f>
        <v>-1.4884217156744717E-3</v>
      </c>
      <c r="K128">
        <f ca="1">('Daily Log Returns'!K128-'Summary Statistics'!$B$7/252)-BetaAlpha!K$4*('Daily Log Returns'!$H128-'Summary Statistics'!$B$7/252)</f>
        <v>-4.69646500167103E-3</v>
      </c>
    </row>
    <row r="129" spans="1:11" x14ac:dyDescent="0.3">
      <c r="A129" s="1">
        <v>43686</v>
      </c>
      <c r="B129">
        <f ca="1">('Daily Log Returns'!B129-'Summary Statistics'!$B$7/252)-BetaAlpha!B$4*('Daily Log Returns'!$H129-'Summary Statistics'!$B$7/252)</f>
        <v>-8.7824942444218665E-3</v>
      </c>
      <c r="C129">
        <f ca="1">('Daily Log Returns'!C129-'Summary Statistics'!$B$7/252)-BetaAlpha!C$4*('Daily Log Returns'!$H129-'Summary Statistics'!$B$7/252)</f>
        <v>3.2045824962311873E-3</v>
      </c>
      <c r="D129">
        <f ca="1">('Daily Log Returns'!D129-'Summary Statistics'!$B$7/252)-BetaAlpha!D$4*('Daily Log Returns'!$H129-'Summary Statistics'!$B$7/252)</f>
        <v>4.6196620990463753E-3</v>
      </c>
      <c r="E129">
        <f ca="1">('Daily Log Returns'!E129-'Summary Statistics'!$B$7/252)-BetaAlpha!E$4*('Daily Log Returns'!$H129-'Summary Statistics'!$B$7/252)</f>
        <v>1.0770737244013137E-3</v>
      </c>
      <c r="F129">
        <f ca="1">('Daily Log Returns'!F129-'Summary Statistics'!$B$7/252)-BetaAlpha!F$4*('Daily Log Returns'!$H129-'Summary Statistics'!$B$7/252)</f>
        <v>1.3172936461769912E-4</v>
      </c>
      <c r="G129">
        <f ca="1">('Daily Log Returns'!G129-'Summary Statistics'!$B$7/252)-BetaAlpha!G$4*('Daily Log Returns'!$H129-'Summary Statistics'!$B$7/252)</f>
        <v>-1.1528738659752874E-3</v>
      </c>
      <c r="H129">
        <f>('Daily Log Returns'!H129-'Summary Statistics'!$B$7/252)-BetaAlpha!H$4*('Daily Log Returns'!$H129-'Summary Statistics'!$B$7/252)</f>
        <v>0</v>
      </c>
      <c r="I129">
        <f ca="1">('Daily Log Returns'!I129-'Summary Statistics'!$B$7/252)-BetaAlpha!I$4*('Daily Log Returns'!$H129-'Summary Statistics'!$B$7/252)</f>
        <v>-5.8693465912107307E-3</v>
      </c>
      <c r="J129">
        <f ca="1">('Daily Log Returns'!J129-'Summary Statistics'!$B$7/252)-BetaAlpha!J$4*('Daily Log Returns'!$H129-'Summary Statistics'!$B$7/252)</f>
        <v>-2.5216710266523531E-3</v>
      </c>
      <c r="K129">
        <f ca="1">('Daily Log Returns'!K129-'Summary Statistics'!$B$7/252)-BetaAlpha!K$4*('Daily Log Returns'!$H129-'Summary Statistics'!$B$7/252)</f>
        <v>3.3015885373865383E-3</v>
      </c>
    </row>
    <row r="130" spans="1:11" x14ac:dyDescent="0.3">
      <c r="A130" s="1">
        <v>43689</v>
      </c>
      <c r="B130">
        <f ca="1">('Daily Log Returns'!B130-'Summary Statistics'!$B$7/252)-BetaAlpha!B$4*('Daily Log Returns'!$H130-'Summary Statistics'!$B$7/252)</f>
        <v>-3.1142568880502298E-3</v>
      </c>
      <c r="C130">
        <f ca="1">('Daily Log Returns'!C130-'Summary Statistics'!$B$7/252)-BetaAlpha!C$4*('Daily Log Returns'!$H130-'Summary Statistics'!$B$7/252)</f>
        <v>5.7452915052611192E-4</v>
      </c>
      <c r="D130">
        <f ca="1">('Daily Log Returns'!D130-'Summary Statistics'!$B$7/252)-BetaAlpha!D$4*('Daily Log Returns'!$H130-'Summary Statistics'!$B$7/252)</f>
        <v>1.7011314511513386E-3</v>
      </c>
      <c r="E130">
        <f ca="1">('Daily Log Returns'!E130-'Summary Statistics'!$B$7/252)-BetaAlpha!E$4*('Daily Log Returns'!$H130-'Summary Statistics'!$B$7/252)</f>
        <v>2.5637152685046324E-4</v>
      </c>
      <c r="F130">
        <f ca="1">('Daily Log Returns'!F130-'Summary Statistics'!$B$7/252)-BetaAlpha!F$4*('Daily Log Returns'!$H130-'Summary Statistics'!$B$7/252)</f>
        <v>-8.0034949778064971E-4</v>
      </c>
      <c r="G130">
        <f ca="1">('Daily Log Returns'!G130-'Summary Statistics'!$B$7/252)-BetaAlpha!G$4*('Daily Log Returns'!$H130-'Summary Statistics'!$B$7/252)</f>
        <v>-2.700149074799871E-4</v>
      </c>
      <c r="H130">
        <f>('Daily Log Returns'!H130-'Summary Statistics'!$B$7/252)-BetaAlpha!H$4*('Daily Log Returns'!$H130-'Summary Statistics'!$B$7/252)</f>
        <v>0</v>
      </c>
      <c r="I130">
        <f ca="1">('Daily Log Returns'!I130-'Summary Statistics'!$B$7/252)-BetaAlpha!I$4*('Daily Log Returns'!$H130-'Summary Statistics'!$B$7/252)</f>
        <v>-1.0693483780133446E-2</v>
      </c>
      <c r="J130">
        <f ca="1">('Daily Log Returns'!J130-'Summary Statistics'!$B$7/252)-BetaAlpha!J$4*('Daily Log Returns'!$H130-'Summary Statistics'!$B$7/252)</f>
        <v>6.4060764590840799E-4</v>
      </c>
      <c r="K130">
        <f ca="1">('Daily Log Returns'!K130-'Summary Statistics'!$B$7/252)-BetaAlpha!K$4*('Daily Log Returns'!$H130-'Summary Statistics'!$B$7/252)</f>
        <v>4.4915357494584971E-4</v>
      </c>
    </row>
    <row r="131" spans="1:11" x14ac:dyDescent="0.3">
      <c r="A131" s="1">
        <v>43690</v>
      </c>
      <c r="B131">
        <f ca="1">('Daily Log Returns'!B131-'Summary Statistics'!$B$7/252)-BetaAlpha!B$4*('Daily Log Returns'!$H131-'Summary Statistics'!$B$7/252)</f>
        <v>2.2180553316841268E-3</v>
      </c>
      <c r="C131">
        <f ca="1">('Daily Log Returns'!C131-'Summary Statistics'!$B$7/252)-BetaAlpha!C$4*('Daily Log Returns'!$H131-'Summary Statistics'!$B$7/252)</f>
        <v>-9.3875653020196181E-3</v>
      </c>
      <c r="D131">
        <f ca="1">('Daily Log Returns'!D131-'Summary Statistics'!$B$7/252)-BetaAlpha!D$4*('Daily Log Returns'!$H131-'Summary Statistics'!$B$7/252)</f>
        <v>-8.0774695010238928E-3</v>
      </c>
      <c r="E131">
        <f ca="1">('Daily Log Returns'!E131-'Summary Statistics'!$B$7/252)-BetaAlpha!E$4*('Daily Log Returns'!$H131-'Summary Statistics'!$B$7/252)</f>
        <v>-1.8457710200623519E-3</v>
      </c>
      <c r="F131">
        <f ca="1">('Daily Log Returns'!F131-'Summary Statistics'!$B$7/252)-BetaAlpha!F$4*('Daily Log Returns'!$H131-'Summary Statistics'!$B$7/252)</f>
        <v>1.9375829239253435E-3</v>
      </c>
      <c r="G131">
        <f ca="1">('Daily Log Returns'!G131-'Summary Statistics'!$B$7/252)-BetaAlpha!G$4*('Daily Log Returns'!$H131-'Summary Statistics'!$B$7/252)</f>
        <v>3.6881164701438943E-3</v>
      </c>
      <c r="H131">
        <f>('Daily Log Returns'!H131-'Summary Statistics'!$B$7/252)-BetaAlpha!H$4*('Daily Log Returns'!$H131-'Summary Statistics'!$B$7/252)</f>
        <v>0</v>
      </c>
      <c r="I131">
        <f ca="1">('Daily Log Returns'!I131-'Summary Statistics'!$B$7/252)-BetaAlpha!I$4*('Daily Log Returns'!$H131-'Summary Statistics'!$B$7/252)</f>
        <v>1.241616060162006E-2</v>
      </c>
      <c r="J131">
        <f ca="1">('Daily Log Returns'!J131-'Summary Statistics'!$B$7/252)-BetaAlpha!J$4*('Daily Log Returns'!$H131-'Summary Statistics'!$B$7/252)</f>
        <v>-3.1049597139795508E-3</v>
      </c>
      <c r="K131">
        <f ca="1">('Daily Log Returns'!K131-'Summary Statistics'!$B$7/252)-BetaAlpha!K$4*('Daily Log Returns'!$H131-'Summary Statistics'!$B$7/252)</f>
        <v>-1.8194631473957184E-3</v>
      </c>
    </row>
    <row r="132" spans="1:11" x14ac:dyDescent="0.3">
      <c r="A132" s="1">
        <v>43691</v>
      </c>
      <c r="B132">
        <f ca="1">('Daily Log Returns'!B132-'Summary Statistics'!$B$7/252)-BetaAlpha!B$4*('Daily Log Returns'!$H132-'Summary Statistics'!$B$7/252)</f>
        <v>3.5097092761027082E-3</v>
      </c>
      <c r="C132">
        <f ca="1">('Daily Log Returns'!C132-'Summary Statistics'!$B$7/252)-BetaAlpha!C$4*('Daily Log Returns'!$H132-'Summary Statistics'!$B$7/252)</f>
        <v>7.6607437308451667E-3</v>
      </c>
      <c r="D132">
        <f ca="1">('Daily Log Returns'!D132-'Summary Statistics'!$B$7/252)-BetaAlpha!D$4*('Daily Log Returns'!$H132-'Summary Statistics'!$B$7/252)</f>
        <v>9.3886527413289921E-3</v>
      </c>
      <c r="E132">
        <f ca="1">('Daily Log Returns'!E132-'Summary Statistics'!$B$7/252)-BetaAlpha!E$4*('Daily Log Returns'!$H132-'Summary Statistics'!$B$7/252)</f>
        <v>3.7571242956491342E-4</v>
      </c>
      <c r="F132">
        <f ca="1">('Daily Log Returns'!F132-'Summary Statistics'!$B$7/252)-BetaAlpha!F$4*('Daily Log Returns'!$H132-'Summary Statistics'!$B$7/252)</f>
        <v>-2.091576865407254E-3</v>
      </c>
      <c r="G132">
        <f ca="1">('Daily Log Returns'!G132-'Summary Statistics'!$B$7/252)-BetaAlpha!G$4*('Daily Log Returns'!$H132-'Summary Statistics'!$B$7/252)</f>
        <v>7.9023915794798345E-5</v>
      </c>
      <c r="H132">
        <f>('Daily Log Returns'!H132-'Summary Statistics'!$B$7/252)-BetaAlpha!H$4*('Daily Log Returns'!$H132-'Summary Statistics'!$B$7/252)</f>
        <v>0</v>
      </c>
      <c r="I132">
        <f ca="1">('Daily Log Returns'!I132-'Summary Statistics'!$B$7/252)-BetaAlpha!I$4*('Daily Log Returns'!$H132-'Summary Statistics'!$B$7/252)</f>
        <v>-2.8912598337564283E-2</v>
      </c>
      <c r="J132">
        <f ca="1">('Daily Log Returns'!J132-'Summary Statistics'!$B$7/252)-BetaAlpha!J$4*('Daily Log Returns'!$H132-'Summary Statistics'!$B$7/252)</f>
        <v>-4.7632143322816822E-4</v>
      </c>
      <c r="K132">
        <f ca="1">('Daily Log Returns'!K132-'Summary Statistics'!$B$7/252)-BetaAlpha!K$4*('Daily Log Returns'!$H132-'Summary Statistics'!$B$7/252)</f>
        <v>-5.7955600239033601E-3</v>
      </c>
    </row>
    <row r="133" spans="1:11" x14ac:dyDescent="0.3">
      <c r="A133" s="1">
        <v>43692</v>
      </c>
      <c r="B133">
        <f ca="1">('Daily Log Returns'!B133-'Summary Statistics'!$B$7/252)-BetaAlpha!B$4*('Daily Log Returns'!$H133-'Summary Statistics'!$B$7/252)</f>
        <v>-8.2748278686953156E-3</v>
      </c>
      <c r="C133">
        <f ca="1">('Daily Log Returns'!C133-'Summary Statistics'!$B$7/252)-BetaAlpha!C$4*('Daily Log Returns'!$H133-'Summary Statistics'!$B$7/252)</f>
        <v>-1.3241016980881532E-2</v>
      </c>
      <c r="D133">
        <f ca="1">('Daily Log Returns'!D133-'Summary Statistics'!$B$7/252)-BetaAlpha!D$4*('Daily Log Returns'!$H133-'Summary Statistics'!$B$7/252)</f>
        <v>-9.3966423396005284E-3</v>
      </c>
      <c r="E133">
        <f ca="1">('Daily Log Returns'!E133-'Summary Statistics'!$B$7/252)-BetaAlpha!E$4*('Daily Log Returns'!$H133-'Summary Statistics'!$B$7/252)</f>
        <v>-2.3113742667303962E-3</v>
      </c>
      <c r="F133">
        <f ca="1">('Daily Log Returns'!F133-'Summary Statistics'!$B$7/252)-BetaAlpha!F$4*('Daily Log Returns'!$H133-'Summary Statistics'!$B$7/252)</f>
        <v>5.4004296265954526E-3</v>
      </c>
      <c r="G133">
        <f ca="1">('Daily Log Returns'!G133-'Summary Statistics'!$B$7/252)-BetaAlpha!G$4*('Daily Log Returns'!$H133-'Summary Statistics'!$B$7/252)</f>
        <v>3.8596965384592331E-3</v>
      </c>
      <c r="H133">
        <f>('Daily Log Returns'!H133-'Summary Statistics'!$B$7/252)-BetaAlpha!H$4*('Daily Log Returns'!$H133-'Summary Statistics'!$B$7/252)</f>
        <v>0</v>
      </c>
      <c r="I133">
        <f ca="1">('Daily Log Returns'!I133-'Summary Statistics'!$B$7/252)-BetaAlpha!I$4*('Daily Log Returns'!$H133-'Summary Statistics'!$B$7/252)</f>
        <v>6.3303443788623615E-3</v>
      </c>
      <c r="J133">
        <f ca="1">('Daily Log Returns'!J133-'Summary Statistics'!$B$7/252)-BetaAlpha!J$4*('Daily Log Returns'!$H133-'Summary Statistics'!$B$7/252)</f>
        <v>-6.84520389358261E-3</v>
      </c>
      <c r="K133">
        <f ca="1">('Daily Log Returns'!K133-'Summary Statistics'!$B$7/252)-BetaAlpha!K$4*('Daily Log Returns'!$H133-'Summary Statistics'!$B$7/252)</f>
        <v>4.1735841048737427E-3</v>
      </c>
    </row>
    <row r="134" spans="1:11" x14ac:dyDescent="0.3">
      <c r="A134" s="1">
        <v>43693</v>
      </c>
      <c r="B134">
        <f ca="1">('Daily Log Returns'!B134-'Summary Statistics'!$B$7/252)-BetaAlpha!B$4*('Daily Log Returns'!$H134-'Summary Statistics'!$B$7/252)</f>
        <v>1.369164907530768E-3</v>
      </c>
      <c r="C134">
        <f ca="1">('Daily Log Returns'!C134-'Summary Statistics'!$B$7/252)-BetaAlpha!C$4*('Daily Log Returns'!$H134-'Summary Statistics'!$B$7/252)</f>
        <v>-1.3790965494299323E-3</v>
      </c>
      <c r="D134">
        <f ca="1">('Daily Log Returns'!D134-'Summary Statistics'!$B$7/252)-BetaAlpha!D$4*('Daily Log Returns'!$H134-'Summary Statistics'!$B$7/252)</f>
        <v>3.8213497250487258E-3</v>
      </c>
      <c r="E134">
        <f ca="1">('Daily Log Returns'!E134-'Summary Statistics'!$B$7/252)-BetaAlpha!E$4*('Daily Log Returns'!$H134-'Summary Statistics'!$B$7/252)</f>
        <v>-8.8396383716902679E-4</v>
      </c>
      <c r="F134">
        <f ca="1">('Daily Log Returns'!F134-'Summary Statistics'!$B$7/252)-BetaAlpha!F$4*('Daily Log Returns'!$H134-'Summary Statistics'!$B$7/252)</f>
        <v>-5.9870655918786578E-6</v>
      </c>
      <c r="G134">
        <f ca="1">('Daily Log Returns'!G134-'Summary Statistics'!$B$7/252)-BetaAlpha!G$4*('Daily Log Returns'!$H134-'Summary Statistics'!$B$7/252)</f>
        <v>3.1446980518290003E-3</v>
      </c>
      <c r="H134">
        <f>('Daily Log Returns'!H134-'Summary Statistics'!$B$7/252)-BetaAlpha!H$4*('Daily Log Returns'!$H134-'Summary Statistics'!$B$7/252)</f>
        <v>0</v>
      </c>
      <c r="I134">
        <f ca="1">('Daily Log Returns'!I134-'Summary Statistics'!$B$7/252)-BetaAlpha!I$4*('Daily Log Returns'!$H134-'Summary Statistics'!$B$7/252)</f>
        <v>1.5007963353178996E-2</v>
      </c>
      <c r="J134">
        <f ca="1">('Daily Log Returns'!J134-'Summary Statistics'!$B$7/252)-BetaAlpha!J$4*('Daily Log Returns'!$H134-'Summary Statistics'!$B$7/252)</f>
        <v>3.4030308175755451E-3</v>
      </c>
      <c r="K134">
        <f ca="1">('Daily Log Returns'!K134-'Summary Statistics'!$B$7/252)-BetaAlpha!K$4*('Daily Log Returns'!$H134-'Summary Statistics'!$B$7/252)</f>
        <v>2.2067358466343781E-3</v>
      </c>
    </row>
    <row r="135" spans="1:11" x14ac:dyDescent="0.3">
      <c r="A135" s="1">
        <v>43696</v>
      </c>
      <c r="B135">
        <f ca="1">('Daily Log Returns'!B135-'Summary Statistics'!$B$7/252)-BetaAlpha!B$4*('Daily Log Returns'!$H135-'Summary Statistics'!$B$7/252)</f>
        <v>-1.6417464074788635E-3</v>
      </c>
      <c r="C135">
        <f ca="1">('Daily Log Returns'!C135-'Summary Statistics'!$B$7/252)-BetaAlpha!C$4*('Daily Log Returns'!$H135-'Summary Statistics'!$B$7/252)</f>
        <v>1.3552495825029119E-2</v>
      </c>
      <c r="D135">
        <f ca="1">('Daily Log Returns'!D135-'Summary Statistics'!$B$7/252)-BetaAlpha!D$4*('Daily Log Returns'!$H135-'Summary Statistics'!$B$7/252)</f>
        <v>8.3110456786886829E-3</v>
      </c>
      <c r="E135">
        <f ca="1">('Daily Log Returns'!E135-'Summary Statistics'!$B$7/252)-BetaAlpha!E$4*('Daily Log Returns'!$H135-'Summary Statistics'!$B$7/252)</f>
        <v>8.6584039424714831E-3</v>
      </c>
      <c r="F135">
        <f ca="1">('Daily Log Returns'!F135-'Summary Statistics'!$B$7/252)-BetaAlpha!F$4*('Daily Log Returns'!$H135-'Summary Statistics'!$B$7/252)</f>
        <v>-2.2835740265854418E-3</v>
      </c>
      <c r="G135">
        <f ca="1">('Daily Log Returns'!G135-'Summary Statistics'!$B$7/252)-BetaAlpha!G$4*('Daily Log Returns'!$H135-'Summary Statistics'!$B$7/252)</f>
        <v>-1.4083971689952109E-3</v>
      </c>
      <c r="H135">
        <f>('Daily Log Returns'!H135-'Summary Statistics'!$B$7/252)-BetaAlpha!H$4*('Daily Log Returns'!$H135-'Summary Statistics'!$B$7/252)</f>
        <v>0</v>
      </c>
      <c r="I135">
        <f ca="1">('Daily Log Returns'!I135-'Summary Statistics'!$B$7/252)-BetaAlpha!I$4*('Daily Log Returns'!$H135-'Summary Statistics'!$B$7/252)</f>
        <v>9.4980908305789327E-3</v>
      </c>
      <c r="J135">
        <f ca="1">('Daily Log Returns'!J135-'Summary Statistics'!$B$7/252)-BetaAlpha!J$4*('Daily Log Returns'!$H135-'Summary Statistics'!$B$7/252)</f>
        <v>5.6872181342717525E-3</v>
      </c>
      <c r="K135">
        <f ca="1">('Daily Log Returns'!K135-'Summary Statistics'!$B$7/252)-BetaAlpha!K$4*('Daily Log Returns'!$H135-'Summary Statistics'!$B$7/252)</f>
        <v>-4.0551237562518796E-3</v>
      </c>
    </row>
    <row r="136" spans="1:11" x14ac:dyDescent="0.3">
      <c r="A136" s="1">
        <v>43697</v>
      </c>
      <c r="B136">
        <f ca="1">('Daily Log Returns'!B136-'Summary Statistics'!$B$7/252)-BetaAlpha!B$4*('Daily Log Returns'!$H136-'Summary Statistics'!$B$7/252)</f>
        <v>-1.2729154424302204E-4</v>
      </c>
      <c r="C136">
        <f ca="1">('Daily Log Returns'!C136-'Summary Statistics'!$B$7/252)-BetaAlpha!C$4*('Daily Log Returns'!$H136-'Summary Statistics'!$B$7/252)</f>
        <v>1.3899995919323845E-3</v>
      </c>
      <c r="D136">
        <f ca="1">('Daily Log Returns'!D136-'Summary Statistics'!$B$7/252)-BetaAlpha!D$4*('Daily Log Returns'!$H136-'Summary Statistics'!$B$7/252)</f>
        <v>-1.9687572343645319E-3</v>
      </c>
      <c r="E136">
        <f ca="1">('Daily Log Returns'!E136-'Summary Statistics'!$B$7/252)-BetaAlpha!E$4*('Daily Log Returns'!$H136-'Summary Statistics'!$B$7/252)</f>
        <v>-1.1514112673118937E-3</v>
      </c>
      <c r="F136">
        <f ca="1">('Daily Log Returns'!F136-'Summary Statistics'!$B$7/252)-BetaAlpha!F$4*('Daily Log Returns'!$H136-'Summary Statistics'!$B$7/252)</f>
        <v>-1.5667125040361846E-3</v>
      </c>
      <c r="G136">
        <f ca="1">('Daily Log Returns'!G136-'Summary Statistics'!$B$7/252)-BetaAlpha!G$4*('Daily Log Returns'!$H136-'Summary Statistics'!$B$7/252)</f>
        <v>-5.4929008443256443E-3</v>
      </c>
      <c r="H136">
        <f>('Daily Log Returns'!H136-'Summary Statistics'!$B$7/252)-BetaAlpha!H$4*('Daily Log Returns'!$H136-'Summary Statistics'!$B$7/252)</f>
        <v>0</v>
      </c>
      <c r="I136">
        <f ca="1">('Daily Log Returns'!I136-'Summary Statistics'!$B$7/252)-BetaAlpha!I$4*('Daily Log Returns'!$H136-'Summary Statistics'!$B$7/252)</f>
        <v>-1.1358537412922774E-2</v>
      </c>
      <c r="J136">
        <f ca="1">('Daily Log Returns'!J136-'Summary Statistics'!$B$7/252)-BetaAlpha!J$4*('Daily Log Returns'!$H136-'Summary Statistics'!$B$7/252)</f>
        <v>-7.6947659564412501E-4</v>
      </c>
      <c r="K136">
        <f ca="1">('Daily Log Returns'!K136-'Summary Statistics'!$B$7/252)-BetaAlpha!K$4*('Daily Log Returns'!$H136-'Summary Statistics'!$B$7/252)</f>
        <v>1.2288010852176297E-3</v>
      </c>
    </row>
    <row r="137" spans="1:11" x14ac:dyDescent="0.3">
      <c r="A137" s="1">
        <v>43698</v>
      </c>
      <c r="B137">
        <f ca="1">('Daily Log Returns'!B137-'Summary Statistics'!$B$7/252)-BetaAlpha!B$4*('Daily Log Returns'!$H137-'Summary Statistics'!$B$7/252)</f>
        <v>2.6859419348834431E-3</v>
      </c>
      <c r="C137">
        <f ca="1">('Daily Log Returns'!C137-'Summary Statistics'!$B$7/252)-BetaAlpha!C$4*('Daily Log Returns'!$H137-'Summary Statistics'!$B$7/252)</f>
        <v>-2.75149862545793E-3</v>
      </c>
      <c r="D137">
        <f ca="1">('Daily Log Returns'!D137-'Summary Statistics'!$B$7/252)-BetaAlpha!D$4*('Daily Log Returns'!$H137-'Summary Statistics'!$B$7/252)</f>
        <v>1.9525263042006599E-3</v>
      </c>
      <c r="E137">
        <f ca="1">('Daily Log Returns'!E137-'Summary Statistics'!$B$7/252)-BetaAlpha!E$4*('Daily Log Returns'!$H137-'Summary Statistics'!$B$7/252)</f>
        <v>3.6594476448301161E-4</v>
      </c>
      <c r="F137">
        <f ca="1">('Daily Log Returns'!F137-'Summary Statistics'!$B$7/252)-BetaAlpha!F$4*('Daily Log Returns'!$H137-'Summary Statistics'!$B$7/252)</f>
        <v>1.0386206004766277E-3</v>
      </c>
      <c r="G137">
        <f ca="1">('Daily Log Returns'!G137-'Summary Statistics'!$B$7/252)-BetaAlpha!G$4*('Daily Log Returns'!$H137-'Summary Statistics'!$B$7/252)</f>
        <v>1.4267189930517151E-3</v>
      </c>
      <c r="H137">
        <f>('Daily Log Returns'!H137-'Summary Statistics'!$B$7/252)-BetaAlpha!H$4*('Daily Log Returns'!$H137-'Summary Statistics'!$B$7/252)</f>
        <v>0</v>
      </c>
      <c r="I137">
        <f ca="1">('Daily Log Returns'!I137-'Summary Statistics'!$B$7/252)-BetaAlpha!I$4*('Daily Log Returns'!$H137-'Summary Statistics'!$B$7/252)</f>
        <v>8.9427294062519487E-3</v>
      </c>
      <c r="J137">
        <f ca="1">('Daily Log Returns'!J137-'Summary Statistics'!$B$7/252)-BetaAlpha!J$4*('Daily Log Returns'!$H137-'Summary Statistics'!$B$7/252)</f>
        <v>-1.1703047334405861E-3</v>
      </c>
      <c r="K137">
        <f ca="1">('Daily Log Returns'!K137-'Summary Statistics'!$B$7/252)-BetaAlpha!K$4*('Daily Log Returns'!$H137-'Summary Statistics'!$B$7/252)</f>
        <v>5.6621999508161703E-3</v>
      </c>
    </row>
    <row r="138" spans="1:11" x14ac:dyDescent="0.3">
      <c r="A138" s="1">
        <v>43699</v>
      </c>
      <c r="B138">
        <f ca="1">('Daily Log Returns'!B138-'Summary Statistics'!$B$7/252)-BetaAlpha!B$4*('Daily Log Returns'!$H138-'Summary Statistics'!$B$7/252)</f>
        <v>-1.2040489877159764E-3</v>
      </c>
      <c r="C138">
        <f ca="1">('Daily Log Returns'!C138-'Summary Statistics'!$B$7/252)-BetaAlpha!C$4*('Daily Log Returns'!$H138-'Summary Statistics'!$B$7/252)</f>
        <v>6.7139212099070486E-3</v>
      </c>
      <c r="D138">
        <f ca="1">('Daily Log Returns'!D138-'Summary Statistics'!$B$7/252)-BetaAlpha!D$4*('Daily Log Returns'!$H138-'Summary Statistics'!$B$7/252)</f>
        <v>9.2456395122299251E-3</v>
      </c>
      <c r="E138">
        <f ca="1">('Daily Log Returns'!E138-'Summary Statistics'!$B$7/252)-BetaAlpha!E$4*('Daily Log Returns'!$H138-'Summary Statistics'!$B$7/252)</f>
        <v>2.7374475897663864E-3</v>
      </c>
      <c r="F138">
        <f ca="1">('Daily Log Returns'!F138-'Summary Statistics'!$B$7/252)-BetaAlpha!F$4*('Daily Log Returns'!$H138-'Summary Statistics'!$B$7/252)</f>
        <v>-2.1158316659913311E-4</v>
      </c>
      <c r="G138">
        <f ca="1">('Daily Log Returns'!G138-'Summary Statistics'!$B$7/252)-BetaAlpha!G$4*('Daily Log Returns'!$H138-'Summary Statistics'!$B$7/252)</f>
        <v>3.3230837304948639E-3</v>
      </c>
      <c r="H138">
        <f>('Daily Log Returns'!H138-'Summary Statistics'!$B$7/252)-BetaAlpha!H$4*('Daily Log Returns'!$H138-'Summary Statistics'!$B$7/252)</f>
        <v>0</v>
      </c>
      <c r="I138">
        <f ca="1">('Daily Log Returns'!I138-'Summary Statistics'!$B$7/252)-BetaAlpha!I$4*('Daily Log Returns'!$H138-'Summary Statistics'!$B$7/252)</f>
        <v>-4.1352264217219643E-5</v>
      </c>
      <c r="J138">
        <f ca="1">('Daily Log Returns'!J138-'Summary Statistics'!$B$7/252)-BetaAlpha!J$4*('Daily Log Returns'!$H138-'Summary Statistics'!$B$7/252)</f>
        <v>3.7683038386488827E-3</v>
      </c>
      <c r="K138">
        <f ca="1">('Daily Log Returns'!K138-'Summary Statistics'!$B$7/252)-BetaAlpha!K$4*('Daily Log Returns'!$H138-'Summary Statistics'!$B$7/252)</f>
        <v>-3.0440644039874025E-3</v>
      </c>
    </row>
    <row r="139" spans="1:11" x14ac:dyDescent="0.3">
      <c r="A139" s="1">
        <v>43700</v>
      </c>
      <c r="B139">
        <f ca="1">('Daily Log Returns'!B139-'Summary Statistics'!$B$7/252)-BetaAlpha!B$4*('Daily Log Returns'!$H139-'Summary Statistics'!$B$7/252)</f>
        <v>-1.4326818424349171E-3</v>
      </c>
      <c r="C139">
        <f ca="1">('Daily Log Returns'!C139-'Summary Statistics'!$B$7/252)-BetaAlpha!C$4*('Daily Log Returns'!$H139-'Summary Statistics'!$B$7/252)</f>
        <v>4.3053272654814557E-3</v>
      </c>
      <c r="D139">
        <f ca="1">('Daily Log Returns'!D139-'Summary Statistics'!$B$7/252)-BetaAlpha!D$4*('Daily Log Returns'!$H139-'Summary Statistics'!$B$7/252)</f>
        <v>2.0551188794914665E-3</v>
      </c>
      <c r="E139">
        <f ca="1">('Daily Log Returns'!E139-'Summary Statistics'!$B$7/252)-BetaAlpha!E$4*('Daily Log Returns'!$H139-'Summary Statistics'!$B$7/252)</f>
        <v>4.8289563138241239E-4</v>
      </c>
      <c r="F139">
        <f ca="1">('Daily Log Returns'!F139-'Summary Statistics'!$B$7/252)-BetaAlpha!F$4*('Daily Log Returns'!$H139-'Summary Statistics'!$B$7/252)</f>
        <v>-2.2932156871612124E-3</v>
      </c>
      <c r="G139">
        <f ca="1">('Daily Log Returns'!G139-'Summary Statistics'!$B$7/252)-BetaAlpha!G$4*('Daily Log Returns'!$H139-'Summary Statistics'!$B$7/252)</f>
        <v>-3.48594224461782E-3</v>
      </c>
      <c r="H139">
        <f>('Daily Log Returns'!H139-'Summary Statistics'!$B$7/252)-BetaAlpha!H$4*('Daily Log Returns'!$H139-'Summary Statistics'!$B$7/252)</f>
        <v>0</v>
      </c>
      <c r="I139">
        <f ca="1">('Daily Log Returns'!I139-'Summary Statistics'!$B$7/252)-BetaAlpha!I$4*('Daily Log Returns'!$H139-'Summary Statistics'!$B$7/252)</f>
        <v>-2.5478949316846598E-2</v>
      </c>
      <c r="J139">
        <f ca="1">('Daily Log Returns'!J139-'Summary Statistics'!$B$7/252)-BetaAlpha!J$4*('Daily Log Returns'!$H139-'Summary Statistics'!$B$7/252)</f>
        <v>2.5418805888919437E-3</v>
      </c>
      <c r="K139">
        <f ca="1">('Daily Log Returns'!K139-'Summary Statistics'!$B$7/252)-BetaAlpha!K$4*('Daily Log Returns'!$H139-'Summary Statistics'!$B$7/252)</f>
        <v>-1.6603124247472584E-3</v>
      </c>
    </row>
    <row r="140" spans="1:11" x14ac:dyDescent="0.3">
      <c r="A140" s="1">
        <v>43703</v>
      </c>
      <c r="B140">
        <f ca="1">('Daily Log Returns'!B140-'Summary Statistics'!$B$7/252)-BetaAlpha!B$4*('Daily Log Returns'!$H140-'Summary Statistics'!$B$7/252)</f>
        <v>-3.966752709459705E-3</v>
      </c>
      <c r="C140">
        <f ca="1">('Daily Log Returns'!C140-'Summary Statistics'!$B$7/252)-BetaAlpha!C$4*('Daily Log Returns'!$H140-'Summary Statistics'!$B$7/252)</f>
        <v>-2.5628681990473481E-2</v>
      </c>
      <c r="D140">
        <f ca="1">('Daily Log Returns'!D140-'Summary Statistics'!$B$7/252)-BetaAlpha!D$4*('Daily Log Returns'!$H140-'Summary Statistics'!$B$7/252)</f>
        <v>-2.0780322319444749E-2</v>
      </c>
      <c r="E140">
        <f ca="1">('Daily Log Returns'!E140-'Summary Statistics'!$B$7/252)-BetaAlpha!E$4*('Daily Log Returns'!$H140-'Summary Statistics'!$B$7/252)</f>
        <v>-1.2155064544376835E-2</v>
      </c>
      <c r="F140">
        <f ca="1">('Daily Log Returns'!F140-'Summary Statistics'!$B$7/252)-BetaAlpha!F$4*('Daily Log Returns'!$H140-'Summary Statistics'!$B$7/252)</f>
        <v>5.8695385187932641E-3</v>
      </c>
      <c r="G140">
        <f ca="1">('Daily Log Returns'!G140-'Summary Statistics'!$B$7/252)-BetaAlpha!G$4*('Daily Log Returns'!$H140-'Summary Statistics'!$B$7/252)</f>
        <v>6.4275638411832843E-3</v>
      </c>
      <c r="H140">
        <f>('Daily Log Returns'!H140-'Summary Statistics'!$B$7/252)-BetaAlpha!H$4*('Daily Log Returns'!$H140-'Summary Statistics'!$B$7/252)</f>
        <v>0</v>
      </c>
      <c r="I140">
        <f ca="1">('Daily Log Returns'!I140-'Summary Statistics'!$B$7/252)-BetaAlpha!I$4*('Daily Log Returns'!$H140-'Summary Statistics'!$B$7/252)</f>
        <v>1.2273822012412118E-2</v>
      </c>
      <c r="J140">
        <f ca="1">('Daily Log Returns'!J140-'Summary Statistics'!$B$7/252)-BetaAlpha!J$4*('Daily Log Returns'!$H140-'Summary Statistics'!$B$7/252)</f>
        <v>-9.8462054839765917E-3</v>
      </c>
      <c r="K140">
        <f ca="1">('Daily Log Returns'!K140-'Summary Statistics'!$B$7/252)-BetaAlpha!K$4*('Daily Log Returns'!$H140-'Summary Statistics'!$B$7/252)</f>
        <v>-2.155500229566832E-3</v>
      </c>
    </row>
    <row r="141" spans="1:11" x14ac:dyDescent="0.3">
      <c r="A141" s="1">
        <v>43704</v>
      </c>
      <c r="B141">
        <f ca="1">('Daily Log Returns'!B141-'Summary Statistics'!$B$7/252)-BetaAlpha!B$4*('Daily Log Returns'!$H141-'Summary Statistics'!$B$7/252)</f>
        <v>3.5000126189012118E-3</v>
      </c>
      <c r="C141">
        <f ca="1">('Daily Log Returns'!C141-'Summary Statistics'!$B$7/252)-BetaAlpha!C$4*('Daily Log Returns'!$H141-'Summary Statistics'!$B$7/252)</f>
        <v>7.8520562214793605E-3</v>
      </c>
      <c r="D141">
        <f ca="1">('Daily Log Returns'!D141-'Summary Statistics'!$B$7/252)-BetaAlpha!D$4*('Daily Log Returns'!$H141-'Summary Statistics'!$B$7/252)</f>
        <v>8.63257211378771E-3</v>
      </c>
      <c r="E141">
        <f ca="1">('Daily Log Returns'!E141-'Summary Statistics'!$B$7/252)-BetaAlpha!E$4*('Daily Log Returns'!$H141-'Summary Statistics'!$B$7/252)</f>
        <v>4.1384980434842136E-3</v>
      </c>
      <c r="F141">
        <f ca="1">('Daily Log Returns'!F141-'Summary Statistics'!$B$7/252)-BetaAlpha!F$4*('Daily Log Returns'!$H141-'Summary Statistics'!$B$7/252)</f>
        <v>-3.1280932323404366E-3</v>
      </c>
      <c r="G141">
        <f ca="1">('Daily Log Returns'!G141-'Summary Statistics'!$B$7/252)-BetaAlpha!G$4*('Daily Log Returns'!$H141-'Summary Statistics'!$B$7/252)</f>
        <v>-2.117389625202679E-3</v>
      </c>
      <c r="H141">
        <f>('Daily Log Returns'!H141-'Summary Statistics'!$B$7/252)-BetaAlpha!H$4*('Daily Log Returns'!$H141-'Summary Statistics'!$B$7/252)</f>
        <v>0</v>
      </c>
      <c r="I141">
        <f ca="1">('Daily Log Returns'!I141-'Summary Statistics'!$B$7/252)-BetaAlpha!I$4*('Daily Log Returns'!$H141-'Summary Statistics'!$B$7/252)</f>
        <v>-4.6256019955920637E-3</v>
      </c>
      <c r="J141">
        <f ca="1">('Daily Log Returns'!J141-'Summary Statistics'!$B$7/252)-BetaAlpha!J$4*('Daily Log Returns'!$H141-'Summary Statistics'!$B$7/252)</f>
        <v>1.4974146638036027E-3</v>
      </c>
      <c r="K141">
        <f ca="1">('Daily Log Returns'!K141-'Summary Statistics'!$B$7/252)-BetaAlpha!K$4*('Daily Log Returns'!$H141-'Summary Statistics'!$B$7/252)</f>
        <v>2.3142485193815105E-3</v>
      </c>
    </row>
    <row r="142" spans="1:11" x14ac:dyDescent="0.3">
      <c r="A142" s="1">
        <v>43705</v>
      </c>
      <c r="B142">
        <f ca="1">('Daily Log Returns'!B142-'Summary Statistics'!$B$7/252)-BetaAlpha!B$4*('Daily Log Returns'!$H142-'Summary Statistics'!$B$7/252)</f>
        <v>4.9283813152162671E-3</v>
      </c>
      <c r="C142">
        <f ca="1">('Daily Log Returns'!C142-'Summary Statistics'!$B$7/252)-BetaAlpha!C$4*('Daily Log Returns'!$H142-'Summary Statistics'!$B$7/252)</f>
        <v>-3.4558770927528015E-3</v>
      </c>
      <c r="D142">
        <f ca="1">('Daily Log Returns'!D142-'Summary Statistics'!$B$7/252)-BetaAlpha!D$4*('Daily Log Returns'!$H142-'Summary Statistics'!$B$7/252)</f>
        <v>-1.6564784070219364E-3</v>
      </c>
      <c r="E142">
        <f ca="1">('Daily Log Returns'!E142-'Summary Statistics'!$B$7/252)-BetaAlpha!E$4*('Daily Log Returns'!$H142-'Summary Statistics'!$B$7/252)</f>
        <v>-3.1200926832817156E-4</v>
      </c>
      <c r="F142">
        <f ca="1">('Daily Log Returns'!F142-'Summary Statistics'!$B$7/252)-BetaAlpha!F$4*('Daily Log Returns'!$H142-'Summary Statistics'!$B$7/252)</f>
        <v>1.8651006317318166E-3</v>
      </c>
      <c r="G142">
        <f ca="1">('Daily Log Returns'!G142-'Summary Statistics'!$B$7/252)-BetaAlpha!G$4*('Daily Log Returns'!$H142-'Summary Statistics'!$B$7/252)</f>
        <v>1.7696119061570142E-3</v>
      </c>
      <c r="H142">
        <f>('Daily Log Returns'!H142-'Summary Statistics'!$B$7/252)-BetaAlpha!H$4*('Daily Log Returns'!$H142-'Summary Statistics'!$B$7/252)</f>
        <v>0</v>
      </c>
      <c r="I142">
        <f ca="1">('Daily Log Returns'!I142-'Summary Statistics'!$B$7/252)-BetaAlpha!I$4*('Daily Log Returns'!$H142-'Summary Statistics'!$B$7/252)</f>
        <v>6.7205297336257793E-3</v>
      </c>
      <c r="J142">
        <f ca="1">('Daily Log Returns'!J142-'Summary Statistics'!$B$7/252)-BetaAlpha!J$4*('Daily Log Returns'!$H142-'Summary Statistics'!$B$7/252)</f>
        <v>4.5726877133169174E-3</v>
      </c>
      <c r="K142">
        <f ca="1">('Daily Log Returns'!K142-'Summary Statistics'!$B$7/252)-BetaAlpha!K$4*('Daily Log Returns'!$H142-'Summary Statistics'!$B$7/252)</f>
        <v>5.7887356521207911E-5</v>
      </c>
    </row>
    <row r="143" spans="1:11" x14ac:dyDescent="0.3">
      <c r="A143" s="1">
        <v>43706</v>
      </c>
      <c r="B143">
        <f ca="1">('Daily Log Returns'!B143-'Summary Statistics'!$B$7/252)-BetaAlpha!B$4*('Daily Log Returns'!$H143-'Summary Statistics'!$B$7/252)</f>
        <v>-1.3587389431085734E-3</v>
      </c>
      <c r="C143">
        <f ca="1">('Daily Log Returns'!C143-'Summary Statistics'!$B$7/252)-BetaAlpha!C$4*('Daily Log Returns'!$H143-'Summary Statistics'!$B$7/252)</f>
        <v>6.3778516468212306E-3</v>
      </c>
      <c r="D143">
        <f ca="1">('Daily Log Returns'!D143-'Summary Statistics'!$B$7/252)-BetaAlpha!D$4*('Daily Log Returns'!$H143-'Summary Statistics'!$B$7/252)</f>
        <v>-1.52579521493536E-3</v>
      </c>
      <c r="E143">
        <f ca="1">('Daily Log Returns'!E143-'Summary Statistics'!$B$7/252)-BetaAlpha!E$4*('Daily Log Returns'!$H143-'Summary Statistics'!$B$7/252)</f>
        <v>2.1286574721680546E-3</v>
      </c>
      <c r="F143">
        <f ca="1">('Daily Log Returns'!F143-'Summary Statistics'!$B$7/252)-BetaAlpha!F$4*('Daily Log Returns'!$H143-'Summary Statistics'!$B$7/252)</f>
        <v>9.9870995182851159E-4</v>
      </c>
      <c r="G143">
        <f ca="1">('Daily Log Returns'!G143-'Summary Statistics'!$B$7/252)-BetaAlpha!G$4*('Daily Log Returns'!$H143-'Summary Statistics'!$B$7/252)</f>
        <v>-6.2297488931088577E-4</v>
      </c>
      <c r="H143">
        <f>('Daily Log Returns'!H143-'Summary Statistics'!$B$7/252)-BetaAlpha!H$4*('Daily Log Returns'!$H143-'Summary Statistics'!$B$7/252)</f>
        <v>0</v>
      </c>
      <c r="I143">
        <f ca="1">('Daily Log Returns'!I143-'Summary Statistics'!$B$7/252)-BetaAlpha!I$4*('Daily Log Returns'!$H143-'Summary Statistics'!$B$7/252)</f>
        <v>9.1252636152593207E-3</v>
      </c>
      <c r="J143">
        <f ca="1">('Daily Log Returns'!J143-'Summary Statistics'!$B$7/252)-BetaAlpha!J$4*('Daily Log Returns'!$H143-'Summary Statistics'!$B$7/252)</f>
        <v>-1.8626847700632298E-3</v>
      </c>
      <c r="K143">
        <f ca="1">('Daily Log Returns'!K143-'Summary Statistics'!$B$7/252)-BetaAlpha!K$4*('Daily Log Returns'!$H143-'Summary Statistics'!$B$7/252)</f>
        <v>5.4466029574831492E-5</v>
      </c>
    </row>
    <row r="144" spans="1:11" x14ac:dyDescent="0.3">
      <c r="A144" s="1">
        <v>43707</v>
      </c>
      <c r="B144">
        <f ca="1">('Daily Log Returns'!B144-'Summary Statistics'!$B$7/252)-BetaAlpha!B$4*('Daily Log Returns'!$H144-'Summary Statistics'!$B$7/252)</f>
        <v>1.2831477691671329E-3</v>
      </c>
      <c r="C144">
        <f ca="1">('Daily Log Returns'!C144-'Summary Statistics'!$B$7/252)-BetaAlpha!C$4*('Daily Log Returns'!$H144-'Summary Statistics'!$B$7/252)</f>
        <v>9.092255727748827E-3</v>
      </c>
      <c r="D144">
        <f ca="1">('Daily Log Returns'!D144-'Summary Statistics'!$B$7/252)-BetaAlpha!D$4*('Daily Log Returns'!$H144-'Summary Statistics'!$B$7/252)</f>
        <v>1.0522696720832357E-2</v>
      </c>
      <c r="E144">
        <f ca="1">('Daily Log Returns'!E144-'Summary Statistics'!$B$7/252)-BetaAlpha!E$4*('Daily Log Returns'!$H144-'Summary Statistics'!$B$7/252)</f>
        <v>2.3548011301224615E-3</v>
      </c>
      <c r="F144">
        <f ca="1">('Daily Log Returns'!F144-'Summary Statistics'!$B$7/252)-BetaAlpha!F$4*('Daily Log Returns'!$H144-'Summary Statistics'!$B$7/252)</f>
        <v>-1.7459301512336002E-3</v>
      </c>
      <c r="G144">
        <f ca="1">('Daily Log Returns'!G144-'Summary Statistics'!$B$7/252)-BetaAlpha!G$4*('Daily Log Returns'!$H144-'Summary Statistics'!$B$7/252)</f>
        <v>1.009937102462599E-3</v>
      </c>
      <c r="H144">
        <f>('Daily Log Returns'!H144-'Summary Statistics'!$B$7/252)-BetaAlpha!H$4*('Daily Log Returns'!$H144-'Summary Statistics'!$B$7/252)</f>
        <v>0</v>
      </c>
      <c r="I144">
        <f ca="1">('Daily Log Returns'!I144-'Summary Statistics'!$B$7/252)-BetaAlpha!I$4*('Daily Log Returns'!$H144-'Summary Statistics'!$B$7/252)</f>
        <v>-2.0922195060164329E-4</v>
      </c>
      <c r="J144">
        <f ca="1">('Daily Log Returns'!J144-'Summary Statistics'!$B$7/252)-BetaAlpha!J$4*('Daily Log Returns'!$H144-'Summary Statistics'!$B$7/252)</f>
        <v>8.6956941496467953E-3</v>
      </c>
      <c r="K144">
        <f ca="1">('Daily Log Returns'!K144-'Summary Statistics'!$B$7/252)-BetaAlpha!K$4*('Daily Log Returns'!$H144-'Summary Statistics'!$B$7/252)</f>
        <v>8.0831982234570721E-4</v>
      </c>
    </row>
    <row r="145" spans="1:11" x14ac:dyDescent="0.3">
      <c r="A145" s="1">
        <v>43710</v>
      </c>
      <c r="B145">
        <f ca="1">('Daily Log Returns'!B145-'Summary Statistics'!$B$7/252)-BetaAlpha!B$4*('Daily Log Returns'!$H145-'Summary Statistics'!$B$7/252)</f>
        <v>2.2388298853918513E-3</v>
      </c>
      <c r="C145">
        <f ca="1">('Daily Log Returns'!C145-'Summary Statistics'!$B$7/252)-BetaAlpha!C$4*('Daily Log Returns'!$H145-'Summary Statistics'!$B$7/252)</f>
        <v>-4.1461341562606807E-3</v>
      </c>
      <c r="D145">
        <f ca="1">('Daily Log Returns'!D145-'Summary Statistics'!$B$7/252)-BetaAlpha!D$4*('Daily Log Returns'!$H145-'Summary Statistics'!$B$7/252)</f>
        <v>-6.9640792330966962E-3</v>
      </c>
      <c r="E145">
        <f ca="1">('Daily Log Returns'!E145-'Summary Statistics'!$B$7/252)-BetaAlpha!E$4*('Daily Log Returns'!$H145-'Summary Statistics'!$B$7/252)</f>
        <v>-2.5960640838197978E-3</v>
      </c>
      <c r="F145">
        <f ca="1">('Daily Log Returns'!F145-'Summary Statistics'!$B$7/252)-BetaAlpha!F$4*('Daily Log Returns'!$H145-'Summary Statistics'!$B$7/252)</f>
        <v>-4.602520989705274E-3</v>
      </c>
      <c r="G145">
        <f ca="1">('Daily Log Returns'!G145-'Summary Statistics'!$B$7/252)-BetaAlpha!G$4*('Daily Log Returns'!$H145-'Summary Statistics'!$B$7/252)</f>
        <v>-3.3292971962369346E-4</v>
      </c>
      <c r="H145">
        <f>('Daily Log Returns'!H145-'Summary Statistics'!$B$7/252)-BetaAlpha!H$4*('Daily Log Returns'!$H145-'Summary Statistics'!$B$7/252)</f>
        <v>0</v>
      </c>
      <c r="I145">
        <f ca="1">('Daily Log Returns'!I145-'Summary Statistics'!$B$7/252)-BetaAlpha!I$4*('Daily Log Returns'!$H145-'Summary Statistics'!$B$7/252)</f>
        <v>-3.5376442189559831E-3</v>
      </c>
      <c r="J145">
        <f ca="1">('Daily Log Returns'!J145-'Summary Statistics'!$B$7/252)-BetaAlpha!J$4*('Daily Log Returns'!$H145-'Summary Statistics'!$B$7/252)</f>
        <v>-1.9021804727823402E-3</v>
      </c>
      <c r="K145">
        <f ca="1">('Daily Log Returns'!K145-'Summary Statistics'!$B$7/252)-BetaAlpha!K$4*('Daily Log Returns'!$H145-'Summary Statistics'!$B$7/252)</f>
        <v>2.2011094177735199E-4</v>
      </c>
    </row>
    <row r="146" spans="1:11" x14ac:dyDescent="0.3">
      <c r="A146" s="1">
        <v>43711</v>
      </c>
      <c r="B146">
        <f ca="1">('Daily Log Returns'!B146-'Summary Statistics'!$B$7/252)-BetaAlpha!B$4*('Daily Log Returns'!$H146-'Summary Statistics'!$B$7/252)</f>
        <v>4.7131967461965431E-3</v>
      </c>
      <c r="C146">
        <f ca="1">('Daily Log Returns'!C146-'Summary Statistics'!$B$7/252)-BetaAlpha!C$4*('Daily Log Returns'!$H146-'Summary Statistics'!$B$7/252)</f>
        <v>4.8673471202466418E-3</v>
      </c>
      <c r="D146">
        <f ca="1">('Daily Log Returns'!D146-'Summary Statistics'!$B$7/252)-BetaAlpha!D$4*('Daily Log Returns'!$H146-'Summary Statistics'!$B$7/252)</f>
        <v>-1.1831048860478574E-3</v>
      </c>
      <c r="E146">
        <f ca="1">('Daily Log Returns'!E146-'Summary Statistics'!$B$7/252)-BetaAlpha!E$4*('Daily Log Returns'!$H146-'Summary Statistics'!$B$7/252)</f>
        <v>2.3565791495441515E-3</v>
      </c>
      <c r="F146">
        <f ca="1">('Daily Log Returns'!F146-'Summary Statistics'!$B$7/252)-BetaAlpha!F$4*('Daily Log Returns'!$H146-'Summary Statistics'!$B$7/252)</f>
        <v>-3.0284459162710508E-4</v>
      </c>
      <c r="G146">
        <f ca="1">('Daily Log Returns'!G146-'Summary Statistics'!$B$7/252)-BetaAlpha!G$4*('Daily Log Returns'!$H146-'Summary Statistics'!$B$7/252)</f>
        <v>1.159176000128849E-3</v>
      </c>
      <c r="H146">
        <f>('Daily Log Returns'!H146-'Summary Statistics'!$B$7/252)-BetaAlpha!H$4*('Daily Log Returns'!$H146-'Summary Statistics'!$B$7/252)</f>
        <v>0</v>
      </c>
      <c r="I146">
        <f ca="1">('Daily Log Returns'!I146-'Summary Statistics'!$B$7/252)-BetaAlpha!I$4*('Daily Log Returns'!$H146-'Summary Statistics'!$B$7/252)</f>
        <v>1.1138926076754593E-2</v>
      </c>
      <c r="J146">
        <f ca="1">('Daily Log Returns'!J146-'Summary Statistics'!$B$7/252)-BetaAlpha!J$4*('Daily Log Returns'!$H146-'Summary Statistics'!$B$7/252)</f>
        <v>1.8365233794276951E-3</v>
      </c>
      <c r="K146">
        <f ca="1">('Daily Log Returns'!K146-'Summary Statistics'!$B$7/252)-BetaAlpha!K$4*('Daily Log Returns'!$H146-'Summary Statistics'!$B$7/252)</f>
        <v>-9.1062537313837868E-4</v>
      </c>
    </row>
    <row r="147" spans="1:11" x14ac:dyDescent="0.3">
      <c r="A147" s="1">
        <v>43712</v>
      </c>
      <c r="B147">
        <f ca="1">('Daily Log Returns'!B147-'Summary Statistics'!$B$7/252)-BetaAlpha!B$4*('Daily Log Returns'!$H147-'Summary Statistics'!$B$7/252)</f>
        <v>-7.0585766389848585E-3</v>
      </c>
      <c r="C147">
        <f ca="1">('Daily Log Returns'!C147-'Summary Statistics'!$B$7/252)-BetaAlpha!C$4*('Daily Log Returns'!$H147-'Summary Statistics'!$B$7/252)</f>
        <v>-9.2129736512356203E-3</v>
      </c>
      <c r="D147">
        <f ca="1">('Daily Log Returns'!D147-'Summary Statistics'!$B$7/252)-BetaAlpha!D$4*('Daily Log Returns'!$H147-'Summary Statistics'!$B$7/252)</f>
        <v>-6.02609107342171E-4</v>
      </c>
      <c r="E147">
        <f ca="1">('Daily Log Returns'!E147-'Summary Statistics'!$B$7/252)-BetaAlpha!E$4*('Daily Log Returns'!$H147-'Summary Statistics'!$B$7/252)</f>
        <v>-1.3833230701058561E-3</v>
      </c>
      <c r="F147">
        <f ca="1">('Daily Log Returns'!F147-'Summary Statistics'!$B$7/252)-BetaAlpha!F$4*('Daily Log Returns'!$H147-'Summary Statistics'!$B$7/252)</f>
        <v>-7.0767848474311782E-4</v>
      </c>
      <c r="G147">
        <f ca="1">('Daily Log Returns'!G147-'Summary Statistics'!$B$7/252)-BetaAlpha!G$4*('Daily Log Returns'!$H147-'Summary Statistics'!$B$7/252)</f>
        <v>1.297454853979485E-3</v>
      </c>
      <c r="H147">
        <f>('Daily Log Returns'!H147-'Summary Statistics'!$B$7/252)-BetaAlpha!H$4*('Daily Log Returns'!$H147-'Summary Statistics'!$B$7/252)</f>
        <v>0</v>
      </c>
      <c r="I147">
        <f ca="1">('Daily Log Returns'!I147-'Summary Statistics'!$B$7/252)-BetaAlpha!I$4*('Daily Log Returns'!$H147-'Summary Statistics'!$B$7/252)</f>
        <v>1.0437803649474092E-2</v>
      </c>
      <c r="J147">
        <f ca="1">('Daily Log Returns'!J147-'Summary Statistics'!$B$7/252)-BetaAlpha!J$4*('Daily Log Returns'!$H147-'Summary Statistics'!$B$7/252)</f>
        <v>-3.0327758536285807E-3</v>
      </c>
      <c r="K147">
        <f ca="1">('Daily Log Returns'!K147-'Summary Statistics'!$B$7/252)-BetaAlpha!K$4*('Daily Log Returns'!$H147-'Summary Statistics'!$B$7/252)</f>
        <v>-3.4105313925823512E-3</v>
      </c>
    </row>
    <row r="148" spans="1:11" x14ac:dyDescent="0.3">
      <c r="A148" s="1">
        <v>43713</v>
      </c>
      <c r="B148">
        <f ca="1">('Daily Log Returns'!B148-'Summary Statistics'!$B$7/252)-BetaAlpha!B$4*('Daily Log Returns'!$H148-'Summary Statistics'!$B$7/252)</f>
        <v>7.3513331529988912E-3</v>
      </c>
      <c r="C148">
        <f ca="1">('Daily Log Returns'!C148-'Summary Statistics'!$B$7/252)-BetaAlpha!C$4*('Daily Log Returns'!$H148-'Summary Statistics'!$B$7/252)</f>
        <v>9.3418356911886026E-3</v>
      </c>
      <c r="D148">
        <f ca="1">('Daily Log Returns'!D148-'Summary Statistics'!$B$7/252)-BetaAlpha!D$4*('Daily Log Returns'!$H148-'Summary Statistics'!$B$7/252)</f>
        <v>-5.9102064982889668E-4</v>
      </c>
      <c r="E148">
        <f ca="1">('Daily Log Returns'!E148-'Summary Statistics'!$B$7/252)-BetaAlpha!E$4*('Daily Log Returns'!$H148-'Summary Statistics'!$B$7/252)</f>
        <v>6.5555732426313337E-3</v>
      </c>
      <c r="F148">
        <f ca="1">('Daily Log Returns'!F148-'Summary Statistics'!$B$7/252)-BetaAlpha!F$4*('Daily Log Returns'!$H148-'Summary Statistics'!$B$7/252)</f>
        <v>-1.5470947004015566E-3</v>
      </c>
      <c r="G148">
        <f ca="1">('Daily Log Returns'!G148-'Summary Statistics'!$B$7/252)-BetaAlpha!G$4*('Daily Log Returns'!$H148-'Summary Statistics'!$B$7/252)</f>
        <v>-3.4075326951673065E-3</v>
      </c>
      <c r="H148">
        <f>('Daily Log Returns'!H148-'Summary Statistics'!$B$7/252)-BetaAlpha!H$4*('Daily Log Returns'!$H148-'Summary Statistics'!$B$7/252)</f>
        <v>0</v>
      </c>
      <c r="I148">
        <f ca="1">('Daily Log Returns'!I148-'Summary Statistics'!$B$7/252)-BetaAlpha!I$4*('Daily Log Returns'!$H148-'Summary Statistics'!$B$7/252)</f>
        <v>6.6368713977713262E-4</v>
      </c>
      <c r="J148">
        <f ca="1">('Daily Log Returns'!J148-'Summary Statistics'!$B$7/252)-BetaAlpha!J$4*('Daily Log Returns'!$H148-'Summary Statistics'!$B$7/252)</f>
        <v>6.1526374101021344E-3</v>
      </c>
      <c r="K148">
        <f ca="1">('Daily Log Returns'!K148-'Summary Statistics'!$B$7/252)-BetaAlpha!K$4*('Daily Log Returns'!$H148-'Summary Statistics'!$B$7/252)</f>
        <v>3.7588228443223327E-3</v>
      </c>
    </row>
    <row r="149" spans="1:11" x14ac:dyDescent="0.3">
      <c r="A149" s="1">
        <v>43714</v>
      </c>
      <c r="B149">
        <f ca="1">('Daily Log Returns'!B149-'Summary Statistics'!$B$7/252)-BetaAlpha!B$4*('Daily Log Returns'!$H149-'Summary Statistics'!$B$7/252)</f>
        <v>5.1381068883313598E-3</v>
      </c>
      <c r="C149">
        <f ca="1">('Daily Log Returns'!C149-'Summary Statistics'!$B$7/252)-BetaAlpha!C$4*('Daily Log Returns'!$H149-'Summary Statistics'!$B$7/252)</f>
        <v>-2.4099464509560109E-4</v>
      </c>
      <c r="D149">
        <f ca="1">('Daily Log Returns'!D149-'Summary Statistics'!$B$7/252)-BetaAlpha!D$4*('Daily Log Returns'!$H149-'Summary Statistics'!$B$7/252)</f>
        <v>3.8266090089969927E-3</v>
      </c>
      <c r="E149">
        <f ca="1">('Daily Log Returns'!E149-'Summary Statistics'!$B$7/252)-BetaAlpha!E$4*('Daily Log Returns'!$H149-'Summary Statistics'!$B$7/252)</f>
        <v>-1.4081417677324986E-3</v>
      </c>
      <c r="F149">
        <f ca="1">('Daily Log Returns'!F149-'Summary Statistics'!$B$7/252)-BetaAlpha!F$4*('Daily Log Returns'!$H149-'Summary Statistics'!$B$7/252)</f>
        <v>-5.6784701252565193E-3</v>
      </c>
      <c r="G149">
        <f ca="1">('Daily Log Returns'!G149-'Summary Statistics'!$B$7/252)-BetaAlpha!G$4*('Daily Log Returns'!$H149-'Summary Statistics'!$B$7/252)</f>
        <v>-4.1629006578244813E-3</v>
      </c>
      <c r="H149">
        <f>('Daily Log Returns'!H149-'Summary Statistics'!$B$7/252)-BetaAlpha!H$4*('Daily Log Returns'!$H149-'Summary Statistics'!$B$7/252)</f>
        <v>0</v>
      </c>
      <c r="I149">
        <f ca="1">('Daily Log Returns'!I149-'Summary Statistics'!$B$7/252)-BetaAlpha!I$4*('Daily Log Returns'!$H149-'Summary Statistics'!$B$7/252)</f>
        <v>3.7541587706298703E-3</v>
      </c>
      <c r="J149">
        <f ca="1">('Daily Log Returns'!J149-'Summary Statistics'!$B$7/252)-BetaAlpha!J$4*('Daily Log Returns'!$H149-'Summary Statistics'!$B$7/252)</f>
        <v>-1.6952814769632995E-3</v>
      </c>
      <c r="K149">
        <f ca="1">('Daily Log Returns'!K149-'Summary Statistics'!$B$7/252)-BetaAlpha!K$4*('Daily Log Returns'!$H149-'Summary Statistics'!$B$7/252)</f>
        <v>1.9054514019133679E-3</v>
      </c>
    </row>
    <row r="150" spans="1:11" x14ac:dyDescent="0.3">
      <c r="A150" s="1">
        <v>43717</v>
      </c>
      <c r="B150">
        <f ca="1">('Daily Log Returns'!B150-'Summary Statistics'!$B$7/252)-BetaAlpha!B$4*('Daily Log Returns'!$H150-'Summary Statistics'!$B$7/252)</f>
        <v>-1.7261393490282054E-3</v>
      </c>
      <c r="C150">
        <f ca="1">('Daily Log Returns'!C150-'Summary Statistics'!$B$7/252)-BetaAlpha!C$4*('Daily Log Returns'!$H150-'Summary Statistics'!$B$7/252)</f>
        <v>-1.2854845766801829E-3</v>
      </c>
      <c r="D150">
        <f ca="1">('Daily Log Returns'!D150-'Summary Statistics'!$B$7/252)-BetaAlpha!D$4*('Daily Log Returns'!$H150-'Summary Statistics'!$B$7/252)</f>
        <v>-3.5571787329737687E-3</v>
      </c>
      <c r="E150">
        <f ca="1">('Daily Log Returns'!E150-'Summary Statistics'!$B$7/252)-BetaAlpha!E$4*('Daily Log Returns'!$H150-'Summary Statistics'!$B$7/252)</f>
        <v>-2.3895471111508547E-3</v>
      </c>
      <c r="F150">
        <f ca="1">('Daily Log Returns'!F150-'Summary Statistics'!$B$7/252)-BetaAlpha!F$4*('Daily Log Returns'!$H150-'Summary Statistics'!$B$7/252)</f>
        <v>2.8274428846789099E-3</v>
      </c>
      <c r="G150">
        <f ca="1">('Daily Log Returns'!G150-'Summary Statistics'!$B$7/252)-BetaAlpha!G$4*('Daily Log Returns'!$H150-'Summary Statistics'!$B$7/252)</f>
        <v>-7.9521362606745701E-4</v>
      </c>
      <c r="H150">
        <f>('Daily Log Returns'!H150-'Summary Statistics'!$B$7/252)-BetaAlpha!H$4*('Daily Log Returns'!$H150-'Summary Statistics'!$B$7/252)</f>
        <v>0</v>
      </c>
      <c r="I150">
        <f ca="1">('Daily Log Returns'!I150-'Summary Statistics'!$B$7/252)-BetaAlpha!I$4*('Daily Log Returns'!$H150-'Summary Statistics'!$B$7/252)</f>
        <v>5.884856087808389E-3</v>
      </c>
      <c r="J150">
        <f ca="1">('Daily Log Returns'!J150-'Summary Statistics'!$B$7/252)-BetaAlpha!J$4*('Daily Log Returns'!$H150-'Summary Statistics'!$B$7/252)</f>
        <v>-8.5576203507978991E-4</v>
      </c>
      <c r="K150">
        <f ca="1">('Daily Log Returns'!K150-'Summary Statistics'!$B$7/252)-BetaAlpha!K$4*('Daily Log Returns'!$H150-'Summary Statistics'!$B$7/252)</f>
        <v>2.5550158442348529E-3</v>
      </c>
    </row>
    <row r="151" spans="1:11" x14ac:dyDescent="0.3">
      <c r="A151" s="1">
        <v>43718</v>
      </c>
      <c r="B151">
        <f ca="1">('Daily Log Returns'!B151-'Summary Statistics'!$B$7/252)-BetaAlpha!B$4*('Daily Log Returns'!$H151-'Summary Statistics'!$B$7/252)</f>
        <v>1.175584062349556E-3</v>
      </c>
      <c r="C151">
        <f ca="1">('Daily Log Returns'!C151-'Summary Statistics'!$B$7/252)-BetaAlpha!C$4*('Daily Log Returns'!$H151-'Summary Statistics'!$B$7/252)</f>
        <v>8.3854468302161159E-3</v>
      </c>
      <c r="D151">
        <f ca="1">('Daily Log Returns'!D151-'Summary Statistics'!$B$7/252)-BetaAlpha!D$4*('Daily Log Returns'!$H151-'Summary Statistics'!$B$7/252)</f>
        <v>-8.1838242579274252E-3</v>
      </c>
      <c r="E151">
        <f ca="1">('Daily Log Returns'!E151-'Summary Statistics'!$B$7/252)-BetaAlpha!E$4*('Daily Log Returns'!$H151-'Summary Statistics'!$B$7/252)</f>
        <v>1.3227060068269226E-4</v>
      </c>
      <c r="F151">
        <f ca="1">('Daily Log Returns'!F151-'Summary Statistics'!$B$7/252)-BetaAlpha!F$4*('Daily Log Returns'!$H151-'Summary Statistics'!$B$7/252)</f>
        <v>-2.3894879461842889E-3</v>
      </c>
      <c r="G151">
        <f ca="1">('Daily Log Returns'!G151-'Summary Statistics'!$B$7/252)-BetaAlpha!G$4*('Daily Log Returns'!$H151-'Summary Statistics'!$B$7/252)</f>
        <v>-3.0371890654737072E-3</v>
      </c>
      <c r="H151">
        <f>('Daily Log Returns'!H151-'Summary Statistics'!$B$7/252)-BetaAlpha!H$4*('Daily Log Returns'!$H151-'Summary Statistics'!$B$7/252)</f>
        <v>0</v>
      </c>
      <c r="I151">
        <f ca="1">('Daily Log Returns'!I151-'Summary Statistics'!$B$7/252)-BetaAlpha!I$4*('Daily Log Returns'!$H151-'Summary Statistics'!$B$7/252)</f>
        <v>8.5279494214478124E-3</v>
      </c>
      <c r="J151">
        <f ca="1">('Daily Log Returns'!J151-'Summary Statistics'!$B$7/252)-BetaAlpha!J$4*('Daily Log Returns'!$H151-'Summary Statistics'!$B$7/252)</f>
        <v>-2.2511081517044562E-3</v>
      </c>
      <c r="K151">
        <f ca="1">('Daily Log Returns'!K151-'Summary Statistics'!$B$7/252)-BetaAlpha!K$4*('Daily Log Returns'!$H151-'Summary Statistics'!$B$7/252)</f>
        <v>3.6760118608158286E-3</v>
      </c>
    </row>
    <row r="152" spans="1:11" x14ac:dyDescent="0.3">
      <c r="A152" s="1">
        <v>43719</v>
      </c>
      <c r="B152">
        <f ca="1">('Daily Log Returns'!B152-'Summary Statistics'!$B$7/252)-BetaAlpha!B$4*('Daily Log Returns'!$H152-'Summary Statistics'!$B$7/252)</f>
        <v>1.0001617776485321E-2</v>
      </c>
      <c r="C152">
        <f ca="1">('Daily Log Returns'!C152-'Summary Statistics'!$B$7/252)-BetaAlpha!C$4*('Daily Log Returns'!$H152-'Summary Statistics'!$B$7/252)</f>
        <v>3.0891377962162115E-3</v>
      </c>
      <c r="D152">
        <f ca="1">('Daily Log Returns'!D152-'Summary Statistics'!$B$7/252)-BetaAlpha!D$4*('Daily Log Returns'!$H152-'Summary Statistics'!$B$7/252)</f>
        <v>-8.4567277037183586E-3</v>
      </c>
      <c r="E152">
        <f ca="1">('Daily Log Returns'!E152-'Summary Statistics'!$B$7/252)-BetaAlpha!E$4*('Daily Log Returns'!$H152-'Summary Statistics'!$B$7/252)</f>
        <v>2.5455362648007444E-4</v>
      </c>
      <c r="F152">
        <f ca="1">('Daily Log Returns'!F152-'Summary Statistics'!$B$7/252)-BetaAlpha!F$4*('Daily Log Returns'!$H152-'Summary Statistics'!$B$7/252)</f>
        <v>-3.0642206687520636E-3</v>
      </c>
      <c r="G152">
        <f ca="1">('Daily Log Returns'!G152-'Summary Statistics'!$B$7/252)-BetaAlpha!G$4*('Daily Log Returns'!$H152-'Summary Statistics'!$B$7/252)</f>
        <v>-2.2217250668303532E-3</v>
      </c>
      <c r="H152">
        <f>('Daily Log Returns'!H152-'Summary Statistics'!$B$7/252)-BetaAlpha!H$4*('Daily Log Returns'!$H152-'Summary Statistics'!$B$7/252)</f>
        <v>0</v>
      </c>
      <c r="I152">
        <f ca="1">('Daily Log Returns'!I152-'Summary Statistics'!$B$7/252)-BetaAlpha!I$4*('Daily Log Returns'!$H152-'Summary Statistics'!$B$7/252)</f>
        <v>8.2677191686217539E-4</v>
      </c>
      <c r="J152">
        <f ca="1">('Daily Log Returns'!J152-'Summary Statistics'!$B$7/252)-BetaAlpha!J$4*('Daily Log Returns'!$H152-'Summary Statistics'!$B$7/252)</f>
        <v>4.1410836154793327E-3</v>
      </c>
      <c r="K152">
        <f ca="1">('Daily Log Returns'!K152-'Summary Statistics'!$B$7/252)-BetaAlpha!K$4*('Daily Log Returns'!$H152-'Summary Statistics'!$B$7/252)</f>
        <v>4.1794236125801357E-3</v>
      </c>
    </row>
    <row r="153" spans="1:11" x14ac:dyDescent="0.3">
      <c r="A153" s="1">
        <v>43720</v>
      </c>
      <c r="B153">
        <f ca="1">('Daily Log Returns'!B153-'Summary Statistics'!$B$7/252)-BetaAlpha!B$4*('Daily Log Returns'!$H153-'Summary Statistics'!$B$7/252)</f>
        <v>-1.065831504625343E-4</v>
      </c>
      <c r="C153">
        <f ca="1">('Daily Log Returns'!C153-'Summary Statistics'!$B$7/252)-BetaAlpha!C$4*('Daily Log Returns'!$H153-'Summary Statistics'!$B$7/252)</f>
        <v>9.9318392854818183E-3</v>
      </c>
      <c r="D153">
        <f ca="1">('Daily Log Returns'!D153-'Summary Statistics'!$B$7/252)-BetaAlpha!D$4*('Daily Log Returns'!$H153-'Summary Statistics'!$B$7/252)</f>
        <v>2.4979223107619956E-3</v>
      </c>
      <c r="E153">
        <f ca="1">('Daily Log Returns'!E153-'Summary Statistics'!$B$7/252)-BetaAlpha!E$4*('Daily Log Returns'!$H153-'Summary Statistics'!$B$7/252)</f>
        <v>5.5854652281429546E-3</v>
      </c>
      <c r="F153">
        <f ca="1">('Daily Log Returns'!F153-'Summary Statistics'!$B$7/252)-BetaAlpha!F$4*('Daily Log Returns'!$H153-'Summary Statistics'!$B$7/252)</f>
        <v>-1.1997782885043674E-3</v>
      </c>
      <c r="G153">
        <f ca="1">('Daily Log Returns'!G153-'Summary Statistics'!$B$7/252)-BetaAlpha!G$4*('Daily Log Returns'!$H153-'Summary Statistics'!$B$7/252)</f>
        <v>-1.0453490232872598E-3</v>
      </c>
      <c r="H153">
        <f>('Daily Log Returns'!H153-'Summary Statistics'!$B$7/252)-BetaAlpha!H$4*('Daily Log Returns'!$H153-'Summary Statistics'!$B$7/252)</f>
        <v>0</v>
      </c>
      <c r="I153">
        <f ca="1">('Daily Log Returns'!I153-'Summary Statistics'!$B$7/252)-BetaAlpha!I$4*('Daily Log Returns'!$H153-'Summary Statistics'!$B$7/252)</f>
        <v>-7.454366577985997E-4</v>
      </c>
      <c r="J153">
        <f ca="1">('Daily Log Returns'!J153-'Summary Statistics'!$B$7/252)-BetaAlpha!J$4*('Daily Log Returns'!$H153-'Summary Statistics'!$B$7/252)</f>
        <v>6.4694316106208762E-3</v>
      </c>
      <c r="K153">
        <f ca="1">('Daily Log Returns'!K153-'Summary Statistics'!$B$7/252)-BetaAlpha!K$4*('Daily Log Returns'!$H153-'Summary Statistics'!$B$7/252)</f>
        <v>3.3331624107445518E-3</v>
      </c>
    </row>
    <row r="154" spans="1:11" x14ac:dyDescent="0.3">
      <c r="A154" s="1">
        <v>43721</v>
      </c>
      <c r="B154">
        <f ca="1">('Daily Log Returns'!B154-'Summary Statistics'!$B$7/252)-BetaAlpha!B$4*('Daily Log Returns'!$H154-'Summary Statistics'!$B$7/252)</f>
        <v>4.8815202800881197E-3</v>
      </c>
      <c r="C154">
        <f ca="1">('Daily Log Returns'!C154-'Summary Statistics'!$B$7/252)-BetaAlpha!C$4*('Daily Log Returns'!$H154-'Summary Statistics'!$B$7/252)</f>
        <v>-1.1909550349343042E-3</v>
      </c>
      <c r="D154">
        <f ca="1">('Daily Log Returns'!D154-'Summary Statistics'!$B$7/252)-BetaAlpha!D$4*('Daily Log Returns'!$H154-'Summary Statistics'!$B$7/252)</f>
        <v>6.6501626369951661E-3</v>
      </c>
      <c r="E154">
        <f ca="1">('Daily Log Returns'!E154-'Summary Statistics'!$B$7/252)-BetaAlpha!E$4*('Daily Log Returns'!$H154-'Summary Statistics'!$B$7/252)</f>
        <v>1.2723316662784589E-4</v>
      </c>
      <c r="F154">
        <f ca="1">('Daily Log Returns'!F154-'Summary Statistics'!$B$7/252)-BetaAlpha!F$4*('Daily Log Returns'!$H154-'Summary Statistics'!$B$7/252)</f>
        <v>-3.0445334528164843E-3</v>
      </c>
      <c r="G154">
        <f ca="1">('Daily Log Returns'!G154-'Summary Statistics'!$B$7/252)-BetaAlpha!G$4*('Daily Log Returns'!$H154-'Summary Statistics'!$B$7/252)</f>
        <v>7.927962026760075E-4</v>
      </c>
      <c r="H154">
        <f>('Daily Log Returns'!H154-'Summary Statistics'!$B$7/252)-BetaAlpha!H$4*('Daily Log Returns'!$H154-'Summary Statistics'!$B$7/252)</f>
        <v>0</v>
      </c>
      <c r="I154">
        <f ca="1">('Daily Log Returns'!I154-'Summary Statistics'!$B$7/252)-BetaAlpha!I$4*('Daily Log Returns'!$H154-'Summary Statistics'!$B$7/252)</f>
        <v>-4.5872737003961493E-3</v>
      </c>
      <c r="J154">
        <f ca="1">('Daily Log Returns'!J154-'Summary Statistics'!$B$7/252)-BetaAlpha!J$4*('Daily Log Returns'!$H154-'Summary Statistics'!$B$7/252)</f>
        <v>3.1542235579446048E-3</v>
      </c>
      <c r="K154">
        <f ca="1">('Daily Log Returns'!K154-'Summary Statistics'!$B$7/252)-BetaAlpha!K$4*('Daily Log Returns'!$H154-'Summary Statistics'!$B$7/252)</f>
        <v>-1.9700355333934728E-4</v>
      </c>
    </row>
    <row r="155" spans="1:11" x14ac:dyDescent="0.3">
      <c r="A155" s="1">
        <v>43724</v>
      </c>
      <c r="B155">
        <f ca="1">('Daily Log Returns'!B155-'Summary Statistics'!$B$7/252)-BetaAlpha!B$4*('Daily Log Returns'!$H155-'Summary Statistics'!$B$7/252)</f>
        <v>2.4751457919448753E-3</v>
      </c>
      <c r="C155">
        <f ca="1">('Daily Log Returns'!C155-'Summary Statistics'!$B$7/252)-BetaAlpha!C$4*('Daily Log Returns'!$H155-'Summary Statistics'!$B$7/252)</f>
        <v>-8.8113352149808578E-3</v>
      </c>
      <c r="D155">
        <f ca="1">('Daily Log Returns'!D155-'Summary Statistics'!$B$7/252)-BetaAlpha!D$4*('Daily Log Returns'!$H155-'Summary Statistics'!$B$7/252)</f>
        <v>-8.1219505758178458E-3</v>
      </c>
      <c r="E155">
        <f ca="1">('Daily Log Returns'!E155-'Summary Statistics'!$B$7/252)-BetaAlpha!E$4*('Daily Log Returns'!$H155-'Summary Statistics'!$B$7/252)</f>
        <v>-2.5548969710147314E-3</v>
      </c>
      <c r="F155">
        <f ca="1">('Daily Log Returns'!F155-'Summary Statistics'!$B$7/252)-BetaAlpha!F$4*('Daily Log Returns'!$H155-'Summary Statistics'!$B$7/252)</f>
        <v>-5.326855874354761E-5</v>
      </c>
      <c r="G155">
        <f ca="1">('Daily Log Returns'!G155-'Summary Statistics'!$B$7/252)-BetaAlpha!G$4*('Daily Log Returns'!$H155-'Summary Statistics'!$B$7/252)</f>
        <v>-4.5421283848938983E-3</v>
      </c>
      <c r="H155">
        <f>('Daily Log Returns'!H155-'Summary Statistics'!$B$7/252)-BetaAlpha!H$4*('Daily Log Returns'!$H155-'Summary Statistics'!$B$7/252)</f>
        <v>0</v>
      </c>
      <c r="I155">
        <f ca="1">('Daily Log Returns'!I155-'Summary Statistics'!$B$7/252)-BetaAlpha!I$4*('Daily Log Returns'!$H155-'Summary Statistics'!$B$7/252)</f>
        <v>1.0122962694508295E-3</v>
      </c>
      <c r="J155">
        <f ca="1">('Daily Log Returns'!J155-'Summary Statistics'!$B$7/252)-BetaAlpha!J$4*('Daily Log Returns'!$H155-'Summary Statistics'!$B$7/252)</f>
        <v>-2.6083459130539872E-3</v>
      </c>
      <c r="K155">
        <f ca="1">('Daily Log Returns'!K155-'Summary Statistics'!$B$7/252)-BetaAlpha!K$4*('Daily Log Returns'!$H155-'Summary Statistics'!$B$7/252)</f>
        <v>3.755760101170981E-4</v>
      </c>
    </row>
    <row r="156" spans="1:11" x14ac:dyDescent="0.3">
      <c r="A156" s="1">
        <v>43725</v>
      </c>
      <c r="B156">
        <f ca="1">('Daily Log Returns'!B156-'Summary Statistics'!$B$7/252)-BetaAlpha!B$4*('Daily Log Returns'!$H156-'Summary Statistics'!$B$7/252)</f>
        <v>-3.2944822747128801E-3</v>
      </c>
      <c r="C156">
        <f ca="1">('Daily Log Returns'!C156-'Summary Statistics'!$B$7/252)-BetaAlpha!C$4*('Daily Log Returns'!$H156-'Summary Statistics'!$B$7/252)</f>
        <v>7.8431592896674607E-3</v>
      </c>
      <c r="D156">
        <f ca="1">('Daily Log Returns'!D156-'Summary Statistics'!$B$7/252)-BetaAlpha!D$4*('Daily Log Returns'!$H156-'Summary Statistics'!$B$7/252)</f>
        <v>4.8134056830461697E-3</v>
      </c>
      <c r="E156">
        <f ca="1">('Daily Log Returns'!E156-'Summary Statistics'!$B$7/252)-BetaAlpha!E$4*('Daily Log Returns'!$H156-'Summary Statistics'!$B$7/252)</f>
        <v>1.9306614624892094E-4</v>
      </c>
      <c r="F156">
        <f ca="1">('Daily Log Returns'!F156-'Summary Statistics'!$B$7/252)-BetaAlpha!F$4*('Daily Log Returns'!$H156-'Summary Statistics'!$B$7/252)</f>
        <v>3.0560486956327346E-3</v>
      </c>
      <c r="G156">
        <f ca="1">('Daily Log Returns'!G156-'Summary Statistics'!$B$7/252)-BetaAlpha!G$4*('Daily Log Returns'!$H156-'Summary Statistics'!$B$7/252)</f>
        <v>9.2522821693311627E-4</v>
      </c>
      <c r="H156">
        <f>('Daily Log Returns'!H156-'Summary Statistics'!$B$7/252)-BetaAlpha!H$4*('Daily Log Returns'!$H156-'Summary Statistics'!$B$7/252)</f>
        <v>0</v>
      </c>
      <c r="I156">
        <f ca="1">('Daily Log Returns'!I156-'Summary Statistics'!$B$7/252)-BetaAlpha!I$4*('Daily Log Returns'!$H156-'Summary Statistics'!$B$7/252)</f>
        <v>-4.1321215568883036E-4</v>
      </c>
      <c r="J156">
        <f ca="1">('Daily Log Returns'!J156-'Summary Statistics'!$B$7/252)-BetaAlpha!J$4*('Daily Log Returns'!$H156-'Summary Statistics'!$B$7/252)</f>
        <v>6.7404640396270094E-4</v>
      </c>
      <c r="K156">
        <f ca="1">('Daily Log Returns'!K156-'Summary Statistics'!$B$7/252)-BetaAlpha!K$4*('Daily Log Returns'!$H156-'Summary Statistics'!$B$7/252)</f>
        <v>-5.7893297509465959E-3</v>
      </c>
    </row>
    <row r="157" spans="1:11" x14ac:dyDescent="0.3">
      <c r="A157" s="1">
        <v>43726</v>
      </c>
      <c r="B157">
        <f ca="1">('Daily Log Returns'!B157-'Summary Statistics'!$B$7/252)-BetaAlpha!B$4*('Daily Log Returns'!$H157-'Summary Statistics'!$B$7/252)</f>
        <v>-3.0883999824166354E-3</v>
      </c>
      <c r="C157">
        <f ca="1">('Daily Log Returns'!C157-'Summary Statistics'!$B$7/252)-BetaAlpha!C$4*('Daily Log Returns'!$H157-'Summary Statistics'!$B$7/252)</f>
        <v>-2.245124188141294E-3</v>
      </c>
      <c r="D157">
        <f ca="1">('Daily Log Returns'!D157-'Summary Statistics'!$B$7/252)-BetaAlpha!D$4*('Daily Log Returns'!$H157-'Summary Statistics'!$B$7/252)</f>
        <v>4.4290275529317606E-3</v>
      </c>
      <c r="E157">
        <f ca="1">('Daily Log Returns'!E157-'Summary Statistics'!$B$7/252)-BetaAlpha!E$4*('Daily Log Returns'!$H157-'Summary Statistics'!$B$7/252)</f>
        <v>1.4142110674630914E-3</v>
      </c>
      <c r="F157">
        <f ca="1">('Daily Log Returns'!F157-'Summary Statistics'!$B$7/252)-BetaAlpha!F$4*('Daily Log Returns'!$H157-'Summary Statistics'!$B$7/252)</f>
        <v>7.7657040563169292E-4</v>
      </c>
      <c r="G157">
        <f ca="1">('Daily Log Returns'!G157-'Summary Statistics'!$B$7/252)-BetaAlpha!G$4*('Daily Log Returns'!$H157-'Summary Statistics'!$B$7/252)</f>
        <v>2.3684293164965276E-4</v>
      </c>
      <c r="H157">
        <f>('Daily Log Returns'!H157-'Summary Statistics'!$B$7/252)-BetaAlpha!H$4*('Daily Log Returns'!$H157-'Summary Statistics'!$B$7/252)</f>
        <v>0</v>
      </c>
      <c r="I157">
        <f ca="1">('Daily Log Returns'!I157-'Summary Statistics'!$B$7/252)-BetaAlpha!I$4*('Daily Log Returns'!$H157-'Summary Statistics'!$B$7/252)</f>
        <v>-3.6402636100915881E-4</v>
      </c>
      <c r="J157">
        <f ca="1">('Daily Log Returns'!J157-'Summary Statistics'!$B$7/252)-BetaAlpha!J$4*('Daily Log Returns'!$H157-'Summary Statistics'!$B$7/252)</f>
        <v>7.1572667994938268E-4</v>
      </c>
      <c r="K157">
        <f ca="1">('Daily Log Returns'!K157-'Summary Statistics'!$B$7/252)-BetaAlpha!K$4*('Daily Log Returns'!$H157-'Summary Statistics'!$B$7/252)</f>
        <v>1.2726831036349911E-3</v>
      </c>
    </row>
    <row r="158" spans="1:11" x14ac:dyDescent="0.3">
      <c r="A158" s="1">
        <v>43727</v>
      </c>
      <c r="B158">
        <f ca="1">('Daily Log Returns'!B158-'Summary Statistics'!$B$7/252)-BetaAlpha!B$4*('Daily Log Returns'!$H158-'Summary Statistics'!$B$7/252)</f>
        <v>-4.0782881778233405E-3</v>
      </c>
      <c r="C158">
        <f ca="1">('Daily Log Returns'!C158-'Summary Statistics'!$B$7/252)-BetaAlpha!C$4*('Daily Log Returns'!$H158-'Summary Statistics'!$B$7/252)</f>
        <v>3.7549329056477455E-3</v>
      </c>
      <c r="D158">
        <f ca="1">('Daily Log Returns'!D158-'Summary Statistics'!$B$7/252)-BetaAlpha!D$4*('Daily Log Returns'!$H158-'Summary Statistics'!$B$7/252)</f>
        <v>4.9776728761010015E-3</v>
      </c>
      <c r="E158">
        <f ca="1">('Daily Log Returns'!E158-'Summary Statistics'!$B$7/252)-BetaAlpha!E$4*('Daily Log Returns'!$H158-'Summary Statistics'!$B$7/252)</f>
        <v>2.357126613307039E-3</v>
      </c>
      <c r="F158">
        <f ca="1">('Daily Log Returns'!F158-'Summary Statistics'!$B$7/252)-BetaAlpha!F$4*('Daily Log Returns'!$H158-'Summary Statistics'!$B$7/252)</f>
        <v>2.9676673937085924E-3</v>
      </c>
      <c r="G158">
        <f ca="1">('Daily Log Returns'!G158-'Summary Statistics'!$B$7/252)-BetaAlpha!G$4*('Daily Log Returns'!$H158-'Summary Statistics'!$B$7/252)</f>
        <v>2.3462186072572416E-3</v>
      </c>
      <c r="H158">
        <f>('Daily Log Returns'!H158-'Summary Statistics'!$B$7/252)-BetaAlpha!H$4*('Daily Log Returns'!$H158-'Summary Statistics'!$B$7/252)</f>
        <v>0</v>
      </c>
      <c r="I158">
        <f ca="1">('Daily Log Returns'!I158-'Summary Statistics'!$B$7/252)-BetaAlpha!I$4*('Daily Log Returns'!$H158-'Summary Statistics'!$B$7/252)</f>
        <v>-1.8649306076901258E-3</v>
      </c>
      <c r="J158">
        <f ca="1">('Daily Log Returns'!J158-'Summary Statistics'!$B$7/252)-BetaAlpha!J$4*('Daily Log Returns'!$H158-'Summary Statistics'!$B$7/252)</f>
        <v>5.1978708227254679E-3</v>
      </c>
      <c r="K158">
        <f ca="1">('Daily Log Returns'!K158-'Summary Statistics'!$B$7/252)-BetaAlpha!K$4*('Daily Log Returns'!$H158-'Summary Statistics'!$B$7/252)</f>
        <v>-3.1762284016663683E-4</v>
      </c>
    </row>
    <row r="159" spans="1:11" x14ac:dyDescent="0.3">
      <c r="A159" s="1">
        <v>43728</v>
      </c>
      <c r="B159">
        <f ca="1">('Daily Log Returns'!B159-'Summary Statistics'!$B$7/252)-BetaAlpha!B$4*('Daily Log Returns'!$H159-'Summary Statistics'!$B$7/252)</f>
        <v>5.0616322386408553E-3</v>
      </c>
      <c r="C159">
        <f ca="1">('Daily Log Returns'!C159-'Summary Statistics'!$B$7/252)-BetaAlpha!C$4*('Daily Log Returns'!$H159-'Summary Statistics'!$B$7/252)</f>
        <v>2.5176971264323006E-3</v>
      </c>
      <c r="D159">
        <f ca="1">('Daily Log Returns'!D159-'Summary Statistics'!$B$7/252)-BetaAlpha!D$4*('Daily Log Returns'!$H159-'Summary Statistics'!$B$7/252)</f>
        <v>1.5007166608733019E-3</v>
      </c>
      <c r="E159">
        <f ca="1">('Daily Log Returns'!E159-'Summary Statistics'!$B$7/252)-BetaAlpha!E$4*('Daily Log Returns'!$H159-'Summary Statistics'!$B$7/252)</f>
        <v>1.2846591379732089E-3</v>
      </c>
      <c r="F159">
        <f ca="1">('Daily Log Returns'!F159-'Summary Statistics'!$B$7/252)-BetaAlpha!F$4*('Daily Log Returns'!$H159-'Summary Statistics'!$B$7/252)</f>
        <v>2.7802296464833971E-3</v>
      </c>
      <c r="G159">
        <f ca="1">('Daily Log Returns'!G159-'Summary Statistics'!$B$7/252)-BetaAlpha!G$4*('Daily Log Returns'!$H159-'Summary Statistics'!$B$7/252)</f>
        <v>9.0519409784276843E-5</v>
      </c>
      <c r="H159">
        <f>('Daily Log Returns'!H159-'Summary Statistics'!$B$7/252)-BetaAlpha!H$4*('Daily Log Returns'!$H159-'Summary Statistics'!$B$7/252)</f>
        <v>0</v>
      </c>
      <c r="I159">
        <f ca="1">('Daily Log Returns'!I159-'Summary Statistics'!$B$7/252)-BetaAlpha!I$4*('Daily Log Returns'!$H159-'Summary Statistics'!$B$7/252)</f>
        <v>1.0059240269356168E-3</v>
      </c>
      <c r="J159">
        <f ca="1">('Daily Log Returns'!J159-'Summary Statistics'!$B$7/252)-BetaAlpha!J$4*('Daily Log Returns'!$H159-'Summary Statistics'!$B$7/252)</f>
        <v>3.6852000944998407E-3</v>
      </c>
      <c r="K159">
        <f ca="1">('Daily Log Returns'!K159-'Summary Statistics'!$B$7/252)-BetaAlpha!K$4*('Daily Log Returns'!$H159-'Summary Statistics'!$B$7/252)</f>
        <v>3.6334888568740971E-3</v>
      </c>
    </row>
    <row r="160" spans="1:11" x14ac:dyDescent="0.3">
      <c r="A160" s="1">
        <v>43731</v>
      </c>
      <c r="B160">
        <f ca="1">('Daily Log Returns'!B160-'Summary Statistics'!$B$7/252)-BetaAlpha!B$4*('Daily Log Returns'!$H160-'Summary Statistics'!$B$7/252)</f>
        <v>-8.9251033312843673E-4</v>
      </c>
      <c r="C160">
        <f ca="1">('Daily Log Returns'!C160-'Summary Statistics'!$B$7/252)-BetaAlpha!C$4*('Daily Log Returns'!$H160-'Summary Statistics'!$B$7/252)</f>
        <v>-1.6714865614918639E-3</v>
      </c>
      <c r="D160">
        <f ca="1">('Daily Log Returns'!D160-'Summary Statistics'!$B$7/252)-BetaAlpha!D$4*('Daily Log Returns'!$H160-'Summary Statistics'!$B$7/252)</f>
        <v>-2.901858206799481E-3</v>
      </c>
      <c r="E160">
        <f ca="1">('Daily Log Returns'!E160-'Summary Statistics'!$B$7/252)-BetaAlpha!E$4*('Daily Log Returns'!$H160-'Summary Statistics'!$B$7/252)</f>
        <v>-6.6864456764045193E-4</v>
      </c>
      <c r="F160">
        <f ca="1">('Daily Log Returns'!F160-'Summary Statistics'!$B$7/252)-BetaAlpha!F$4*('Daily Log Returns'!$H160-'Summary Statistics'!$B$7/252)</f>
        <v>1.60611505933946E-3</v>
      </c>
      <c r="G160">
        <f ca="1">('Daily Log Returns'!G160-'Summary Statistics'!$B$7/252)-BetaAlpha!G$4*('Daily Log Returns'!$H160-'Summary Statistics'!$B$7/252)</f>
        <v>1.3093819867420738E-3</v>
      </c>
      <c r="H160">
        <f>('Daily Log Returns'!H160-'Summary Statistics'!$B$7/252)-BetaAlpha!H$4*('Daily Log Returns'!$H160-'Summary Statistics'!$B$7/252)</f>
        <v>0</v>
      </c>
      <c r="I160">
        <f ca="1">('Daily Log Returns'!I160-'Summary Statistics'!$B$7/252)-BetaAlpha!I$4*('Daily Log Returns'!$H160-'Summary Statistics'!$B$7/252)</f>
        <v>-6.711164236709183E-3</v>
      </c>
      <c r="J160">
        <f ca="1">('Daily Log Returns'!J160-'Summary Statistics'!$B$7/252)-BetaAlpha!J$4*('Daily Log Returns'!$H160-'Summary Statistics'!$B$7/252)</f>
        <v>1.867773321071565E-3</v>
      </c>
      <c r="K160">
        <f ca="1">('Daily Log Returns'!K160-'Summary Statistics'!$B$7/252)-BetaAlpha!K$4*('Daily Log Returns'!$H160-'Summary Statistics'!$B$7/252)</f>
        <v>-1.8809299337373745E-3</v>
      </c>
    </row>
    <row r="161" spans="1:11" x14ac:dyDescent="0.3">
      <c r="A161" s="1">
        <v>43732</v>
      </c>
      <c r="B161">
        <f ca="1">('Daily Log Returns'!B161-'Summary Statistics'!$B$7/252)-BetaAlpha!B$4*('Daily Log Returns'!$H161-'Summary Statistics'!$B$7/252)</f>
        <v>-2.2776641233643222E-3</v>
      </c>
      <c r="C161">
        <f ca="1">('Daily Log Returns'!C161-'Summary Statistics'!$B$7/252)-BetaAlpha!C$4*('Daily Log Returns'!$H161-'Summary Statistics'!$B$7/252)</f>
        <v>2.1443586285681332E-3</v>
      </c>
      <c r="D161">
        <f ca="1">('Daily Log Returns'!D161-'Summary Statistics'!$B$7/252)-BetaAlpha!D$4*('Daily Log Returns'!$H161-'Summary Statistics'!$B$7/252)</f>
        <v>5.6505087409636798E-4</v>
      </c>
      <c r="E161">
        <f ca="1">('Daily Log Returns'!E161-'Summary Statistics'!$B$7/252)-BetaAlpha!E$4*('Daily Log Returns'!$H161-'Summary Statistics'!$B$7/252)</f>
        <v>-6.3651329819396367E-4</v>
      </c>
      <c r="F161">
        <f ca="1">('Daily Log Returns'!F161-'Summary Statistics'!$B$7/252)-BetaAlpha!F$4*('Daily Log Returns'!$H161-'Summary Statistics'!$B$7/252)</f>
        <v>9.9233506407058283E-4</v>
      </c>
      <c r="G161">
        <f ca="1">('Daily Log Returns'!G161-'Summary Statistics'!$B$7/252)-BetaAlpha!G$4*('Daily Log Returns'!$H161-'Summary Statistics'!$B$7/252)</f>
        <v>2.8969196933444591E-3</v>
      </c>
      <c r="H161">
        <f>('Daily Log Returns'!H161-'Summary Statistics'!$B$7/252)-BetaAlpha!H$4*('Daily Log Returns'!$H161-'Summary Statistics'!$B$7/252)</f>
        <v>0</v>
      </c>
      <c r="I161">
        <f ca="1">('Daily Log Returns'!I161-'Summary Statistics'!$B$7/252)-BetaAlpha!I$4*('Daily Log Returns'!$H161-'Summary Statistics'!$B$7/252)</f>
        <v>3.8950002648873365E-3</v>
      </c>
      <c r="J161">
        <f ca="1">('Daily Log Returns'!J161-'Summary Statistics'!$B$7/252)-BetaAlpha!J$4*('Daily Log Returns'!$H161-'Summary Statistics'!$B$7/252)</f>
        <v>-8.5659971200797394E-4</v>
      </c>
      <c r="K161">
        <f ca="1">('Daily Log Returns'!K161-'Summary Statistics'!$B$7/252)-BetaAlpha!K$4*('Daily Log Returns'!$H161-'Summary Statistics'!$B$7/252)</f>
        <v>1.8291765726397907E-3</v>
      </c>
    </row>
    <row r="162" spans="1:11" x14ac:dyDescent="0.3">
      <c r="A162" s="1">
        <v>43733</v>
      </c>
      <c r="B162">
        <f ca="1">('Daily Log Returns'!B162-'Summary Statistics'!$B$7/252)-BetaAlpha!B$4*('Daily Log Returns'!$H162-'Summary Statistics'!$B$7/252)</f>
        <v>-4.5201779666589753E-3</v>
      </c>
      <c r="C162">
        <f ca="1">('Daily Log Returns'!C162-'Summary Statistics'!$B$7/252)-BetaAlpha!C$4*('Daily Log Returns'!$H162-'Summary Statistics'!$B$7/252)</f>
        <v>-7.9372122271191264E-3</v>
      </c>
      <c r="D162">
        <f ca="1">('Daily Log Returns'!D162-'Summary Statistics'!$B$7/252)-BetaAlpha!D$4*('Daily Log Returns'!$H162-'Summary Statistics'!$B$7/252)</f>
        <v>-5.4313110815452648E-3</v>
      </c>
      <c r="E162">
        <f ca="1">('Daily Log Returns'!E162-'Summary Statistics'!$B$7/252)-BetaAlpha!E$4*('Daily Log Returns'!$H162-'Summary Statistics'!$B$7/252)</f>
        <v>-1.5596646647528384E-3</v>
      </c>
      <c r="F162">
        <f ca="1">('Daily Log Returns'!F162-'Summary Statistics'!$B$7/252)-BetaAlpha!F$4*('Daily Log Returns'!$H162-'Summary Statistics'!$B$7/252)</f>
        <v>2.4113043279820321E-3</v>
      </c>
      <c r="G162">
        <f ca="1">('Daily Log Returns'!G162-'Summary Statistics'!$B$7/252)-BetaAlpha!G$4*('Daily Log Returns'!$H162-'Summary Statistics'!$B$7/252)</f>
        <v>9.9543441977137728E-4</v>
      </c>
      <c r="H162">
        <f>('Daily Log Returns'!H162-'Summary Statistics'!$B$7/252)-BetaAlpha!H$4*('Daily Log Returns'!$H162-'Summary Statistics'!$B$7/252)</f>
        <v>0</v>
      </c>
      <c r="I162">
        <f ca="1">('Daily Log Returns'!I162-'Summary Statistics'!$B$7/252)-BetaAlpha!I$4*('Daily Log Returns'!$H162-'Summary Statistics'!$B$7/252)</f>
        <v>-5.5150456353796496E-4</v>
      </c>
      <c r="J162">
        <f ca="1">('Daily Log Returns'!J162-'Summary Statistics'!$B$7/252)-BetaAlpha!J$4*('Daily Log Returns'!$H162-'Summary Statistics'!$B$7/252)</f>
        <v>-1.1229384593976134E-2</v>
      </c>
      <c r="K162">
        <f ca="1">('Daily Log Returns'!K162-'Summary Statistics'!$B$7/252)-BetaAlpha!K$4*('Daily Log Returns'!$H162-'Summary Statistics'!$B$7/252)</f>
        <v>-1.8953671570930671E-3</v>
      </c>
    </row>
    <row r="163" spans="1:11" x14ac:dyDescent="0.3">
      <c r="A163" s="1">
        <v>43734</v>
      </c>
      <c r="B163">
        <f ca="1">('Daily Log Returns'!B163-'Summary Statistics'!$B$7/252)-BetaAlpha!B$4*('Daily Log Returns'!$H163-'Summary Statistics'!$B$7/252)</f>
        <v>1.262016801013956E-3</v>
      </c>
      <c r="C163">
        <f ca="1">('Daily Log Returns'!C163-'Summary Statistics'!$B$7/252)-BetaAlpha!C$4*('Daily Log Returns'!$H163-'Summary Statistics'!$B$7/252)</f>
        <v>7.728038425131362E-3</v>
      </c>
      <c r="D163">
        <f ca="1">('Daily Log Returns'!D163-'Summary Statistics'!$B$7/252)-BetaAlpha!D$4*('Daily Log Returns'!$H163-'Summary Statistics'!$B$7/252)</f>
        <v>5.0729242295926517E-3</v>
      </c>
      <c r="E163">
        <f ca="1">('Daily Log Returns'!E163-'Summary Statistics'!$B$7/252)-BetaAlpha!E$4*('Daily Log Returns'!$H163-'Summary Statistics'!$B$7/252)</f>
        <v>4.6439681206257664E-4</v>
      </c>
      <c r="F163">
        <f ca="1">('Daily Log Returns'!F163-'Summary Statistics'!$B$7/252)-BetaAlpha!F$4*('Daily Log Returns'!$H163-'Summary Statistics'!$B$7/252)</f>
        <v>-5.1016039148196388E-4</v>
      </c>
      <c r="G163">
        <f ca="1">('Daily Log Returns'!G163-'Summary Statistics'!$B$7/252)-BetaAlpha!G$4*('Daily Log Returns'!$H163-'Summary Statistics'!$B$7/252)</f>
        <v>-5.4758069165705562E-4</v>
      </c>
      <c r="H163">
        <f>('Daily Log Returns'!H163-'Summary Statistics'!$B$7/252)-BetaAlpha!H$4*('Daily Log Returns'!$H163-'Summary Statistics'!$B$7/252)</f>
        <v>0</v>
      </c>
      <c r="I163">
        <f ca="1">('Daily Log Returns'!I163-'Summary Statistics'!$B$7/252)-BetaAlpha!I$4*('Daily Log Returns'!$H163-'Summary Statistics'!$B$7/252)</f>
        <v>1.8099440959851729E-3</v>
      </c>
      <c r="J163">
        <f ca="1">('Daily Log Returns'!J163-'Summary Statistics'!$B$7/252)-BetaAlpha!J$4*('Daily Log Returns'!$H163-'Summary Statistics'!$B$7/252)</f>
        <v>6.8317989888571707E-4</v>
      </c>
      <c r="K163">
        <f ca="1">('Daily Log Returns'!K163-'Summary Statistics'!$B$7/252)-BetaAlpha!K$4*('Daily Log Returns'!$H163-'Summary Statistics'!$B$7/252)</f>
        <v>3.1671445725950172E-3</v>
      </c>
    </row>
    <row r="164" spans="1:11" x14ac:dyDescent="0.3">
      <c r="A164" s="1">
        <v>43735</v>
      </c>
      <c r="B164">
        <f ca="1">('Daily Log Returns'!B164-'Summary Statistics'!$B$7/252)-BetaAlpha!B$4*('Daily Log Returns'!$H164-'Summary Statistics'!$B$7/252)</f>
        <v>1.3248280565920072E-3</v>
      </c>
      <c r="C164">
        <f ca="1">('Daily Log Returns'!C164-'Summary Statistics'!$B$7/252)-BetaAlpha!C$4*('Daily Log Returns'!$H164-'Summary Statistics'!$B$7/252)</f>
        <v>-5.8533436258796784E-3</v>
      </c>
      <c r="D164">
        <f ca="1">('Daily Log Returns'!D164-'Summary Statistics'!$B$7/252)-BetaAlpha!D$4*('Daily Log Returns'!$H164-'Summary Statistics'!$B$7/252)</f>
        <v>1.0734556084769252E-3</v>
      </c>
      <c r="E164">
        <f ca="1">('Daily Log Returns'!E164-'Summary Statistics'!$B$7/252)-BetaAlpha!E$4*('Daily Log Returns'!$H164-'Summary Statistics'!$B$7/252)</f>
        <v>-5.2832454533309047E-5</v>
      </c>
      <c r="F164">
        <f ca="1">('Daily Log Returns'!F164-'Summary Statistics'!$B$7/252)-BetaAlpha!F$4*('Daily Log Returns'!$H164-'Summary Statistics'!$B$7/252)</f>
        <v>7.4620148450026645E-4</v>
      </c>
      <c r="G164">
        <f ca="1">('Daily Log Returns'!G164-'Summary Statistics'!$B$7/252)-BetaAlpha!G$4*('Daily Log Returns'!$H164-'Summary Statistics'!$B$7/252)</f>
        <v>-1.431301010760881E-3</v>
      </c>
      <c r="H164">
        <f>('Daily Log Returns'!H164-'Summary Statistics'!$B$7/252)-BetaAlpha!H$4*('Daily Log Returns'!$H164-'Summary Statistics'!$B$7/252)</f>
        <v>0</v>
      </c>
      <c r="I164">
        <f ca="1">('Daily Log Returns'!I164-'Summary Statistics'!$B$7/252)-BetaAlpha!I$4*('Daily Log Returns'!$H164-'Summary Statistics'!$B$7/252)</f>
        <v>2.0423648500899833E-3</v>
      </c>
      <c r="J164">
        <f ca="1">('Daily Log Returns'!J164-'Summary Statistics'!$B$7/252)-BetaAlpha!J$4*('Daily Log Returns'!$H164-'Summary Statistics'!$B$7/252)</f>
        <v>-3.0613969627673442E-3</v>
      </c>
      <c r="K164">
        <f ca="1">('Daily Log Returns'!K164-'Summary Statistics'!$B$7/252)-BetaAlpha!K$4*('Daily Log Returns'!$H164-'Summary Statistics'!$B$7/252)</f>
        <v>-2.0388833910134994E-3</v>
      </c>
    </row>
    <row r="165" spans="1:11" x14ac:dyDescent="0.3">
      <c r="A165" s="1">
        <v>43738</v>
      </c>
      <c r="B165">
        <f ca="1">('Daily Log Returns'!B165-'Summary Statistics'!$B$7/252)-BetaAlpha!B$4*('Daily Log Returns'!$H165-'Summary Statistics'!$B$7/252)</f>
        <v>3.965751753501055E-3</v>
      </c>
      <c r="C165">
        <f ca="1">('Daily Log Returns'!C165-'Summary Statistics'!$B$7/252)-BetaAlpha!C$4*('Daily Log Returns'!$H165-'Summary Statistics'!$B$7/252)</f>
        <v>5.5473239584922663E-3</v>
      </c>
      <c r="D165">
        <f ca="1">('Daily Log Returns'!D165-'Summary Statistics'!$B$7/252)-BetaAlpha!D$4*('Daily Log Returns'!$H165-'Summary Statistics'!$B$7/252)</f>
        <v>-5.9089682445612503E-3</v>
      </c>
      <c r="E165">
        <f ca="1">('Daily Log Returns'!E165-'Summary Statistics'!$B$7/252)-BetaAlpha!E$4*('Daily Log Returns'!$H165-'Summary Statistics'!$B$7/252)</f>
        <v>1.0256730399400933E-3</v>
      </c>
      <c r="F165">
        <f ca="1">('Daily Log Returns'!F165-'Summary Statistics'!$B$7/252)-BetaAlpha!F$4*('Daily Log Returns'!$H165-'Summary Statistics'!$B$7/252)</f>
        <v>-9.4395862928636613E-4</v>
      </c>
      <c r="G165">
        <f ca="1">('Daily Log Returns'!G165-'Summary Statistics'!$B$7/252)-BetaAlpha!G$4*('Daily Log Returns'!$H165-'Summary Statistics'!$B$7/252)</f>
        <v>4.9431066781923034E-4</v>
      </c>
      <c r="H165">
        <f>('Daily Log Returns'!H165-'Summary Statistics'!$B$7/252)-BetaAlpha!H$4*('Daily Log Returns'!$H165-'Summary Statistics'!$B$7/252)</f>
        <v>0</v>
      </c>
      <c r="I165">
        <f ca="1">('Daily Log Returns'!I165-'Summary Statistics'!$B$7/252)-BetaAlpha!I$4*('Daily Log Returns'!$H165-'Summary Statistics'!$B$7/252)</f>
        <v>-1.3211646820118723E-2</v>
      </c>
      <c r="J165">
        <f ca="1">('Daily Log Returns'!J165-'Summary Statistics'!$B$7/252)-BetaAlpha!J$4*('Daily Log Returns'!$H165-'Summary Statistics'!$B$7/252)</f>
        <v>3.2003962665479312E-3</v>
      </c>
      <c r="K165">
        <f ca="1">('Daily Log Returns'!K165-'Summary Statistics'!$B$7/252)-BetaAlpha!K$4*('Daily Log Returns'!$H165-'Summary Statistics'!$B$7/252)</f>
        <v>4.3408653315717485E-3</v>
      </c>
    </row>
    <row r="166" spans="1:11" x14ac:dyDescent="0.3">
      <c r="A166" s="1">
        <v>43739</v>
      </c>
      <c r="B166">
        <f ca="1">('Daily Log Returns'!B166-'Summary Statistics'!$B$7/252)-BetaAlpha!B$4*('Daily Log Returns'!$H166-'Summary Statistics'!$B$7/252)</f>
        <v>-3.0670243125780618E-3</v>
      </c>
      <c r="C166">
        <f ca="1">('Daily Log Returns'!C166-'Summary Statistics'!$B$7/252)-BetaAlpha!C$4*('Daily Log Returns'!$H166-'Summary Statistics'!$B$7/252)</f>
        <v>5.372152061459497E-3</v>
      </c>
      <c r="D166">
        <f ca="1">('Daily Log Returns'!D166-'Summary Statistics'!$B$7/252)-BetaAlpha!D$4*('Daily Log Returns'!$H166-'Summary Statistics'!$B$7/252)</f>
        <v>8.3763180392065623E-3</v>
      </c>
      <c r="E166">
        <f ca="1">('Daily Log Returns'!E166-'Summary Statistics'!$B$7/252)-BetaAlpha!E$4*('Daily Log Returns'!$H166-'Summary Statistics'!$B$7/252)</f>
        <v>-3.1617199549564511E-3</v>
      </c>
      <c r="F166">
        <f ca="1">('Daily Log Returns'!F166-'Summary Statistics'!$B$7/252)-BetaAlpha!F$4*('Daily Log Returns'!$H166-'Summary Statistics'!$B$7/252)</f>
        <v>-2.5200131643810428E-3</v>
      </c>
      <c r="G166">
        <f ca="1">('Daily Log Returns'!G166-'Summary Statistics'!$B$7/252)-BetaAlpha!G$4*('Daily Log Returns'!$H166-'Summary Statistics'!$B$7/252)</f>
        <v>-2.4063475028706888E-3</v>
      </c>
      <c r="H166">
        <f>('Daily Log Returns'!H166-'Summary Statistics'!$B$7/252)-BetaAlpha!H$4*('Daily Log Returns'!$H166-'Summary Statistics'!$B$7/252)</f>
        <v>0</v>
      </c>
      <c r="I166">
        <f ca="1">('Daily Log Returns'!I166-'Summary Statistics'!$B$7/252)-BetaAlpha!I$4*('Daily Log Returns'!$H166-'Summary Statistics'!$B$7/252)</f>
        <v>-1.9504423119641984E-2</v>
      </c>
      <c r="J166">
        <f ca="1">('Daily Log Returns'!J166-'Summary Statistics'!$B$7/252)-BetaAlpha!J$4*('Daily Log Returns'!$H166-'Summary Statistics'!$B$7/252)</f>
        <v>4.465101687037446E-3</v>
      </c>
      <c r="K166">
        <f ca="1">('Daily Log Returns'!K166-'Summary Statistics'!$B$7/252)-BetaAlpha!K$4*('Daily Log Returns'!$H166-'Summary Statistics'!$B$7/252)</f>
        <v>-3.0282546860519116E-3</v>
      </c>
    </row>
    <row r="167" spans="1:11" x14ac:dyDescent="0.3">
      <c r="A167" s="1">
        <v>43740</v>
      </c>
      <c r="B167">
        <f ca="1">('Daily Log Returns'!B167-'Summary Statistics'!$B$7/252)-BetaAlpha!B$4*('Daily Log Returns'!$H167-'Summary Statistics'!$B$7/252)</f>
        <v>-4.5869621960096252E-3</v>
      </c>
      <c r="C167">
        <f ca="1">('Daily Log Returns'!C167-'Summary Statistics'!$B$7/252)-BetaAlpha!C$4*('Daily Log Returns'!$H167-'Summary Statistics'!$B$7/252)</f>
        <v>-1.0556300396264439E-2</v>
      </c>
      <c r="D167">
        <f ca="1">('Daily Log Returns'!D167-'Summary Statistics'!$B$7/252)-BetaAlpha!D$4*('Daily Log Returns'!$H167-'Summary Statistics'!$B$7/252)</f>
        <v>-2.7752660824085255E-3</v>
      </c>
      <c r="E167">
        <f ca="1">('Daily Log Returns'!E167-'Summary Statistics'!$B$7/252)-BetaAlpha!E$4*('Daily Log Returns'!$H167-'Summary Statistics'!$B$7/252)</f>
        <v>-6.8970043029858361E-3</v>
      </c>
      <c r="F167">
        <f ca="1">('Daily Log Returns'!F167-'Summary Statistics'!$B$7/252)-BetaAlpha!F$4*('Daily Log Returns'!$H167-'Summary Statistics'!$B$7/252)</f>
        <v>2.0177942590974799E-3</v>
      </c>
      <c r="G167">
        <f ca="1">('Daily Log Returns'!G167-'Summary Statistics'!$B$7/252)-BetaAlpha!G$4*('Daily Log Returns'!$H167-'Summary Statistics'!$B$7/252)</f>
        <v>1.1195413778699787E-3</v>
      </c>
      <c r="H167">
        <f>('Daily Log Returns'!H167-'Summary Statistics'!$B$7/252)-BetaAlpha!H$4*('Daily Log Returns'!$H167-'Summary Statistics'!$B$7/252)</f>
        <v>0</v>
      </c>
      <c r="I167">
        <f ca="1">('Daily Log Returns'!I167-'Summary Statistics'!$B$7/252)-BetaAlpha!I$4*('Daily Log Returns'!$H167-'Summary Statistics'!$B$7/252)</f>
        <v>8.5363549260653593E-3</v>
      </c>
      <c r="J167">
        <f ca="1">('Daily Log Returns'!J167-'Summary Statistics'!$B$7/252)-BetaAlpha!J$4*('Daily Log Returns'!$H167-'Summary Statistics'!$B$7/252)</f>
        <v>-2.817548702934128E-3</v>
      </c>
      <c r="K167">
        <f ca="1">('Daily Log Returns'!K167-'Summary Statistics'!$B$7/252)-BetaAlpha!K$4*('Daily Log Returns'!$H167-'Summary Statistics'!$B$7/252)</f>
        <v>-3.4740129494725547E-3</v>
      </c>
    </row>
    <row r="168" spans="1:11" x14ac:dyDescent="0.3">
      <c r="A168" s="1">
        <v>43741</v>
      </c>
      <c r="B168">
        <f ca="1">('Daily Log Returns'!B168-'Summary Statistics'!$B$7/252)-BetaAlpha!B$4*('Daily Log Returns'!$H168-'Summary Statistics'!$B$7/252)</f>
        <v>-6.0844031514167493E-3</v>
      </c>
      <c r="C168">
        <f ca="1">('Daily Log Returns'!C168-'Summary Statistics'!$B$7/252)-BetaAlpha!C$4*('Daily Log Returns'!$H168-'Summary Statistics'!$B$7/252)</f>
        <v>-9.4404717513372777E-3</v>
      </c>
      <c r="D168">
        <f ca="1">('Daily Log Returns'!D168-'Summary Statistics'!$B$7/252)-BetaAlpha!D$4*('Daily Log Returns'!$H168-'Summary Statistics'!$B$7/252)</f>
        <v>-9.5541138569403567E-3</v>
      </c>
      <c r="E168">
        <f ca="1">('Daily Log Returns'!E168-'Summary Statistics'!$B$7/252)-BetaAlpha!E$4*('Daily Log Returns'!$H168-'Summary Statistics'!$B$7/252)</f>
        <v>-3.7786267072989488E-4</v>
      </c>
      <c r="F168">
        <f ca="1">('Daily Log Returns'!F168-'Summary Statistics'!$B$7/252)-BetaAlpha!F$4*('Daily Log Returns'!$H168-'Summary Statistics'!$B$7/252)</f>
        <v>4.464102157914005E-3</v>
      </c>
      <c r="G168">
        <f ca="1">('Daily Log Returns'!G168-'Summary Statistics'!$B$7/252)-BetaAlpha!G$4*('Daily Log Returns'!$H168-'Summary Statistics'!$B$7/252)</f>
        <v>1.2268263746074445E-3</v>
      </c>
      <c r="H168">
        <f>('Daily Log Returns'!H168-'Summary Statistics'!$B$7/252)-BetaAlpha!H$4*('Daily Log Returns'!$H168-'Summary Statistics'!$B$7/252)</f>
        <v>0</v>
      </c>
      <c r="I168">
        <f ca="1">('Daily Log Returns'!I168-'Summary Statistics'!$B$7/252)-BetaAlpha!I$4*('Daily Log Returns'!$H168-'Summary Statistics'!$B$7/252)</f>
        <v>1.8233849721919344E-2</v>
      </c>
      <c r="J168">
        <f ca="1">('Daily Log Returns'!J168-'Summary Statistics'!$B$7/252)-BetaAlpha!J$4*('Daily Log Returns'!$H168-'Summary Statistics'!$B$7/252)</f>
        <v>-2.5646693695564812E-3</v>
      </c>
      <c r="K168">
        <f ca="1">('Daily Log Returns'!K168-'Summary Statistics'!$B$7/252)-BetaAlpha!K$4*('Daily Log Returns'!$H168-'Summary Statistics'!$B$7/252)</f>
        <v>-2.9563868876253951E-3</v>
      </c>
    </row>
    <row r="169" spans="1:11" x14ac:dyDescent="0.3">
      <c r="A169" s="1">
        <v>43742</v>
      </c>
      <c r="B169">
        <f ca="1">('Daily Log Returns'!B169-'Summary Statistics'!$B$7/252)-BetaAlpha!B$4*('Daily Log Returns'!$H169-'Summary Statistics'!$B$7/252)</f>
        <v>-1.0145108941110807E-3</v>
      </c>
      <c r="C169">
        <f ca="1">('Daily Log Returns'!C169-'Summary Statistics'!$B$7/252)-BetaAlpha!C$4*('Daily Log Returns'!$H169-'Summary Statistics'!$B$7/252)</f>
        <v>-2.9071703465372348E-4</v>
      </c>
      <c r="D169">
        <f ca="1">('Daily Log Returns'!D169-'Summary Statistics'!$B$7/252)-BetaAlpha!D$4*('Daily Log Returns'!$H169-'Summary Statistics'!$B$7/252)</f>
        <v>5.3652092816566382E-3</v>
      </c>
      <c r="E169">
        <f ca="1">('Daily Log Returns'!E169-'Summary Statistics'!$B$7/252)-BetaAlpha!E$4*('Daily Log Returns'!$H169-'Summary Statistics'!$B$7/252)</f>
        <v>-4.5057830198058299E-4</v>
      </c>
      <c r="F169">
        <f ca="1">('Daily Log Returns'!F169-'Summary Statistics'!$B$7/252)-BetaAlpha!F$4*('Daily Log Returns'!$H169-'Summary Statistics'!$B$7/252)</f>
        <v>1.9752840806869106E-3</v>
      </c>
      <c r="G169">
        <f ca="1">('Daily Log Returns'!G169-'Summary Statistics'!$B$7/252)-BetaAlpha!G$4*('Daily Log Returns'!$H169-'Summary Statistics'!$B$7/252)</f>
        <v>2.0739132185889227E-3</v>
      </c>
      <c r="H169">
        <f>('Daily Log Returns'!H169-'Summary Statistics'!$B$7/252)-BetaAlpha!H$4*('Daily Log Returns'!$H169-'Summary Statistics'!$B$7/252)</f>
        <v>0</v>
      </c>
      <c r="I169">
        <f ca="1">('Daily Log Returns'!I169-'Summary Statistics'!$B$7/252)-BetaAlpha!I$4*('Daily Log Returns'!$H169-'Summary Statistics'!$B$7/252)</f>
        <v>-5.9044047528769884E-3</v>
      </c>
      <c r="J169">
        <f ca="1">('Daily Log Returns'!J169-'Summary Statistics'!$B$7/252)-BetaAlpha!J$4*('Daily Log Returns'!$H169-'Summary Statistics'!$B$7/252)</f>
        <v>-6.4408672964374018E-3</v>
      </c>
      <c r="K169">
        <f ca="1">('Daily Log Returns'!K169-'Summary Statistics'!$B$7/252)-BetaAlpha!K$4*('Daily Log Returns'!$H169-'Summary Statistics'!$B$7/252)</f>
        <v>-5.3056535531563779E-4</v>
      </c>
    </row>
    <row r="170" spans="1:11" x14ac:dyDescent="0.3">
      <c r="A170" s="1">
        <v>43745</v>
      </c>
      <c r="B170">
        <f ca="1">('Daily Log Returns'!B170-'Summary Statistics'!$B$7/252)-BetaAlpha!B$4*('Daily Log Returns'!$H170-'Summary Statistics'!$B$7/252)</f>
        <v>-3.6400337272202246E-3</v>
      </c>
      <c r="C170">
        <f ca="1">('Daily Log Returns'!C170-'Summary Statistics'!$B$7/252)-BetaAlpha!C$4*('Daily Log Returns'!$H170-'Summary Statistics'!$B$7/252)</f>
        <v>4.9411671900165977E-3</v>
      </c>
      <c r="D170">
        <f ca="1">('Daily Log Returns'!D170-'Summary Statistics'!$B$7/252)-BetaAlpha!D$4*('Daily Log Returns'!$H170-'Summary Statistics'!$B$7/252)</f>
        <v>6.7071342739300176E-3</v>
      </c>
      <c r="E170">
        <f ca="1">('Daily Log Returns'!E170-'Summary Statistics'!$B$7/252)-BetaAlpha!E$4*('Daily Log Returns'!$H170-'Summary Statistics'!$B$7/252)</f>
        <v>1.7667471464752052E-3</v>
      </c>
      <c r="F170">
        <f ca="1">('Daily Log Returns'!F170-'Summary Statistics'!$B$7/252)-BetaAlpha!F$4*('Daily Log Returns'!$H170-'Summary Statistics'!$B$7/252)</f>
        <v>3.7851461734417121E-4</v>
      </c>
      <c r="G170">
        <f ca="1">('Daily Log Returns'!G170-'Summary Statistics'!$B$7/252)-BetaAlpha!G$4*('Daily Log Returns'!$H170-'Summary Statistics'!$B$7/252)</f>
        <v>6.0660670937741671E-4</v>
      </c>
      <c r="H170">
        <f>('Daily Log Returns'!H170-'Summary Statistics'!$B$7/252)-BetaAlpha!H$4*('Daily Log Returns'!$H170-'Summary Statistics'!$B$7/252)</f>
        <v>0</v>
      </c>
      <c r="I170">
        <f ca="1">('Daily Log Returns'!I170-'Summary Statistics'!$B$7/252)-BetaAlpha!I$4*('Daily Log Returns'!$H170-'Summary Statistics'!$B$7/252)</f>
        <v>-1.7462649980664845E-2</v>
      </c>
      <c r="J170">
        <f ca="1">('Daily Log Returns'!J170-'Summary Statistics'!$B$7/252)-BetaAlpha!J$4*('Daily Log Returns'!$H170-'Summary Statistics'!$B$7/252)</f>
        <v>9.9322632006928601E-4</v>
      </c>
      <c r="K170">
        <f ca="1">('Daily Log Returns'!K170-'Summary Statistics'!$B$7/252)-BetaAlpha!K$4*('Daily Log Returns'!$H170-'Summary Statistics'!$B$7/252)</f>
        <v>-2.7900315774240713E-3</v>
      </c>
    </row>
    <row r="171" spans="1:11" x14ac:dyDescent="0.3">
      <c r="A171" s="1">
        <v>43746</v>
      </c>
      <c r="B171">
        <f ca="1">('Daily Log Returns'!B171-'Summary Statistics'!$B$7/252)-BetaAlpha!B$4*('Daily Log Returns'!$H171-'Summary Statistics'!$B$7/252)</f>
        <v>3.8386094917496486E-3</v>
      </c>
      <c r="C171">
        <f ca="1">('Daily Log Returns'!C171-'Summary Statistics'!$B$7/252)-BetaAlpha!C$4*('Daily Log Returns'!$H171-'Summary Statistics'!$B$7/252)</f>
        <v>5.6378229482843172E-4</v>
      </c>
      <c r="D171">
        <f ca="1">('Daily Log Returns'!D171-'Summary Statistics'!$B$7/252)-BetaAlpha!D$4*('Daily Log Returns'!$H171-'Summary Statistics'!$B$7/252)</f>
        <v>2.4824145042571196E-3</v>
      </c>
      <c r="E171">
        <f ca="1">('Daily Log Returns'!E171-'Summary Statistics'!$B$7/252)-BetaAlpha!E$4*('Daily Log Returns'!$H171-'Summary Statistics'!$B$7/252)</f>
        <v>-1.2597006411628625E-3</v>
      </c>
      <c r="F171">
        <f ca="1">('Daily Log Returns'!F171-'Summary Statistics'!$B$7/252)-BetaAlpha!F$4*('Daily Log Returns'!$H171-'Summary Statistics'!$B$7/252)</f>
        <v>-9.1978320343768984E-4</v>
      </c>
      <c r="G171">
        <f ca="1">('Daily Log Returns'!G171-'Summary Statistics'!$B$7/252)-BetaAlpha!G$4*('Daily Log Returns'!$H171-'Summary Statistics'!$B$7/252)</f>
        <v>-4.2937376831524935E-3</v>
      </c>
      <c r="H171">
        <f>('Daily Log Returns'!H171-'Summary Statistics'!$B$7/252)-BetaAlpha!H$4*('Daily Log Returns'!$H171-'Summary Statistics'!$B$7/252)</f>
        <v>0</v>
      </c>
      <c r="I171">
        <f ca="1">('Daily Log Returns'!I171-'Summary Statistics'!$B$7/252)-BetaAlpha!I$4*('Daily Log Returns'!$H171-'Summary Statistics'!$B$7/252)</f>
        <v>6.1381672570517565E-3</v>
      </c>
      <c r="J171">
        <f ca="1">('Daily Log Returns'!J171-'Summary Statistics'!$B$7/252)-BetaAlpha!J$4*('Daily Log Returns'!$H171-'Summary Statistics'!$B$7/252)</f>
        <v>3.5452157542405745E-3</v>
      </c>
      <c r="K171">
        <f ca="1">('Daily Log Returns'!K171-'Summary Statistics'!$B$7/252)-BetaAlpha!K$4*('Daily Log Returns'!$H171-'Summary Statistics'!$B$7/252)</f>
        <v>6.5385251670825508E-4</v>
      </c>
    </row>
    <row r="172" spans="1:11" x14ac:dyDescent="0.3">
      <c r="A172" s="1">
        <v>43747</v>
      </c>
      <c r="B172">
        <f ca="1">('Daily Log Returns'!B172-'Summary Statistics'!$B$7/252)-BetaAlpha!B$4*('Daily Log Returns'!$H172-'Summary Statistics'!$B$7/252)</f>
        <v>-6.6658766513709956E-3</v>
      </c>
      <c r="C172">
        <f ca="1">('Daily Log Returns'!C172-'Summary Statistics'!$B$7/252)-BetaAlpha!C$4*('Daily Log Returns'!$H172-'Summary Statistics'!$B$7/252)</f>
        <v>-1.2899044234764758E-2</v>
      </c>
      <c r="D172">
        <f ca="1">('Daily Log Returns'!D172-'Summary Statistics'!$B$7/252)-BetaAlpha!D$4*('Daily Log Returns'!$H172-'Summary Statistics'!$B$7/252)</f>
        <v>-9.5288058298767953E-3</v>
      </c>
      <c r="E172">
        <f ca="1">('Daily Log Returns'!E172-'Summary Statistics'!$B$7/252)-BetaAlpha!E$4*('Daily Log Returns'!$H172-'Summary Statistics'!$B$7/252)</f>
        <v>-3.1807063436694108E-3</v>
      </c>
      <c r="F172">
        <f ca="1">('Daily Log Returns'!F172-'Summary Statistics'!$B$7/252)-BetaAlpha!F$4*('Daily Log Returns'!$H172-'Summary Statistics'!$B$7/252)</f>
        <v>9.2124565872814008E-4</v>
      </c>
      <c r="G172">
        <f ca="1">('Daily Log Returns'!G172-'Summary Statistics'!$B$7/252)-BetaAlpha!G$4*('Daily Log Returns'!$H172-'Summary Statistics'!$B$7/252)</f>
        <v>4.4777414285950999E-3</v>
      </c>
      <c r="H172">
        <f>('Daily Log Returns'!H172-'Summary Statistics'!$B$7/252)-BetaAlpha!H$4*('Daily Log Returns'!$H172-'Summary Statistics'!$B$7/252)</f>
        <v>0</v>
      </c>
      <c r="I172">
        <f ca="1">('Daily Log Returns'!I172-'Summary Statistics'!$B$7/252)-BetaAlpha!I$4*('Daily Log Returns'!$H172-'Summary Statistics'!$B$7/252)</f>
        <v>7.583904042970567E-3</v>
      </c>
      <c r="J172">
        <f ca="1">('Daily Log Returns'!J172-'Summary Statistics'!$B$7/252)-BetaAlpha!J$4*('Daily Log Returns'!$H172-'Summary Statistics'!$B$7/252)</f>
        <v>-6.4224191103637931E-3</v>
      </c>
      <c r="K172">
        <f ca="1">('Daily Log Returns'!K172-'Summary Statistics'!$B$7/252)-BetaAlpha!K$4*('Daily Log Returns'!$H172-'Summary Statistics'!$B$7/252)</f>
        <v>-4.0859398634374407E-3</v>
      </c>
    </row>
    <row r="173" spans="1:11" x14ac:dyDescent="0.3">
      <c r="A173" s="1">
        <v>43748</v>
      </c>
      <c r="B173">
        <f ca="1">('Daily Log Returns'!B173-'Summary Statistics'!$B$7/252)-BetaAlpha!B$4*('Daily Log Returns'!$H173-'Summary Statistics'!$B$7/252)</f>
        <v>-1.0619348230990807E-2</v>
      </c>
      <c r="C173">
        <f ca="1">('Daily Log Returns'!C173-'Summary Statistics'!$B$7/252)-BetaAlpha!C$4*('Daily Log Returns'!$H173-'Summary Statistics'!$B$7/252)</f>
        <v>8.7775937763976079E-3</v>
      </c>
      <c r="D173">
        <f ca="1">('Daily Log Returns'!D173-'Summary Statistics'!$B$7/252)-BetaAlpha!D$4*('Daily Log Returns'!$H173-'Summary Statistics'!$B$7/252)</f>
        <v>1.1282018160469236E-2</v>
      </c>
      <c r="E173">
        <f ca="1">('Daily Log Returns'!E173-'Summary Statistics'!$B$7/252)-BetaAlpha!E$4*('Daily Log Returns'!$H173-'Summary Statistics'!$B$7/252)</f>
        <v>6.2695374252600281E-3</v>
      </c>
      <c r="F173">
        <f ca="1">('Daily Log Returns'!F173-'Summary Statistics'!$B$7/252)-BetaAlpha!F$4*('Daily Log Returns'!$H173-'Summary Statistics'!$B$7/252)</f>
        <v>5.3993968507718673E-4</v>
      </c>
      <c r="G173">
        <f ca="1">('Daily Log Returns'!G173-'Summary Statistics'!$B$7/252)-BetaAlpha!G$4*('Daily Log Returns'!$H173-'Summary Statistics'!$B$7/252)</f>
        <v>-1.7120784156945117E-3</v>
      </c>
      <c r="H173">
        <f>('Daily Log Returns'!H173-'Summary Statistics'!$B$7/252)-BetaAlpha!H$4*('Daily Log Returns'!$H173-'Summary Statistics'!$B$7/252)</f>
        <v>0</v>
      </c>
      <c r="I173">
        <f ca="1">('Daily Log Returns'!I173-'Summary Statistics'!$B$7/252)-BetaAlpha!I$4*('Daily Log Returns'!$H173-'Summary Statistics'!$B$7/252)</f>
        <v>1.3185517829783857E-2</v>
      </c>
      <c r="J173">
        <f ca="1">('Daily Log Returns'!J173-'Summary Statistics'!$B$7/252)-BetaAlpha!J$4*('Daily Log Returns'!$H173-'Summary Statistics'!$B$7/252)</f>
        <v>6.8943823936117301E-3</v>
      </c>
      <c r="K173">
        <f ca="1">('Daily Log Returns'!K173-'Summary Statistics'!$B$7/252)-BetaAlpha!K$4*('Daily Log Returns'!$H173-'Summary Statistics'!$B$7/252)</f>
        <v>1.1865637607812129E-2</v>
      </c>
    </row>
    <row r="174" spans="1:11" x14ac:dyDescent="0.3">
      <c r="A174" s="1">
        <v>43749</v>
      </c>
      <c r="B174">
        <f ca="1">('Daily Log Returns'!B174-'Summary Statistics'!$B$7/252)-BetaAlpha!B$4*('Daily Log Returns'!$H174-'Summary Statistics'!$B$7/252)</f>
        <v>6.1544421229126449E-3</v>
      </c>
      <c r="C174">
        <f ca="1">('Daily Log Returns'!C174-'Summary Statistics'!$B$7/252)-BetaAlpha!C$4*('Daily Log Returns'!$H174-'Summary Statistics'!$B$7/252)</f>
        <v>4.523344597307315E-3</v>
      </c>
      <c r="D174">
        <f ca="1">('Daily Log Returns'!D174-'Summary Statistics'!$B$7/252)-BetaAlpha!D$4*('Daily Log Returns'!$H174-'Summary Statistics'!$B$7/252)</f>
        <v>5.8772647834699782E-3</v>
      </c>
      <c r="E174">
        <f ca="1">('Daily Log Returns'!E174-'Summary Statistics'!$B$7/252)-BetaAlpha!E$4*('Daily Log Returns'!$H174-'Summary Statistics'!$B$7/252)</f>
        <v>4.154602892952889E-3</v>
      </c>
      <c r="F174">
        <f ca="1">('Daily Log Returns'!F174-'Summary Statistics'!$B$7/252)-BetaAlpha!F$4*('Daily Log Returns'!$H174-'Summary Statistics'!$B$7/252)</f>
        <v>-7.5385968706315433E-3</v>
      </c>
      <c r="G174">
        <f ca="1">('Daily Log Returns'!G174-'Summary Statistics'!$B$7/252)-BetaAlpha!G$4*('Daily Log Returns'!$H174-'Summary Statistics'!$B$7/252)</f>
        <v>-4.6718585943132272E-3</v>
      </c>
      <c r="H174">
        <f>('Daily Log Returns'!H174-'Summary Statistics'!$B$7/252)-BetaAlpha!H$4*('Daily Log Returns'!$H174-'Summary Statistics'!$B$7/252)</f>
        <v>0</v>
      </c>
      <c r="I174">
        <f ca="1">('Daily Log Returns'!I174-'Summary Statistics'!$B$7/252)-BetaAlpha!I$4*('Daily Log Returns'!$H174-'Summary Statistics'!$B$7/252)</f>
        <v>-3.9165027908765514E-3</v>
      </c>
      <c r="J174">
        <f ca="1">('Daily Log Returns'!J174-'Summary Statistics'!$B$7/252)-BetaAlpha!J$4*('Daily Log Returns'!$H174-'Summary Statistics'!$B$7/252)</f>
        <v>5.4182924626150486E-3</v>
      </c>
      <c r="K174">
        <f ca="1">('Daily Log Returns'!K174-'Summary Statistics'!$B$7/252)-BetaAlpha!K$4*('Daily Log Returns'!$H174-'Summary Statistics'!$B$7/252)</f>
        <v>9.017953643624451E-4</v>
      </c>
    </row>
    <row r="175" spans="1:11" x14ac:dyDescent="0.3">
      <c r="A175" s="1">
        <v>43752</v>
      </c>
      <c r="B175">
        <f ca="1">('Daily Log Returns'!B175-'Summary Statistics'!$B$7/252)-BetaAlpha!B$4*('Daily Log Returns'!$H175-'Summary Statistics'!$B$7/252)</f>
        <v>6.6139512129486187E-3</v>
      </c>
      <c r="C175">
        <f ca="1">('Daily Log Returns'!C175-'Summary Statistics'!$B$7/252)-BetaAlpha!C$4*('Daily Log Returns'!$H175-'Summary Statistics'!$B$7/252)</f>
        <v>8.1702063320197114E-3</v>
      </c>
      <c r="D175">
        <f ca="1">('Daily Log Returns'!D175-'Summary Statistics'!$B$7/252)-BetaAlpha!D$4*('Daily Log Returns'!$H175-'Summary Statistics'!$B$7/252)</f>
        <v>5.2278377705666738E-3</v>
      </c>
      <c r="E175">
        <f ca="1">('Daily Log Returns'!E175-'Summary Statistics'!$B$7/252)-BetaAlpha!E$4*('Daily Log Returns'!$H175-'Summary Statistics'!$B$7/252)</f>
        <v>2.6046096526827467E-3</v>
      </c>
      <c r="F175">
        <f ca="1">('Daily Log Returns'!F175-'Summary Statistics'!$B$7/252)-BetaAlpha!F$4*('Daily Log Returns'!$H175-'Summary Statistics'!$B$7/252)</f>
        <v>-2.766979768194326E-3</v>
      </c>
      <c r="G175">
        <f ca="1">('Daily Log Returns'!G175-'Summary Statistics'!$B$7/252)-BetaAlpha!G$4*('Daily Log Returns'!$H175-'Summary Statistics'!$B$7/252)</f>
        <v>-1.9301667644649704E-3</v>
      </c>
      <c r="H175">
        <f>('Daily Log Returns'!H175-'Summary Statistics'!$B$7/252)-BetaAlpha!H$4*('Daily Log Returns'!$H175-'Summary Statistics'!$B$7/252)</f>
        <v>0</v>
      </c>
      <c r="I175">
        <f ca="1">('Daily Log Returns'!I175-'Summary Statistics'!$B$7/252)-BetaAlpha!I$4*('Daily Log Returns'!$H175-'Summary Statistics'!$B$7/252)</f>
        <v>6.5256960967203185E-3</v>
      </c>
      <c r="J175">
        <f ca="1">('Daily Log Returns'!J175-'Summary Statistics'!$B$7/252)-BetaAlpha!J$4*('Daily Log Returns'!$H175-'Summary Statistics'!$B$7/252)</f>
        <v>9.6729396102835721E-3</v>
      </c>
      <c r="K175">
        <f ca="1">('Daily Log Returns'!K175-'Summary Statistics'!$B$7/252)-BetaAlpha!K$4*('Daily Log Returns'!$H175-'Summary Statistics'!$B$7/252)</f>
        <v>4.6520815303182422E-3</v>
      </c>
    </row>
    <row r="176" spans="1:11" x14ac:dyDescent="0.3">
      <c r="A176" s="1">
        <v>43753</v>
      </c>
      <c r="B176">
        <f ca="1">('Daily Log Returns'!B176-'Summary Statistics'!$B$7/252)-BetaAlpha!B$4*('Daily Log Returns'!$H176-'Summary Statistics'!$B$7/252)</f>
        <v>-1.0845280686889803E-2</v>
      </c>
      <c r="C176">
        <f ca="1">('Daily Log Returns'!C176-'Summary Statistics'!$B$7/252)-BetaAlpha!C$4*('Daily Log Returns'!$H176-'Summary Statistics'!$B$7/252)</f>
        <v>-1.4776229816834234E-3</v>
      </c>
      <c r="D176">
        <f ca="1">('Daily Log Returns'!D176-'Summary Statistics'!$B$7/252)-BetaAlpha!D$4*('Daily Log Returns'!$H176-'Summary Statistics'!$B$7/252)</f>
        <v>9.2629072936577261E-4</v>
      </c>
      <c r="E176">
        <f ca="1">('Daily Log Returns'!E176-'Summary Statistics'!$B$7/252)-BetaAlpha!E$4*('Daily Log Returns'!$H176-'Summary Statistics'!$B$7/252)</f>
        <v>1.0178492320135806E-3</v>
      </c>
      <c r="F176">
        <f ca="1">('Daily Log Returns'!F176-'Summary Statistics'!$B$7/252)-BetaAlpha!F$4*('Daily Log Returns'!$H176-'Summary Statistics'!$B$7/252)</f>
        <v>2.0063792499082798E-3</v>
      </c>
      <c r="G176">
        <f ca="1">('Daily Log Returns'!G176-'Summary Statistics'!$B$7/252)-BetaAlpha!G$4*('Daily Log Returns'!$H176-'Summary Statistics'!$B$7/252)</f>
        <v>1.3535411126626568E-3</v>
      </c>
      <c r="H176">
        <f>('Daily Log Returns'!H176-'Summary Statistics'!$B$7/252)-BetaAlpha!H$4*('Daily Log Returns'!$H176-'Summary Statistics'!$B$7/252)</f>
        <v>0</v>
      </c>
      <c r="I176">
        <f ca="1">('Daily Log Returns'!I176-'Summary Statistics'!$B$7/252)-BetaAlpha!I$4*('Daily Log Returns'!$H176-'Summary Statistics'!$B$7/252)</f>
        <v>-2.3978332761395316E-3</v>
      </c>
      <c r="J176">
        <f ca="1">('Daily Log Returns'!J176-'Summary Statistics'!$B$7/252)-BetaAlpha!J$4*('Daily Log Returns'!$H176-'Summary Statistics'!$B$7/252)</f>
        <v>-1.2158620994163387E-4</v>
      </c>
      <c r="K176">
        <f ca="1">('Daily Log Returns'!K176-'Summary Statistics'!$B$7/252)-BetaAlpha!K$4*('Daily Log Returns'!$H176-'Summary Statistics'!$B$7/252)</f>
        <v>-2.3681855636899563E-3</v>
      </c>
    </row>
    <row r="177" spans="1:11" x14ac:dyDescent="0.3">
      <c r="A177" s="1">
        <v>43754</v>
      </c>
      <c r="B177">
        <f ca="1">('Daily Log Returns'!B177-'Summary Statistics'!$B$7/252)-BetaAlpha!B$4*('Daily Log Returns'!$H177-'Summary Statistics'!$B$7/252)</f>
        <v>1.1993829922712744E-3</v>
      </c>
      <c r="C177">
        <f ca="1">('Daily Log Returns'!C177-'Summary Statistics'!$B$7/252)-BetaAlpha!C$4*('Daily Log Returns'!$H177-'Summary Statistics'!$B$7/252)</f>
        <v>6.660058123482665E-3</v>
      </c>
      <c r="D177">
        <f ca="1">('Daily Log Returns'!D177-'Summary Statistics'!$B$7/252)-BetaAlpha!D$4*('Daily Log Returns'!$H177-'Summary Statistics'!$B$7/252)</f>
        <v>8.5057397535705827E-3</v>
      </c>
      <c r="E177">
        <f ca="1">('Daily Log Returns'!E177-'Summary Statistics'!$B$7/252)-BetaAlpha!E$4*('Daily Log Returns'!$H177-'Summary Statistics'!$B$7/252)</f>
        <v>1.2944604311653706E-3</v>
      </c>
      <c r="F177">
        <f ca="1">('Daily Log Returns'!F177-'Summary Statistics'!$B$7/252)-BetaAlpha!F$4*('Daily Log Returns'!$H177-'Summary Statistics'!$B$7/252)</f>
        <v>-3.0423803681045697E-3</v>
      </c>
      <c r="G177">
        <f ca="1">('Daily Log Returns'!G177-'Summary Statistics'!$B$7/252)-BetaAlpha!G$4*('Daily Log Returns'!$H177-'Summary Statistics'!$B$7/252)</f>
        <v>-3.1306398309619054E-3</v>
      </c>
      <c r="H177">
        <f>('Daily Log Returns'!H177-'Summary Statistics'!$B$7/252)-BetaAlpha!H$4*('Daily Log Returns'!$H177-'Summary Statistics'!$B$7/252)</f>
        <v>0</v>
      </c>
      <c r="I177">
        <f ca="1">('Daily Log Returns'!I177-'Summary Statistics'!$B$7/252)-BetaAlpha!I$4*('Daily Log Returns'!$H177-'Summary Statistics'!$B$7/252)</f>
        <v>1.113908084876894E-5</v>
      </c>
      <c r="J177">
        <f ca="1">('Daily Log Returns'!J177-'Summary Statistics'!$B$7/252)-BetaAlpha!J$4*('Daily Log Returns'!$H177-'Summary Statistics'!$B$7/252)</f>
        <v>5.0288855917607544E-3</v>
      </c>
      <c r="K177">
        <f ca="1">('Daily Log Returns'!K177-'Summary Statistics'!$B$7/252)-BetaAlpha!K$4*('Daily Log Returns'!$H177-'Summary Statistics'!$B$7/252)</f>
        <v>2.8497161038036622E-3</v>
      </c>
    </row>
    <row r="178" spans="1:11" x14ac:dyDescent="0.3">
      <c r="A178" s="1">
        <v>43755</v>
      </c>
      <c r="B178">
        <f ca="1">('Daily Log Returns'!B178-'Summary Statistics'!$B$7/252)-BetaAlpha!B$4*('Daily Log Returns'!$H178-'Summary Statistics'!$B$7/252)</f>
        <v>5.4869340575404444E-3</v>
      </c>
      <c r="C178">
        <f ca="1">('Daily Log Returns'!C178-'Summary Statistics'!$B$7/252)-BetaAlpha!C$4*('Daily Log Returns'!$H178-'Summary Statistics'!$B$7/252)</f>
        <v>-3.3798395052387189E-3</v>
      </c>
      <c r="D178">
        <f ca="1">('Daily Log Returns'!D178-'Summary Statistics'!$B$7/252)-BetaAlpha!D$4*('Daily Log Returns'!$H178-'Summary Statistics'!$B$7/252)</f>
        <v>-6.8583641391181923E-3</v>
      </c>
      <c r="E178">
        <f ca="1">('Daily Log Returns'!E178-'Summary Statistics'!$B$7/252)-BetaAlpha!E$4*('Daily Log Returns'!$H178-'Summary Statistics'!$B$7/252)</f>
        <v>5.3676000983256863E-4</v>
      </c>
      <c r="F178">
        <f ca="1">('Daily Log Returns'!F178-'Summary Statistics'!$B$7/252)-BetaAlpha!F$4*('Daily Log Returns'!$H178-'Summary Statistics'!$B$7/252)</f>
        <v>-2.563529673489533E-3</v>
      </c>
      <c r="G178">
        <f ca="1">('Daily Log Returns'!G178-'Summary Statistics'!$B$7/252)-BetaAlpha!G$4*('Daily Log Returns'!$H178-'Summary Statistics'!$B$7/252)</f>
        <v>8.6337928764512479E-4</v>
      </c>
      <c r="H178">
        <f>('Daily Log Returns'!H178-'Summary Statistics'!$B$7/252)-BetaAlpha!H$4*('Daily Log Returns'!$H178-'Summary Statistics'!$B$7/252)</f>
        <v>0</v>
      </c>
      <c r="I178">
        <f ca="1">('Daily Log Returns'!I178-'Summary Statistics'!$B$7/252)-BetaAlpha!I$4*('Daily Log Returns'!$H178-'Summary Statistics'!$B$7/252)</f>
        <v>1.1786900867629714E-3</v>
      </c>
      <c r="J178">
        <f ca="1">('Daily Log Returns'!J178-'Summary Statistics'!$B$7/252)-BetaAlpha!J$4*('Daily Log Returns'!$H178-'Summary Statistics'!$B$7/252)</f>
        <v>-1.5779552506092736E-3</v>
      </c>
      <c r="K178">
        <f ca="1">('Daily Log Returns'!K178-'Summary Statistics'!$B$7/252)-BetaAlpha!K$4*('Daily Log Returns'!$H178-'Summary Statistics'!$B$7/252)</f>
        <v>5.707512311370214E-4</v>
      </c>
    </row>
    <row r="179" spans="1:11" x14ac:dyDescent="0.3">
      <c r="A179" s="1">
        <v>43756</v>
      </c>
      <c r="B179">
        <f ca="1">('Daily Log Returns'!B179-'Summary Statistics'!$B$7/252)-BetaAlpha!B$4*('Daily Log Returns'!$H179-'Summary Statistics'!$B$7/252)</f>
        <v>-4.5772811393095377E-3</v>
      </c>
      <c r="C179">
        <f ca="1">('Daily Log Returns'!C179-'Summary Statistics'!$B$7/252)-BetaAlpha!C$4*('Daily Log Returns'!$H179-'Summary Statistics'!$B$7/252)</f>
        <v>-1.8884638346701585E-3</v>
      </c>
      <c r="D179">
        <f ca="1">('Daily Log Returns'!D179-'Summary Statistics'!$B$7/252)-BetaAlpha!D$4*('Daily Log Returns'!$H179-'Summary Statistics'!$B$7/252)</f>
        <v>-4.3705181204098517E-4</v>
      </c>
      <c r="E179">
        <f ca="1">('Daily Log Returns'!E179-'Summary Statistics'!$B$7/252)-BetaAlpha!E$4*('Daily Log Returns'!$H179-'Summary Statistics'!$B$7/252)</f>
        <v>-2.7359476515729049E-3</v>
      </c>
      <c r="F179">
        <f ca="1">('Daily Log Returns'!F179-'Summary Statistics'!$B$7/252)-BetaAlpha!F$4*('Daily Log Returns'!$H179-'Summary Statistics'!$B$7/252)</f>
        <v>-5.1151428284496373E-4</v>
      </c>
      <c r="G179">
        <f ca="1">('Daily Log Returns'!G179-'Summary Statistics'!$B$7/252)-BetaAlpha!G$4*('Daily Log Returns'!$H179-'Summary Statistics'!$B$7/252)</f>
        <v>-2.0494015957071088E-3</v>
      </c>
      <c r="H179">
        <f>('Daily Log Returns'!H179-'Summary Statistics'!$B$7/252)-BetaAlpha!H$4*('Daily Log Returns'!$H179-'Summary Statistics'!$B$7/252)</f>
        <v>0</v>
      </c>
      <c r="I179">
        <f ca="1">('Daily Log Returns'!I179-'Summary Statistics'!$B$7/252)-BetaAlpha!I$4*('Daily Log Returns'!$H179-'Summary Statistics'!$B$7/252)</f>
        <v>8.18593938861506E-3</v>
      </c>
      <c r="J179">
        <f ca="1">('Daily Log Returns'!J179-'Summary Statistics'!$B$7/252)-BetaAlpha!J$4*('Daily Log Returns'!$H179-'Summary Statistics'!$B$7/252)</f>
        <v>-2.3475630013454264E-3</v>
      </c>
      <c r="K179">
        <f ca="1">('Daily Log Returns'!K179-'Summary Statistics'!$B$7/252)-BetaAlpha!K$4*('Daily Log Returns'!$H179-'Summary Statistics'!$B$7/252)</f>
        <v>1.09172219171552E-3</v>
      </c>
    </row>
    <row r="180" spans="1:11" x14ac:dyDescent="0.3">
      <c r="A180" s="1">
        <v>43759</v>
      </c>
      <c r="B180">
        <f ca="1">('Daily Log Returns'!B180-'Summary Statistics'!$B$7/252)-BetaAlpha!B$4*('Daily Log Returns'!$H180-'Summary Statistics'!$B$7/252)</f>
        <v>5.3616094787842152E-4</v>
      </c>
      <c r="C180">
        <f ca="1">('Daily Log Returns'!C180-'Summary Statistics'!$B$7/252)-BetaAlpha!C$4*('Daily Log Returns'!$H180-'Summary Statistics'!$B$7/252)</f>
        <v>-3.2308615616650311E-3</v>
      </c>
      <c r="D180">
        <f ca="1">('Daily Log Returns'!D180-'Summary Statistics'!$B$7/252)-BetaAlpha!D$4*('Daily Log Returns'!$H180-'Summary Statistics'!$B$7/252)</f>
        <v>-3.8930087090468749E-3</v>
      </c>
      <c r="E180">
        <f ca="1">('Daily Log Returns'!E180-'Summary Statistics'!$B$7/252)-BetaAlpha!E$4*('Daily Log Returns'!$H180-'Summary Statistics'!$B$7/252)</f>
        <v>1.8677016711150861E-3</v>
      </c>
      <c r="F180">
        <f ca="1">('Daily Log Returns'!F180-'Summary Statistics'!$B$7/252)-BetaAlpha!F$4*('Daily Log Returns'!$H180-'Summary Statistics'!$B$7/252)</f>
        <v>-3.3354302525900755E-3</v>
      </c>
      <c r="G180">
        <f ca="1">('Daily Log Returns'!G180-'Summary Statistics'!$B$7/252)-BetaAlpha!G$4*('Daily Log Returns'!$H180-'Summary Statistics'!$B$7/252)</f>
        <v>1.04241794320503E-3</v>
      </c>
      <c r="H180">
        <f>('Daily Log Returns'!H180-'Summary Statistics'!$B$7/252)-BetaAlpha!H$4*('Daily Log Returns'!$H180-'Summary Statistics'!$B$7/252)</f>
        <v>0</v>
      </c>
      <c r="I180">
        <f ca="1">('Daily Log Returns'!I180-'Summary Statistics'!$B$7/252)-BetaAlpha!I$4*('Daily Log Returns'!$H180-'Summary Statistics'!$B$7/252)</f>
        <v>5.0418322789480628E-4</v>
      </c>
      <c r="J180">
        <f ca="1">('Daily Log Returns'!J180-'Summary Statistics'!$B$7/252)-BetaAlpha!J$4*('Daily Log Returns'!$H180-'Summary Statistics'!$B$7/252)</f>
        <v>-3.0288015026853493E-3</v>
      </c>
      <c r="K180">
        <f ca="1">('Daily Log Returns'!K180-'Summary Statistics'!$B$7/252)-BetaAlpha!K$4*('Daily Log Returns'!$H180-'Summary Statistics'!$B$7/252)</f>
        <v>-2.9948484286943466E-4</v>
      </c>
    </row>
    <row r="181" spans="1:11" x14ac:dyDescent="0.3">
      <c r="A181" s="1">
        <v>43760</v>
      </c>
      <c r="B181">
        <f ca="1">('Daily Log Returns'!B181-'Summary Statistics'!$B$7/252)-BetaAlpha!B$4*('Daily Log Returns'!$H181-'Summary Statistics'!$B$7/252)</f>
        <v>2.7608650404764203E-3</v>
      </c>
      <c r="C181">
        <f ca="1">('Daily Log Returns'!C181-'Summary Statistics'!$B$7/252)-BetaAlpha!C$4*('Daily Log Returns'!$H181-'Summary Statistics'!$B$7/252)</f>
        <v>3.9492202119501595E-3</v>
      </c>
      <c r="D181">
        <f ca="1">('Daily Log Returns'!D181-'Summary Statistics'!$B$7/252)-BetaAlpha!D$4*('Daily Log Returns'!$H181-'Summary Statistics'!$B$7/252)</f>
        <v>-7.2209222547906784E-4</v>
      </c>
      <c r="E181">
        <f ca="1">('Daily Log Returns'!E181-'Summary Statistics'!$B$7/252)-BetaAlpha!E$4*('Daily Log Returns'!$H181-'Summary Statistics'!$B$7/252)</f>
        <v>-7.0119770876909916E-4</v>
      </c>
      <c r="F181">
        <f ca="1">('Daily Log Returns'!F181-'Summary Statistics'!$B$7/252)-BetaAlpha!F$4*('Daily Log Returns'!$H181-'Summary Statistics'!$B$7/252)</f>
        <v>-2.0032687652471685E-3</v>
      </c>
      <c r="G181">
        <f ca="1">('Daily Log Returns'!G181-'Summary Statistics'!$B$7/252)-BetaAlpha!G$4*('Daily Log Returns'!$H181-'Summary Statistics'!$B$7/252)</f>
        <v>-1.8752029771301345E-3</v>
      </c>
      <c r="H181">
        <f>('Daily Log Returns'!H181-'Summary Statistics'!$B$7/252)-BetaAlpha!H$4*('Daily Log Returns'!$H181-'Summary Statistics'!$B$7/252)</f>
        <v>0</v>
      </c>
      <c r="I181">
        <f ca="1">('Daily Log Returns'!I181-'Summary Statistics'!$B$7/252)-BetaAlpha!I$4*('Daily Log Returns'!$H181-'Summary Statistics'!$B$7/252)</f>
        <v>7.6175906789202868E-4</v>
      </c>
      <c r="J181">
        <f ca="1">('Daily Log Returns'!J181-'Summary Statistics'!$B$7/252)-BetaAlpha!J$4*('Daily Log Returns'!$H181-'Summary Statistics'!$B$7/252)</f>
        <v>3.3362645597011477E-3</v>
      </c>
      <c r="K181">
        <f ca="1">('Daily Log Returns'!K181-'Summary Statistics'!$B$7/252)-BetaAlpha!K$4*('Daily Log Returns'!$H181-'Summary Statistics'!$B$7/252)</f>
        <v>2.3505940719296173E-3</v>
      </c>
    </row>
    <row r="182" spans="1:11" x14ac:dyDescent="0.3">
      <c r="A182" s="1">
        <v>43761</v>
      </c>
      <c r="B182">
        <f ca="1">('Daily Log Returns'!B182-'Summary Statistics'!$B$7/252)-BetaAlpha!B$4*('Daily Log Returns'!$H182-'Summary Statistics'!$B$7/252)</f>
        <v>-2.2988896018000357E-3</v>
      </c>
      <c r="C182">
        <f ca="1">('Daily Log Returns'!C182-'Summary Statistics'!$B$7/252)-BetaAlpha!C$4*('Daily Log Returns'!$H182-'Summary Statistics'!$B$7/252)</f>
        <v>2.7335099069414155E-3</v>
      </c>
      <c r="D182">
        <f ca="1">('Daily Log Returns'!D182-'Summary Statistics'!$B$7/252)-BetaAlpha!D$4*('Daily Log Returns'!$H182-'Summary Statistics'!$B$7/252)</f>
        <v>-8.5768978586234328E-3</v>
      </c>
      <c r="E182">
        <f ca="1">('Daily Log Returns'!E182-'Summary Statistics'!$B$7/252)-BetaAlpha!E$4*('Daily Log Returns'!$H182-'Summary Statistics'!$B$7/252)</f>
        <v>7.6659404570122395E-4</v>
      </c>
      <c r="F182">
        <f ca="1">('Daily Log Returns'!F182-'Summary Statistics'!$B$7/252)-BetaAlpha!F$4*('Daily Log Returns'!$H182-'Summary Statistics'!$B$7/252)</f>
        <v>5.4148991645406579E-3</v>
      </c>
      <c r="G182">
        <f ca="1">('Daily Log Returns'!G182-'Summary Statistics'!$B$7/252)-BetaAlpha!G$4*('Daily Log Returns'!$H182-'Summary Statistics'!$B$7/252)</f>
        <v>-1.135508077528407E-3</v>
      </c>
      <c r="H182">
        <f>('Daily Log Returns'!H182-'Summary Statistics'!$B$7/252)-BetaAlpha!H$4*('Daily Log Returns'!$H182-'Summary Statistics'!$B$7/252)</f>
        <v>0</v>
      </c>
      <c r="I182">
        <f ca="1">('Daily Log Returns'!I182-'Summary Statistics'!$B$7/252)-BetaAlpha!I$4*('Daily Log Returns'!$H182-'Summary Statistics'!$B$7/252)</f>
        <v>-2.8729071704421956E-3</v>
      </c>
      <c r="J182">
        <f ca="1">('Daily Log Returns'!J182-'Summary Statistics'!$B$7/252)-BetaAlpha!J$4*('Daily Log Returns'!$H182-'Summary Statistics'!$B$7/252)</f>
        <v>-1.7426861910716657E-3</v>
      </c>
      <c r="K182">
        <f ca="1">('Daily Log Returns'!K182-'Summary Statistics'!$B$7/252)-BetaAlpha!K$4*('Daily Log Returns'!$H182-'Summary Statistics'!$B$7/252)</f>
        <v>-2.1890334061487626E-3</v>
      </c>
    </row>
    <row r="183" spans="1:11" x14ac:dyDescent="0.3">
      <c r="A183" s="1">
        <v>43762</v>
      </c>
      <c r="B183">
        <f ca="1">('Daily Log Returns'!B183-'Summary Statistics'!$B$7/252)-BetaAlpha!B$4*('Daily Log Returns'!$H183-'Summary Statistics'!$B$7/252)</f>
        <v>8.9232429798523707E-3</v>
      </c>
      <c r="C183">
        <f ca="1">('Daily Log Returns'!C183-'Summary Statistics'!$B$7/252)-BetaAlpha!C$4*('Daily Log Returns'!$H183-'Summary Statistics'!$B$7/252)</f>
        <v>1.069480099157362E-3</v>
      </c>
      <c r="D183">
        <f ca="1">('Daily Log Returns'!D183-'Summary Statistics'!$B$7/252)-BetaAlpha!D$4*('Daily Log Returns'!$H183-'Summary Statistics'!$B$7/252)</f>
        <v>1.3462302611309367E-3</v>
      </c>
      <c r="E183">
        <f ca="1">('Daily Log Returns'!E183-'Summary Statistics'!$B$7/252)-BetaAlpha!E$4*('Daily Log Returns'!$H183-'Summary Statistics'!$B$7/252)</f>
        <v>-7.2938139709247075E-4</v>
      </c>
      <c r="F183">
        <f ca="1">('Daily Log Returns'!F183-'Summary Statistics'!$B$7/252)-BetaAlpha!F$4*('Daily Log Returns'!$H183-'Summary Statistics'!$B$7/252)</f>
        <v>1.2333278358000776E-3</v>
      </c>
      <c r="G183">
        <f ca="1">('Daily Log Returns'!G183-'Summary Statistics'!$B$7/252)-BetaAlpha!G$4*('Daily Log Returns'!$H183-'Summary Statistics'!$B$7/252)</f>
        <v>1.1137387370682887E-3</v>
      </c>
      <c r="H183">
        <f>('Daily Log Returns'!H183-'Summary Statistics'!$B$7/252)-BetaAlpha!H$4*('Daily Log Returns'!$H183-'Summary Statistics'!$B$7/252)</f>
        <v>0</v>
      </c>
      <c r="I183">
        <f ca="1">('Daily Log Returns'!I183-'Summary Statistics'!$B$7/252)-BetaAlpha!I$4*('Daily Log Returns'!$H183-'Summary Statistics'!$B$7/252)</f>
        <v>4.4144457385460988E-3</v>
      </c>
      <c r="J183">
        <f ca="1">('Daily Log Returns'!J183-'Summary Statistics'!$B$7/252)-BetaAlpha!J$4*('Daily Log Returns'!$H183-'Summary Statistics'!$B$7/252)</f>
        <v>4.917662432437942E-3</v>
      </c>
      <c r="K183">
        <f ca="1">('Daily Log Returns'!K183-'Summary Statistics'!$B$7/252)-BetaAlpha!K$4*('Daily Log Returns'!$H183-'Summary Statistics'!$B$7/252)</f>
        <v>2.0085696234337846E-3</v>
      </c>
    </row>
    <row r="184" spans="1:11" x14ac:dyDescent="0.3">
      <c r="A184" s="1">
        <v>43763</v>
      </c>
      <c r="B184">
        <f ca="1">('Daily Log Returns'!B184-'Summary Statistics'!$B$7/252)-BetaAlpha!B$4*('Daily Log Returns'!$H184-'Summary Statistics'!$B$7/252)</f>
        <v>-2.565614357099674E-3</v>
      </c>
      <c r="C184">
        <f ca="1">('Daily Log Returns'!C184-'Summary Statistics'!$B$7/252)-BetaAlpha!C$4*('Daily Log Returns'!$H184-'Summary Statistics'!$B$7/252)</f>
        <v>-1.7050685341996957E-3</v>
      </c>
      <c r="D184">
        <f ca="1">('Daily Log Returns'!D184-'Summary Statistics'!$B$7/252)-BetaAlpha!D$4*('Daily Log Returns'!$H184-'Summary Statistics'!$B$7/252)</f>
        <v>8.9469164787875782E-3</v>
      </c>
      <c r="E184">
        <f ca="1">('Daily Log Returns'!E184-'Summary Statistics'!$B$7/252)-BetaAlpha!E$4*('Daily Log Returns'!$H184-'Summary Statistics'!$B$7/252)</f>
        <v>1.9170366511855282E-3</v>
      </c>
      <c r="F184">
        <f ca="1">('Daily Log Returns'!F184-'Summary Statistics'!$B$7/252)-BetaAlpha!F$4*('Daily Log Returns'!$H184-'Summary Statistics'!$B$7/252)</f>
        <v>4.055138500529063E-4</v>
      </c>
      <c r="G184">
        <f ca="1">('Daily Log Returns'!G184-'Summary Statistics'!$B$7/252)-BetaAlpha!G$4*('Daily Log Returns'!$H184-'Summary Statistics'!$B$7/252)</f>
        <v>2.5945490929394656E-4</v>
      </c>
      <c r="H184">
        <f>('Daily Log Returns'!H184-'Summary Statistics'!$B$7/252)-BetaAlpha!H$4*('Daily Log Returns'!$H184-'Summary Statistics'!$B$7/252)</f>
        <v>0</v>
      </c>
      <c r="I184">
        <f ca="1">('Daily Log Returns'!I184-'Summary Statistics'!$B$7/252)-BetaAlpha!I$4*('Daily Log Returns'!$H184-'Summary Statistics'!$B$7/252)</f>
        <v>1.6919900392204897E-3</v>
      </c>
      <c r="J184">
        <f ca="1">('Daily Log Returns'!J184-'Summary Statistics'!$B$7/252)-BetaAlpha!J$4*('Daily Log Returns'!$H184-'Summary Statistics'!$B$7/252)</f>
        <v>4.782635062462768E-3</v>
      </c>
      <c r="K184">
        <f ca="1">('Daily Log Returns'!K184-'Summary Statistics'!$B$7/252)-BetaAlpha!K$4*('Daily Log Returns'!$H184-'Summary Statistics'!$B$7/252)</f>
        <v>-1.7617077449241991E-3</v>
      </c>
    </row>
    <row r="185" spans="1:11" x14ac:dyDescent="0.3">
      <c r="A185" s="1">
        <v>43766</v>
      </c>
      <c r="B185">
        <f ca="1">('Daily Log Returns'!B185-'Summary Statistics'!$B$7/252)-BetaAlpha!B$4*('Daily Log Returns'!$H185-'Summary Statistics'!$B$7/252)</f>
        <v>1.4215924503748921E-3</v>
      </c>
      <c r="C185">
        <f ca="1">('Daily Log Returns'!C185-'Summary Statistics'!$B$7/252)-BetaAlpha!C$4*('Daily Log Returns'!$H185-'Summary Statistics'!$B$7/252)</f>
        <v>7.6944420267022889E-3</v>
      </c>
      <c r="D185">
        <f ca="1">('Daily Log Returns'!D185-'Summary Statistics'!$B$7/252)-BetaAlpha!D$4*('Daily Log Returns'!$H185-'Summary Statistics'!$B$7/252)</f>
        <v>9.853744239776056E-3</v>
      </c>
      <c r="E185">
        <f ca="1">('Daily Log Returns'!E185-'Summary Statistics'!$B$7/252)-BetaAlpha!E$4*('Daily Log Returns'!$H185-'Summary Statistics'!$B$7/252)</f>
        <v>2.1210525802446427E-3</v>
      </c>
      <c r="F185">
        <f ca="1">('Daily Log Returns'!F185-'Summary Statistics'!$B$7/252)-BetaAlpha!F$4*('Daily Log Returns'!$H185-'Summary Statistics'!$B$7/252)</f>
        <v>-1.8381618419238601E-3</v>
      </c>
      <c r="G185">
        <f ca="1">('Daily Log Returns'!G185-'Summary Statistics'!$B$7/252)-BetaAlpha!G$4*('Daily Log Returns'!$H185-'Summary Statistics'!$B$7/252)</f>
        <v>-4.1338634282876333E-4</v>
      </c>
      <c r="H185">
        <f>('Daily Log Returns'!H185-'Summary Statistics'!$B$7/252)-BetaAlpha!H$4*('Daily Log Returns'!$H185-'Summary Statistics'!$B$7/252)</f>
        <v>0</v>
      </c>
      <c r="I185">
        <f ca="1">('Daily Log Returns'!I185-'Summary Statistics'!$B$7/252)-BetaAlpha!I$4*('Daily Log Returns'!$H185-'Summary Statistics'!$B$7/252)</f>
        <v>2.5542212545193155E-3</v>
      </c>
      <c r="J185">
        <f ca="1">('Daily Log Returns'!J185-'Summary Statistics'!$B$7/252)-BetaAlpha!J$4*('Daily Log Returns'!$H185-'Summary Statistics'!$B$7/252)</f>
        <v>2.8893313804529974E-3</v>
      </c>
      <c r="K185">
        <f ca="1">('Daily Log Returns'!K185-'Summary Statistics'!$B$7/252)-BetaAlpha!K$4*('Daily Log Returns'!$H185-'Summary Statistics'!$B$7/252)</f>
        <v>7.0509265610972356E-4</v>
      </c>
    </row>
    <row r="186" spans="1:11" x14ac:dyDescent="0.3">
      <c r="A186" s="1">
        <v>43767</v>
      </c>
      <c r="B186">
        <f ca="1">('Daily Log Returns'!B186-'Summary Statistics'!$B$7/252)-BetaAlpha!B$4*('Daily Log Returns'!$H186-'Summary Statistics'!$B$7/252)</f>
        <v>1.2318993081653126E-3</v>
      </c>
      <c r="C186">
        <f ca="1">('Daily Log Returns'!C186-'Summary Statistics'!$B$7/252)-BetaAlpha!C$4*('Daily Log Returns'!$H186-'Summary Statistics'!$B$7/252)</f>
        <v>-1.0530981285638021E-3</v>
      </c>
      <c r="D186">
        <f ca="1">('Daily Log Returns'!D186-'Summary Statistics'!$B$7/252)-BetaAlpha!D$4*('Daily Log Returns'!$H186-'Summary Statistics'!$B$7/252)</f>
        <v>-5.5724471068127461E-4</v>
      </c>
      <c r="E186">
        <f ca="1">('Daily Log Returns'!E186-'Summary Statistics'!$B$7/252)-BetaAlpha!E$4*('Daily Log Returns'!$H186-'Summary Statistics'!$B$7/252)</f>
        <v>-2.0707094393965625E-3</v>
      </c>
      <c r="F186">
        <f ca="1">('Daily Log Returns'!F186-'Summary Statistics'!$B$7/252)-BetaAlpha!F$4*('Daily Log Returns'!$H186-'Summary Statistics'!$B$7/252)</f>
        <v>-2.9708992218031357E-3</v>
      </c>
      <c r="G186">
        <f ca="1">('Daily Log Returns'!G186-'Summary Statistics'!$B$7/252)-BetaAlpha!G$4*('Daily Log Returns'!$H186-'Summary Statistics'!$B$7/252)</f>
        <v>-5.351246826829365E-3</v>
      </c>
      <c r="H186">
        <f>('Daily Log Returns'!H186-'Summary Statistics'!$B$7/252)-BetaAlpha!H$4*('Daily Log Returns'!$H186-'Summary Statistics'!$B$7/252)</f>
        <v>0</v>
      </c>
      <c r="I186">
        <f ca="1">('Daily Log Returns'!I186-'Summary Statistics'!$B$7/252)-BetaAlpha!I$4*('Daily Log Returns'!$H186-'Summary Statistics'!$B$7/252)</f>
        <v>4.995435735515657E-4</v>
      </c>
      <c r="J186">
        <f ca="1">('Daily Log Returns'!J186-'Summary Statistics'!$B$7/252)-BetaAlpha!J$4*('Daily Log Returns'!$H186-'Summary Statistics'!$B$7/252)</f>
        <v>-4.9689131376259117E-3</v>
      </c>
      <c r="K186">
        <f ca="1">('Daily Log Returns'!K186-'Summary Statistics'!$B$7/252)-BetaAlpha!K$4*('Daily Log Returns'!$H186-'Summary Statistics'!$B$7/252)</f>
        <v>-2.4202142976640635E-3</v>
      </c>
    </row>
    <row r="187" spans="1:11" x14ac:dyDescent="0.3">
      <c r="A187" s="1">
        <v>43768</v>
      </c>
      <c r="B187">
        <f ca="1">('Daily Log Returns'!B187-'Summary Statistics'!$B$7/252)-BetaAlpha!B$4*('Daily Log Returns'!$H187-'Summary Statistics'!$B$7/252)</f>
        <v>-9.4587524301950523E-4</v>
      </c>
      <c r="C187">
        <f ca="1">('Daily Log Returns'!C187-'Summary Statistics'!$B$7/252)-BetaAlpha!C$4*('Daily Log Returns'!$H187-'Summary Statistics'!$B$7/252)</f>
        <v>1.1723321683035836E-4</v>
      </c>
      <c r="D187">
        <f ca="1">('Daily Log Returns'!D187-'Summary Statistics'!$B$7/252)-BetaAlpha!D$4*('Daily Log Returns'!$H187-'Summary Statistics'!$B$7/252)</f>
        <v>-2.459156546459014E-3</v>
      </c>
      <c r="E187">
        <f ca="1">('Daily Log Returns'!E187-'Summary Statistics'!$B$7/252)-BetaAlpha!E$4*('Daily Log Returns'!$H187-'Summary Statistics'!$B$7/252)</f>
        <v>-5.3639410985402512E-4</v>
      </c>
      <c r="F187">
        <f ca="1">('Daily Log Returns'!F187-'Summary Statistics'!$B$7/252)-BetaAlpha!F$4*('Daily Log Returns'!$H187-'Summary Statistics'!$B$7/252)</f>
        <v>1.7592152732446385E-3</v>
      </c>
      <c r="G187">
        <f ca="1">('Daily Log Returns'!G187-'Summary Statistics'!$B$7/252)-BetaAlpha!G$4*('Daily Log Returns'!$H187-'Summary Statistics'!$B$7/252)</f>
        <v>5.0069392855643892E-3</v>
      </c>
      <c r="H187">
        <f>('Daily Log Returns'!H187-'Summary Statistics'!$B$7/252)-BetaAlpha!H$4*('Daily Log Returns'!$H187-'Summary Statistics'!$B$7/252)</f>
        <v>0</v>
      </c>
      <c r="I187">
        <f ca="1">('Daily Log Returns'!I187-'Summary Statistics'!$B$7/252)-BetaAlpha!I$4*('Daily Log Returns'!$H187-'Summary Statistics'!$B$7/252)</f>
        <v>-2.1423747714915281E-3</v>
      </c>
      <c r="J187">
        <f ca="1">('Daily Log Returns'!J187-'Summary Statistics'!$B$7/252)-BetaAlpha!J$4*('Daily Log Returns'!$H187-'Summary Statistics'!$B$7/252)</f>
        <v>2.0295227746962886E-3</v>
      </c>
      <c r="K187">
        <f ca="1">('Daily Log Returns'!K187-'Summary Statistics'!$B$7/252)-BetaAlpha!K$4*('Daily Log Returns'!$H187-'Summary Statistics'!$B$7/252)</f>
        <v>-1.4496835251715055E-4</v>
      </c>
    </row>
    <row r="188" spans="1:11" x14ac:dyDescent="0.3">
      <c r="A188" s="1">
        <v>43769</v>
      </c>
      <c r="B188">
        <f ca="1">('Daily Log Returns'!B188-'Summary Statistics'!$B$7/252)-BetaAlpha!B$4*('Daily Log Returns'!$H188-'Summary Statistics'!$B$7/252)</f>
        <v>-4.2977356645366969E-3</v>
      </c>
      <c r="C188">
        <f ca="1">('Daily Log Returns'!C188-'Summary Statistics'!$B$7/252)-BetaAlpha!C$4*('Daily Log Returns'!$H188-'Summary Statistics'!$B$7/252)</f>
        <v>-6.8179215990047809E-3</v>
      </c>
      <c r="D188">
        <f ca="1">('Daily Log Returns'!D188-'Summary Statistics'!$B$7/252)-BetaAlpha!D$4*('Daily Log Returns'!$H188-'Summary Statistics'!$B$7/252)</f>
        <v>5.441230046084003E-3</v>
      </c>
      <c r="E188">
        <f ca="1">('Daily Log Returns'!E188-'Summary Statistics'!$B$7/252)-BetaAlpha!E$4*('Daily Log Returns'!$H188-'Summary Statistics'!$B$7/252)</f>
        <v>3.4208948572361326E-3</v>
      </c>
      <c r="F188">
        <f ca="1">('Daily Log Returns'!F188-'Summary Statistics'!$B$7/252)-BetaAlpha!F$4*('Daily Log Returns'!$H188-'Summary Statistics'!$B$7/252)</f>
        <v>-2.0204077208911082E-3</v>
      </c>
      <c r="G188">
        <f ca="1">('Daily Log Returns'!G188-'Summary Statistics'!$B$7/252)-BetaAlpha!G$4*('Daily Log Returns'!$H188-'Summary Statistics'!$B$7/252)</f>
        <v>-7.9939410594976083E-4</v>
      </c>
      <c r="H188">
        <f>('Daily Log Returns'!H188-'Summary Statistics'!$B$7/252)-BetaAlpha!H$4*('Daily Log Returns'!$H188-'Summary Statistics'!$B$7/252)</f>
        <v>0</v>
      </c>
      <c r="I188">
        <f ca="1">('Daily Log Returns'!I188-'Summary Statistics'!$B$7/252)-BetaAlpha!I$4*('Daily Log Returns'!$H188-'Summary Statistics'!$B$7/252)</f>
        <v>9.2756787261828628E-3</v>
      </c>
      <c r="J188">
        <f ca="1">('Daily Log Returns'!J188-'Summary Statistics'!$B$7/252)-BetaAlpha!J$4*('Daily Log Returns'!$H188-'Summary Statistics'!$B$7/252)</f>
        <v>-1.3113138030199688E-3</v>
      </c>
      <c r="K188">
        <f ca="1">('Daily Log Returns'!K188-'Summary Statistics'!$B$7/252)-BetaAlpha!K$4*('Daily Log Returns'!$H188-'Summary Statistics'!$B$7/252)</f>
        <v>-2.4190912141592641E-3</v>
      </c>
    </row>
    <row r="189" spans="1:11" x14ac:dyDescent="0.3">
      <c r="A189" s="1">
        <v>43770</v>
      </c>
      <c r="B189">
        <f ca="1">('Daily Log Returns'!B189-'Summary Statistics'!$B$7/252)-BetaAlpha!B$4*('Daily Log Returns'!$H189-'Summary Statistics'!$B$7/252)</f>
        <v>-2.248304559466425E-3</v>
      </c>
      <c r="C189">
        <f ca="1">('Daily Log Returns'!C189-'Summary Statistics'!$B$7/252)-BetaAlpha!C$4*('Daily Log Returns'!$H189-'Summary Statistics'!$B$7/252)</f>
        <v>2.0826635991892878E-3</v>
      </c>
      <c r="D189">
        <f ca="1">('Daily Log Returns'!D189-'Summary Statistics'!$B$7/252)-BetaAlpha!D$4*('Daily Log Returns'!$H189-'Summary Statistics'!$B$7/252)</f>
        <v>-9.2556147712483886E-4</v>
      </c>
      <c r="E189">
        <f ca="1">('Daily Log Returns'!E189-'Summary Statistics'!$B$7/252)-BetaAlpha!E$4*('Daily Log Returns'!$H189-'Summary Statistics'!$B$7/252)</f>
        <v>-3.6162322351652055E-4</v>
      </c>
      <c r="F189">
        <f ca="1">('Daily Log Returns'!F189-'Summary Statistics'!$B$7/252)-BetaAlpha!F$4*('Daily Log Returns'!$H189-'Summary Statistics'!$B$7/252)</f>
        <v>2.4631219640017634E-4</v>
      </c>
      <c r="G189">
        <f ca="1">('Daily Log Returns'!G189-'Summary Statistics'!$B$7/252)-BetaAlpha!G$4*('Daily Log Returns'!$H189-'Summary Statistics'!$B$7/252)</f>
        <v>6.0714341422673148E-3</v>
      </c>
      <c r="H189">
        <f>('Daily Log Returns'!H189-'Summary Statistics'!$B$7/252)-BetaAlpha!H$4*('Daily Log Returns'!$H189-'Summary Statistics'!$B$7/252)</f>
        <v>0</v>
      </c>
      <c r="I189">
        <f ca="1">('Daily Log Returns'!I189-'Summary Statistics'!$B$7/252)-BetaAlpha!I$4*('Daily Log Returns'!$H189-'Summary Statistics'!$B$7/252)</f>
        <v>4.0148727600977782E-3</v>
      </c>
      <c r="J189">
        <f ca="1">('Daily Log Returns'!J189-'Summary Statistics'!$B$7/252)-BetaAlpha!J$4*('Daily Log Returns'!$H189-'Summary Statistics'!$B$7/252)</f>
        <v>3.5386236254550093E-5</v>
      </c>
      <c r="K189">
        <f ca="1">('Daily Log Returns'!K189-'Summary Statistics'!$B$7/252)-BetaAlpha!K$4*('Daily Log Returns'!$H189-'Summary Statistics'!$B$7/252)</f>
        <v>-1.6881558305093379E-3</v>
      </c>
    </row>
    <row r="190" spans="1:11" x14ac:dyDescent="0.3">
      <c r="A190" s="1">
        <v>43773</v>
      </c>
      <c r="B190">
        <f ca="1">('Daily Log Returns'!B190-'Summary Statistics'!$B$7/252)-BetaAlpha!B$4*('Daily Log Returns'!$H190-'Summary Statistics'!$B$7/252)</f>
        <v>6.1094558693663998E-3</v>
      </c>
      <c r="C190">
        <f ca="1">('Daily Log Returns'!C190-'Summary Statistics'!$B$7/252)-BetaAlpha!C$4*('Daily Log Returns'!$H190-'Summary Statistics'!$B$7/252)</f>
        <v>8.5587644388413295E-3</v>
      </c>
      <c r="D190">
        <f ca="1">('Daily Log Returns'!D190-'Summary Statistics'!$B$7/252)-BetaAlpha!D$4*('Daily Log Returns'!$H190-'Summary Statistics'!$B$7/252)</f>
        <v>3.2671696224213925E-3</v>
      </c>
      <c r="E190">
        <f ca="1">('Daily Log Returns'!E190-'Summary Statistics'!$B$7/252)-BetaAlpha!E$4*('Daily Log Returns'!$H190-'Summary Statistics'!$B$7/252)</f>
        <v>2.284370895970353E-3</v>
      </c>
      <c r="F190">
        <f ca="1">('Daily Log Returns'!F190-'Summary Statistics'!$B$7/252)-BetaAlpha!F$4*('Daily Log Returns'!$H190-'Summary Statistics'!$B$7/252)</f>
        <v>-3.389651762854399E-3</v>
      </c>
      <c r="G190">
        <f ca="1">('Daily Log Returns'!G190-'Summary Statistics'!$B$7/252)-BetaAlpha!G$4*('Daily Log Returns'!$H190-'Summary Statistics'!$B$7/252)</f>
        <v>-1.9968932214082346E-3</v>
      </c>
      <c r="H190">
        <f>('Daily Log Returns'!H190-'Summary Statistics'!$B$7/252)-BetaAlpha!H$4*('Daily Log Returns'!$H190-'Summary Statistics'!$B$7/252)</f>
        <v>0</v>
      </c>
      <c r="I190">
        <f ca="1">('Daily Log Returns'!I190-'Summary Statistics'!$B$7/252)-BetaAlpha!I$4*('Daily Log Returns'!$H190-'Summary Statistics'!$B$7/252)</f>
        <v>2.8279322741362882E-4</v>
      </c>
      <c r="J190">
        <f ca="1">('Daily Log Returns'!J190-'Summary Statistics'!$B$7/252)-BetaAlpha!J$4*('Daily Log Returns'!$H190-'Summary Statistics'!$B$7/252)</f>
        <v>4.804365855251392E-3</v>
      </c>
      <c r="K190">
        <f ca="1">('Daily Log Returns'!K190-'Summary Statistics'!$B$7/252)-BetaAlpha!K$4*('Daily Log Returns'!$H190-'Summary Statistics'!$B$7/252)</f>
        <v>-3.460870631586066E-3</v>
      </c>
    </row>
    <row r="191" spans="1:11" x14ac:dyDescent="0.3">
      <c r="A191" s="1">
        <v>43774</v>
      </c>
      <c r="B191">
        <f ca="1">('Daily Log Returns'!B191-'Summary Statistics'!$B$7/252)-BetaAlpha!B$4*('Daily Log Returns'!$H191-'Summary Statistics'!$B$7/252)</f>
        <v>3.3069089259200883E-3</v>
      </c>
      <c r="C191">
        <f ca="1">('Daily Log Returns'!C191-'Summary Statistics'!$B$7/252)-BetaAlpha!C$4*('Daily Log Returns'!$H191-'Summary Statistics'!$B$7/252)</f>
        <v>9.708517264948183E-3</v>
      </c>
      <c r="D191">
        <f ca="1">('Daily Log Returns'!D191-'Summary Statistics'!$B$7/252)-BetaAlpha!D$4*('Daily Log Returns'!$H191-'Summary Statistics'!$B$7/252)</f>
        <v>1.8040676195946877E-3</v>
      </c>
      <c r="E191">
        <f ca="1">('Daily Log Returns'!E191-'Summary Statistics'!$B$7/252)-BetaAlpha!E$4*('Daily Log Returns'!$H191-'Summary Statistics'!$B$7/252)</f>
        <v>3.8046374573374973E-3</v>
      </c>
      <c r="F191">
        <f ca="1">('Daily Log Returns'!F191-'Summary Statistics'!$B$7/252)-BetaAlpha!F$4*('Daily Log Returns'!$H191-'Summary Statistics'!$B$7/252)</f>
        <v>-2.7032987961735392E-3</v>
      </c>
      <c r="G191">
        <f ca="1">('Daily Log Returns'!G191-'Summary Statistics'!$B$7/252)-BetaAlpha!G$4*('Daily Log Returns'!$H191-'Summary Statistics'!$B$7/252)</f>
        <v>-2.2172971188436897E-3</v>
      </c>
      <c r="H191">
        <f>('Daily Log Returns'!H191-'Summary Statistics'!$B$7/252)-BetaAlpha!H$4*('Daily Log Returns'!$H191-'Summary Statistics'!$B$7/252)</f>
        <v>0</v>
      </c>
      <c r="I191">
        <f ca="1">('Daily Log Returns'!I191-'Summary Statistics'!$B$7/252)-BetaAlpha!I$4*('Daily Log Returns'!$H191-'Summary Statistics'!$B$7/252)</f>
        <v>1.2389511350481925E-3</v>
      </c>
      <c r="J191">
        <f ca="1">('Daily Log Returns'!J191-'Summary Statistics'!$B$7/252)-BetaAlpha!J$4*('Daily Log Returns'!$H191-'Summary Statistics'!$B$7/252)</f>
        <v>7.3742666485594032E-3</v>
      </c>
      <c r="K191">
        <f ca="1">('Daily Log Returns'!K191-'Summary Statistics'!$B$7/252)-BetaAlpha!K$4*('Daily Log Returns'!$H191-'Summary Statistics'!$B$7/252)</f>
        <v>3.7765973137332963E-3</v>
      </c>
    </row>
    <row r="192" spans="1:11" x14ac:dyDescent="0.3">
      <c r="A192" s="1">
        <v>43775</v>
      </c>
      <c r="B192">
        <f ca="1">('Daily Log Returns'!B192-'Summary Statistics'!$B$7/252)-BetaAlpha!B$4*('Daily Log Returns'!$H192-'Summary Statistics'!$B$7/252)</f>
        <v>2.1667128074273597E-3</v>
      </c>
      <c r="C192">
        <f ca="1">('Daily Log Returns'!C192-'Summary Statistics'!$B$7/252)-BetaAlpha!C$4*('Daily Log Returns'!$H192-'Summary Statistics'!$B$7/252)</f>
        <v>2.3949100235695696E-3</v>
      </c>
      <c r="D192">
        <f ca="1">('Daily Log Returns'!D192-'Summary Statistics'!$B$7/252)-BetaAlpha!D$4*('Daily Log Returns'!$H192-'Summary Statistics'!$B$7/252)</f>
        <v>-2.0381723612086693E-3</v>
      </c>
      <c r="E192">
        <f ca="1">('Daily Log Returns'!E192-'Summary Statistics'!$B$7/252)-BetaAlpha!E$4*('Daily Log Returns'!$H192-'Summary Statistics'!$B$7/252)</f>
        <v>-6.1654519146955508E-4</v>
      </c>
      <c r="F192">
        <f ca="1">('Daily Log Returns'!F192-'Summary Statistics'!$B$7/252)-BetaAlpha!F$4*('Daily Log Returns'!$H192-'Summary Statistics'!$B$7/252)</f>
        <v>-2.658484707546194E-3</v>
      </c>
      <c r="G192">
        <f ca="1">('Daily Log Returns'!G192-'Summary Statistics'!$B$7/252)-BetaAlpha!G$4*('Daily Log Returns'!$H192-'Summary Statistics'!$B$7/252)</f>
        <v>-1.6337001916181195E-3</v>
      </c>
      <c r="H192">
        <f>('Daily Log Returns'!H192-'Summary Statistics'!$B$7/252)-BetaAlpha!H$4*('Daily Log Returns'!$H192-'Summary Statistics'!$B$7/252)</f>
        <v>0</v>
      </c>
      <c r="I192">
        <f ca="1">('Daily Log Returns'!I192-'Summary Statistics'!$B$7/252)-BetaAlpha!I$4*('Daily Log Returns'!$H192-'Summary Statistics'!$B$7/252)</f>
        <v>4.1940916253972319E-3</v>
      </c>
      <c r="J192">
        <f ca="1">('Daily Log Returns'!J192-'Summary Statistics'!$B$7/252)-BetaAlpha!J$4*('Daily Log Returns'!$H192-'Summary Statistics'!$B$7/252)</f>
        <v>9.4337519840429753E-4</v>
      </c>
      <c r="K192">
        <f ca="1">('Daily Log Returns'!K192-'Summary Statistics'!$B$7/252)-BetaAlpha!K$4*('Daily Log Returns'!$H192-'Summary Statistics'!$B$7/252)</f>
        <v>2.7967497409348732E-3</v>
      </c>
    </row>
    <row r="193" spans="1:11" x14ac:dyDescent="0.3">
      <c r="A193" s="1">
        <v>43776</v>
      </c>
      <c r="B193">
        <f ca="1">('Daily Log Returns'!B193-'Summary Statistics'!$B$7/252)-BetaAlpha!B$4*('Daily Log Returns'!$H193-'Summary Statistics'!$B$7/252)</f>
        <v>6.9801037100630098E-4</v>
      </c>
      <c r="C193">
        <f ca="1">('Daily Log Returns'!C193-'Summary Statistics'!$B$7/252)-BetaAlpha!C$4*('Daily Log Returns'!$H193-'Summary Statistics'!$B$7/252)</f>
        <v>-2.0895078463333862E-4</v>
      </c>
      <c r="D193">
        <f ca="1">('Daily Log Returns'!D193-'Summary Statistics'!$B$7/252)-BetaAlpha!D$4*('Daily Log Returns'!$H193-'Summary Statistics'!$B$7/252)</f>
        <v>1.8259605157728478E-3</v>
      </c>
      <c r="E193">
        <f ca="1">('Daily Log Returns'!E193-'Summary Statistics'!$B$7/252)-BetaAlpha!E$4*('Daily Log Returns'!$H193-'Summary Statistics'!$B$7/252)</f>
        <v>5.2613096998792731E-4</v>
      </c>
      <c r="F193">
        <f ca="1">('Daily Log Returns'!F193-'Summary Statistics'!$B$7/252)-BetaAlpha!F$4*('Daily Log Returns'!$H193-'Summary Statistics'!$B$7/252)</f>
        <v>3.2020767743473569E-3</v>
      </c>
      <c r="G193">
        <f ca="1">('Daily Log Returns'!G193-'Summary Statistics'!$B$7/252)-BetaAlpha!G$4*('Daily Log Returns'!$H193-'Summary Statistics'!$B$7/252)</f>
        <v>-1.927285474149078E-3</v>
      </c>
      <c r="H193">
        <f>('Daily Log Returns'!H193-'Summary Statistics'!$B$7/252)-BetaAlpha!H$4*('Daily Log Returns'!$H193-'Summary Statistics'!$B$7/252)</f>
        <v>0</v>
      </c>
      <c r="I193">
        <f ca="1">('Daily Log Returns'!I193-'Summary Statistics'!$B$7/252)-BetaAlpha!I$4*('Daily Log Returns'!$H193-'Summary Statistics'!$B$7/252)</f>
        <v>7.1074508924832123E-4</v>
      </c>
      <c r="J193">
        <f ca="1">('Daily Log Returns'!J193-'Summary Statistics'!$B$7/252)-BetaAlpha!J$4*('Daily Log Returns'!$H193-'Summary Statistics'!$B$7/252)</f>
        <v>3.3526836408546328E-3</v>
      </c>
      <c r="K193">
        <f ca="1">('Daily Log Returns'!K193-'Summary Statistics'!$B$7/252)-BetaAlpha!K$4*('Daily Log Returns'!$H193-'Summary Statistics'!$B$7/252)</f>
        <v>5.6535521708474604E-4</v>
      </c>
    </row>
    <row r="194" spans="1:11" x14ac:dyDescent="0.3">
      <c r="A194" s="1">
        <v>43777</v>
      </c>
      <c r="B194">
        <f ca="1">('Daily Log Returns'!B194-'Summary Statistics'!$B$7/252)-BetaAlpha!B$4*('Daily Log Returns'!$H194-'Summary Statistics'!$B$7/252)</f>
        <v>1.0044401911940232E-3</v>
      </c>
      <c r="C194">
        <f ca="1">('Daily Log Returns'!C194-'Summary Statistics'!$B$7/252)-BetaAlpha!C$4*('Daily Log Returns'!$H194-'Summary Statistics'!$B$7/252)</f>
        <v>4.0754174676136014E-4</v>
      </c>
      <c r="D194">
        <f ca="1">('Daily Log Returns'!D194-'Summary Statistics'!$B$7/252)-BetaAlpha!D$4*('Daily Log Returns'!$H194-'Summary Statistics'!$B$7/252)</f>
        <v>-9.2698276874492603E-4</v>
      </c>
      <c r="E194">
        <f ca="1">('Daily Log Returns'!E194-'Summary Statistics'!$B$7/252)-BetaAlpha!E$4*('Daily Log Returns'!$H194-'Summary Statistics'!$B$7/252)</f>
        <v>-5.148416817112875E-4</v>
      </c>
      <c r="F194">
        <f ca="1">('Daily Log Returns'!F194-'Summary Statistics'!$B$7/252)-BetaAlpha!F$4*('Daily Log Returns'!$H194-'Summary Statistics'!$B$7/252)</f>
        <v>-4.392693330234153E-3</v>
      </c>
      <c r="G194">
        <f ca="1">('Daily Log Returns'!G194-'Summary Statistics'!$B$7/252)-BetaAlpha!G$4*('Daily Log Returns'!$H194-'Summary Statistics'!$B$7/252)</f>
        <v>-3.0387851530408461E-3</v>
      </c>
      <c r="H194">
        <f>('Daily Log Returns'!H194-'Summary Statistics'!$B$7/252)-BetaAlpha!H$4*('Daily Log Returns'!$H194-'Summary Statistics'!$B$7/252)</f>
        <v>0</v>
      </c>
      <c r="I194">
        <f ca="1">('Daily Log Returns'!I194-'Summary Statistics'!$B$7/252)-BetaAlpha!I$4*('Daily Log Returns'!$H194-'Summary Statistics'!$B$7/252)</f>
        <v>-3.5945024155350689E-3</v>
      </c>
      <c r="J194">
        <f ca="1">('Daily Log Returns'!J194-'Summary Statistics'!$B$7/252)-BetaAlpha!J$4*('Daily Log Returns'!$H194-'Summary Statistics'!$B$7/252)</f>
        <v>-4.1992814803754556E-3</v>
      </c>
      <c r="K194">
        <f ca="1">('Daily Log Returns'!K194-'Summary Statistics'!$B$7/252)-BetaAlpha!K$4*('Daily Log Returns'!$H194-'Summary Statistics'!$B$7/252)</f>
        <v>3.3074613005953544E-4</v>
      </c>
    </row>
    <row r="195" spans="1:11" x14ac:dyDescent="0.3">
      <c r="A195" s="1">
        <v>43780</v>
      </c>
      <c r="B195">
        <f ca="1">('Daily Log Returns'!B195-'Summary Statistics'!$B$7/252)-BetaAlpha!B$4*('Daily Log Returns'!$H195-'Summary Statistics'!$B$7/252)</f>
        <v>-1.1259991238685334E-3</v>
      </c>
      <c r="C195">
        <f ca="1">('Daily Log Returns'!C195-'Summary Statistics'!$B$7/252)-BetaAlpha!C$4*('Daily Log Returns'!$H195-'Summary Statistics'!$B$7/252)</f>
        <v>1.7982013212749859E-3</v>
      </c>
      <c r="D195">
        <f ca="1">('Daily Log Returns'!D195-'Summary Statistics'!$B$7/252)-BetaAlpha!D$4*('Daily Log Returns'!$H195-'Summary Statistics'!$B$7/252)</f>
        <v>2.0111036201401417E-3</v>
      </c>
      <c r="E195">
        <f ca="1">('Daily Log Returns'!E195-'Summary Statistics'!$B$7/252)-BetaAlpha!E$4*('Daily Log Returns'!$H195-'Summary Statistics'!$B$7/252)</f>
        <v>-8.3353240403444013E-4</v>
      </c>
      <c r="F195">
        <f ca="1">('Daily Log Returns'!F195-'Summary Statistics'!$B$7/252)-BetaAlpha!F$4*('Daily Log Returns'!$H195-'Summary Statistics'!$B$7/252)</f>
        <v>-5.4542890052814038E-5</v>
      </c>
      <c r="G195">
        <f ca="1">('Daily Log Returns'!G195-'Summary Statistics'!$B$7/252)-BetaAlpha!G$4*('Daily Log Returns'!$H195-'Summary Statistics'!$B$7/252)</f>
        <v>-5.9357409720408943E-4</v>
      </c>
      <c r="H195">
        <f>('Daily Log Returns'!H195-'Summary Statistics'!$B$7/252)-BetaAlpha!H$4*('Daily Log Returns'!$H195-'Summary Statistics'!$B$7/252)</f>
        <v>0</v>
      </c>
      <c r="I195">
        <f ca="1">('Daily Log Returns'!I195-'Summary Statistics'!$B$7/252)-BetaAlpha!I$4*('Daily Log Returns'!$H195-'Summary Statistics'!$B$7/252)</f>
        <v>-2.1088442440084778E-3</v>
      </c>
      <c r="J195">
        <f ca="1">('Daily Log Returns'!J195-'Summary Statistics'!$B$7/252)-BetaAlpha!J$4*('Daily Log Returns'!$H195-'Summary Statistics'!$B$7/252)</f>
        <v>-2.5007454911750706E-3</v>
      </c>
      <c r="K195">
        <f ca="1">('Daily Log Returns'!K195-'Summary Statistics'!$B$7/252)-BetaAlpha!K$4*('Daily Log Returns'!$H195-'Summary Statistics'!$B$7/252)</f>
        <v>2.2995890555087498E-3</v>
      </c>
    </row>
    <row r="196" spans="1:11" x14ac:dyDescent="0.3">
      <c r="A196" s="1">
        <v>43781</v>
      </c>
      <c r="B196">
        <f ca="1">('Daily Log Returns'!B196-'Summary Statistics'!$B$7/252)-BetaAlpha!B$4*('Daily Log Returns'!$H196-'Summary Statistics'!$B$7/252)</f>
        <v>-6.3369470717284521E-4</v>
      </c>
      <c r="C196">
        <f ca="1">('Daily Log Returns'!C196-'Summary Statistics'!$B$7/252)-BetaAlpha!C$4*('Daily Log Returns'!$H196-'Summary Statistics'!$B$7/252)</f>
        <v>1.3292883042904287E-3</v>
      </c>
      <c r="D196">
        <f ca="1">('Daily Log Returns'!D196-'Summary Statistics'!$B$7/252)-BetaAlpha!D$4*('Daily Log Returns'!$H196-'Summary Statistics'!$B$7/252)</f>
        <v>8.7042606709768189E-4</v>
      </c>
      <c r="E196">
        <f ca="1">('Daily Log Returns'!E196-'Summary Statistics'!$B$7/252)-BetaAlpha!E$4*('Daily Log Returns'!$H196-'Summary Statistics'!$B$7/252)</f>
        <v>6.7366638178220954E-4</v>
      </c>
      <c r="F196">
        <f ca="1">('Daily Log Returns'!F196-'Summary Statistics'!$B$7/252)-BetaAlpha!F$4*('Daily Log Returns'!$H196-'Summary Statistics'!$B$7/252)</f>
        <v>1.4962828949612948E-3</v>
      </c>
      <c r="G196">
        <f ca="1">('Daily Log Returns'!G196-'Summary Statistics'!$B$7/252)-BetaAlpha!G$4*('Daily Log Returns'!$H196-'Summary Statistics'!$B$7/252)</f>
        <v>3.4999608297526114E-5</v>
      </c>
      <c r="H196">
        <f>('Daily Log Returns'!H196-'Summary Statistics'!$B$7/252)-BetaAlpha!H$4*('Daily Log Returns'!$H196-'Summary Statistics'!$B$7/252)</f>
        <v>0</v>
      </c>
      <c r="I196">
        <f ca="1">('Daily Log Returns'!I196-'Summary Statistics'!$B$7/252)-BetaAlpha!I$4*('Daily Log Returns'!$H196-'Summary Statistics'!$B$7/252)</f>
        <v>-4.1902800359650623E-4</v>
      </c>
      <c r="J196">
        <f ca="1">('Daily Log Returns'!J196-'Summary Statistics'!$B$7/252)-BetaAlpha!J$4*('Daily Log Returns'!$H196-'Summary Statistics'!$B$7/252)</f>
        <v>2.5391517050549232E-3</v>
      </c>
      <c r="K196">
        <f ca="1">('Daily Log Returns'!K196-'Summary Statistics'!$B$7/252)-BetaAlpha!K$4*('Daily Log Returns'!$H196-'Summary Statistics'!$B$7/252)</f>
        <v>-2.5804260048640539E-3</v>
      </c>
    </row>
    <row r="197" spans="1:11" x14ac:dyDescent="0.3">
      <c r="A197" s="1">
        <v>43782</v>
      </c>
      <c r="B197">
        <f ca="1">('Daily Log Returns'!B197-'Summary Statistics'!$B$7/252)-BetaAlpha!B$4*('Daily Log Returns'!$H197-'Summary Statistics'!$B$7/252)</f>
        <v>-2.5317129558633193E-3</v>
      </c>
      <c r="C197">
        <f ca="1">('Daily Log Returns'!C197-'Summary Statistics'!$B$7/252)-BetaAlpha!C$4*('Daily Log Returns'!$H197-'Summary Statistics'!$B$7/252)</f>
        <v>2.0205525467262555E-3</v>
      </c>
      <c r="D197">
        <f ca="1">('Daily Log Returns'!D197-'Summary Statistics'!$B$7/252)-BetaAlpha!D$4*('Daily Log Returns'!$H197-'Summary Statistics'!$B$7/252)</f>
        <v>5.7160220982240949E-3</v>
      </c>
      <c r="E197">
        <f ca="1">('Daily Log Returns'!E197-'Summary Statistics'!$B$7/252)-BetaAlpha!E$4*('Daily Log Returns'!$H197-'Summary Statistics'!$B$7/252)</f>
        <v>3.4695156073266953E-3</v>
      </c>
      <c r="F197">
        <f ca="1">('Daily Log Returns'!F197-'Summary Statistics'!$B$7/252)-BetaAlpha!F$4*('Daily Log Returns'!$H197-'Summary Statistics'!$B$7/252)</f>
        <v>1.3596620282167518E-3</v>
      </c>
      <c r="G197">
        <f ca="1">('Daily Log Returns'!G197-'Summary Statistics'!$B$7/252)-BetaAlpha!G$4*('Daily Log Returns'!$H197-'Summary Statistics'!$B$7/252)</f>
        <v>2.5558089166617063E-4</v>
      </c>
      <c r="H197">
        <f>('Daily Log Returns'!H197-'Summary Statistics'!$B$7/252)-BetaAlpha!H$4*('Daily Log Returns'!$H197-'Summary Statistics'!$B$7/252)</f>
        <v>0</v>
      </c>
      <c r="I197">
        <f ca="1">('Daily Log Returns'!I197-'Summary Statistics'!$B$7/252)-BetaAlpha!I$4*('Daily Log Returns'!$H197-'Summary Statistics'!$B$7/252)</f>
        <v>-1.1834931092230159E-4</v>
      </c>
      <c r="J197">
        <f ca="1">('Daily Log Returns'!J197-'Summary Statistics'!$B$7/252)-BetaAlpha!J$4*('Daily Log Returns'!$H197-'Summary Statistics'!$B$7/252)</f>
        <v>-3.7206494852613185E-4</v>
      </c>
      <c r="K197">
        <f ca="1">('Daily Log Returns'!K197-'Summary Statistics'!$B$7/252)-BetaAlpha!K$4*('Daily Log Returns'!$H197-'Summary Statistics'!$B$7/252)</f>
        <v>-4.4128086552557531E-4</v>
      </c>
    </row>
    <row r="198" spans="1:11" x14ac:dyDescent="0.3">
      <c r="A198" s="1">
        <v>43783</v>
      </c>
      <c r="B198">
        <f ca="1">('Daily Log Returns'!B198-'Summary Statistics'!$B$7/252)-BetaAlpha!B$4*('Daily Log Returns'!$H198-'Summary Statistics'!$B$7/252)</f>
        <v>-2.9705562181817397E-3</v>
      </c>
      <c r="C198">
        <f ca="1">('Daily Log Returns'!C198-'Summary Statistics'!$B$7/252)-BetaAlpha!C$4*('Daily Log Returns'!$H198-'Summary Statistics'!$B$7/252)</f>
        <v>4.3892784941695507E-3</v>
      </c>
      <c r="D198">
        <f ca="1">('Daily Log Returns'!D198-'Summary Statistics'!$B$7/252)-BetaAlpha!D$4*('Daily Log Returns'!$H198-'Summary Statistics'!$B$7/252)</f>
        <v>4.4510936001435335E-3</v>
      </c>
      <c r="E198">
        <f ca="1">('Daily Log Returns'!E198-'Summary Statistics'!$B$7/252)-BetaAlpha!E$4*('Daily Log Returns'!$H198-'Summary Statistics'!$B$7/252)</f>
        <v>1.1852978676406755E-4</v>
      </c>
      <c r="F198">
        <f ca="1">('Daily Log Returns'!F198-'Summary Statistics'!$B$7/252)-BetaAlpha!F$4*('Daily Log Returns'!$H198-'Summary Statistics'!$B$7/252)</f>
        <v>6.2310974889381856E-3</v>
      </c>
      <c r="G198">
        <f ca="1">('Daily Log Returns'!G198-'Summary Statistics'!$B$7/252)-BetaAlpha!G$4*('Daily Log Returns'!$H198-'Summary Statistics'!$B$7/252)</f>
        <v>2.1633270305587019E-3</v>
      </c>
      <c r="H198">
        <f>('Daily Log Returns'!H198-'Summary Statistics'!$B$7/252)-BetaAlpha!H$4*('Daily Log Returns'!$H198-'Summary Statistics'!$B$7/252)</f>
        <v>0</v>
      </c>
      <c r="I198">
        <f ca="1">('Daily Log Returns'!I198-'Summary Statistics'!$B$7/252)-BetaAlpha!I$4*('Daily Log Returns'!$H198-'Summary Statistics'!$B$7/252)</f>
        <v>4.982067028916572E-3</v>
      </c>
      <c r="J198">
        <f ca="1">('Daily Log Returns'!J198-'Summary Statistics'!$B$7/252)-BetaAlpha!J$4*('Daily Log Returns'!$H198-'Summary Statistics'!$B$7/252)</f>
        <v>1.9397297959787545E-3</v>
      </c>
      <c r="K198">
        <f ca="1">('Daily Log Returns'!K198-'Summary Statistics'!$B$7/252)-BetaAlpha!K$4*('Daily Log Returns'!$H198-'Summary Statistics'!$B$7/252)</f>
        <v>-2.1119539195670819E-3</v>
      </c>
    </row>
    <row r="199" spans="1:11" x14ac:dyDescent="0.3">
      <c r="A199" s="1">
        <v>43784</v>
      </c>
      <c r="B199">
        <f ca="1">('Daily Log Returns'!B199-'Summary Statistics'!$B$7/252)-BetaAlpha!B$4*('Daily Log Returns'!$H199-'Summary Statistics'!$B$7/252)</f>
        <v>3.8718583359560604E-3</v>
      </c>
      <c r="C199">
        <f ca="1">('Daily Log Returns'!C199-'Summary Statistics'!$B$7/252)-BetaAlpha!C$4*('Daily Log Returns'!$H199-'Summary Statistics'!$B$7/252)</f>
        <v>7.2310742144204247E-4</v>
      </c>
      <c r="D199">
        <f ca="1">('Daily Log Returns'!D199-'Summary Statistics'!$B$7/252)-BetaAlpha!D$4*('Daily Log Returns'!$H199-'Summary Statistics'!$B$7/252)</f>
        <v>1.9346033265941701E-3</v>
      </c>
      <c r="E199">
        <f ca="1">('Daily Log Returns'!E199-'Summary Statistics'!$B$7/252)-BetaAlpha!E$4*('Daily Log Returns'!$H199-'Summary Statistics'!$B$7/252)</f>
        <v>9.1743986628702121E-4</v>
      </c>
      <c r="F199">
        <f ca="1">('Daily Log Returns'!F199-'Summary Statistics'!$B$7/252)-BetaAlpha!F$4*('Daily Log Returns'!$H199-'Summary Statistics'!$B$7/252)</f>
        <v>1.0280262538064453E-3</v>
      </c>
      <c r="G199">
        <f ca="1">('Daily Log Returns'!G199-'Summary Statistics'!$B$7/252)-BetaAlpha!G$4*('Daily Log Returns'!$H199-'Summary Statistics'!$B$7/252)</f>
        <v>7.2677140874947131E-4</v>
      </c>
      <c r="H199">
        <f>('Daily Log Returns'!H199-'Summary Statistics'!$B$7/252)-BetaAlpha!H$4*('Daily Log Returns'!$H199-'Summary Statistics'!$B$7/252)</f>
        <v>0</v>
      </c>
      <c r="I199">
        <f ca="1">('Daily Log Returns'!I199-'Summary Statistics'!$B$7/252)-BetaAlpha!I$4*('Daily Log Returns'!$H199-'Summary Statistics'!$B$7/252)</f>
        <v>-2.0970420012092592E-3</v>
      </c>
      <c r="J199">
        <f ca="1">('Daily Log Returns'!J199-'Summary Statistics'!$B$7/252)-BetaAlpha!J$4*('Daily Log Returns'!$H199-'Summary Statistics'!$B$7/252)</f>
        <v>2.2061277944371792E-3</v>
      </c>
      <c r="K199">
        <f ca="1">('Daily Log Returns'!K199-'Summary Statistics'!$B$7/252)-BetaAlpha!K$4*('Daily Log Returns'!$H199-'Summary Statistics'!$B$7/252)</f>
        <v>-4.922537257968573E-4</v>
      </c>
    </row>
    <row r="200" spans="1:11" x14ac:dyDescent="0.3">
      <c r="A200" s="1">
        <v>43787</v>
      </c>
      <c r="B200">
        <f ca="1">('Daily Log Returns'!B200-'Summary Statistics'!$B$7/252)-BetaAlpha!B$4*('Daily Log Returns'!$H200-'Summary Statistics'!$B$7/252)</f>
        <v>2.5563732270541041E-3</v>
      </c>
      <c r="C200">
        <f ca="1">('Daily Log Returns'!C200-'Summary Statistics'!$B$7/252)-BetaAlpha!C$4*('Daily Log Returns'!$H200-'Summary Statistics'!$B$7/252)</f>
        <v>-5.1553900028768608E-4</v>
      </c>
      <c r="D200">
        <f ca="1">('Daily Log Returns'!D200-'Summary Statistics'!$B$7/252)-BetaAlpha!D$4*('Daily Log Returns'!$H200-'Summary Statistics'!$B$7/252)</f>
        <v>8.2852142621428239E-3</v>
      </c>
      <c r="E200">
        <f ca="1">('Daily Log Returns'!E200-'Summary Statistics'!$B$7/252)-BetaAlpha!E$4*('Daily Log Returns'!$H200-'Summary Statistics'!$B$7/252)</f>
        <v>-8.8496235405732078E-4</v>
      </c>
      <c r="F200">
        <f ca="1">('Daily Log Returns'!F200-'Summary Statistics'!$B$7/252)-BetaAlpha!F$4*('Daily Log Returns'!$H200-'Summary Statistics'!$B$7/252)</f>
        <v>4.8922639688098505E-4</v>
      </c>
      <c r="G200">
        <f ca="1">('Daily Log Returns'!G200-'Summary Statistics'!$B$7/252)-BetaAlpha!G$4*('Daily Log Returns'!$H200-'Summary Statistics'!$B$7/252)</f>
        <v>8.7406728741698525E-4</v>
      </c>
      <c r="H200">
        <f>('Daily Log Returns'!H200-'Summary Statistics'!$B$7/252)-BetaAlpha!H$4*('Daily Log Returns'!$H200-'Summary Statistics'!$B$7/252)</f>
        <v>0</v>
      </c>
      <c r="I200">
        <f ca="1">('Daily Log Returns'!I200-'Summary Statistics'!$B$7/252)-BetaAlpha!I$4*('Daily Log Returns'!$H200-'Summary Statistics'!$B$7/252)</f>
        <v>-2.553707400640984E-3</v>
      </c>
      <c r="J200">
        <f ca="1">('Daily Log Returns'!J200-'Summary Statistics'!$B$7/252)-BetaAlpha!J$4*('Daily Log Returns'!$H200-'Summary Statistics'!$B$7/252)</f>
        <v>1.4118284984531771E-4</v>
      </c>
      <c r="K200">
        <f ca="1">('Daily Log Returns'!K200-'Summary Statistics'!$B$7/252)-BetaAlpha!K$4*('Daily Log Returns'!$H200-'Summary Statistics'!$B$7/252)</f>
        <v>-2.0255394199832823E-3</v>
      </c>
    </row>
    <row r="201" spans="1:11" x14ac:dyDescent="0.3">
      <c r="A201" s="1">
        <v>43788</v>
      </c>
      <c r="B201">
        <f ca="1">('Daily Log Returns'!B201-'Summary Statistics'!$B$7/252)-BetaAlpha!B$4*('Daily Log Returns'!$H201-'Summary Statistics'!$B$7/252)</f>
        <v>5.6685650633064247E-4</v>
      </c>
      <c r="C201">
        <f ca="1">('Daily Log Returns'!C201-'Summary Statistics'!$B$7/252)-BetaAlpha!C$4*('Daily Log Returns'!$H201-'Summary Statistics'!$B$7/252)</f>
        <v>2.5599032888728706E-3</v>
      </c>
      <c r="D201">
        <f ca="1">('Daily Log Returns'!D201-'Summary Statistics'!$B$7/252)-BetaAlpha!D$4*('Daily Log Returns'!$H201-'Summary Statistics'!$B$7/252)</f>
        <v>4.3348450116401259E-3</v>
      </c>
      <c r="E201">
        <f ca="1">('Daily Log Returns'!E201-'Summary Statistics'!$B$7/252)-BetaAlpha!E$4*('Daily Log Returns'!$H201-'Summary Statistics'!$B$7/252)</f>
        <v>2.9255420478601969E-3</v>
      </c>
      <c r="F201">
        <f ca="1">('Daily Log Returns'!F201-'Summary Statistics'!$B$7/252)-BetaAlpha!F$4*('Daily Log Returns'!$H201-'Summary Statistics'!$B$7/252)</f>
        <v>1.1476550827752201E-3</v>
      </c>
      <c r="G201">
        <f ca="1">('Daily Log Returns'!G201-'Summary Statistics'!$B$7/252)-BetaAlpha!G$4*('Daily Log Returns'!$H201-'Summary Statistics'!$B$7/252)</f>
        <v>2.7869042127308332E-4</v>
      </c>
      <c r="H201">
        <f>('Daily Log Returns'!H201-'Summary Statistics'!$B$7/252)-BetaAlpha!H$4*('Daily Log Returns'!$H201-'Summary Statistics'!$B$7/252)</f>
        <v>0</v>
      </c>
      <c r="I201">
        <f ca="1">('Daily Log Returns'!I201-'Summary Statistics'!$B$7/252)-BetaAlpha!I$4*('Daily Log Returns'!$H201-'Summary Statistics'!$B$7/252)</f>
        <v>-4.0999716720752912E-3</v>
      </c>
      <c r="J201">
        <f ca="1">('Daily Log Returns'!J201-'Summary Statistics'!$B$7/252)-BetaAlpha!J$4*('Daily Log Returns'!$H201-'Summary Statistics'!$B$7/252)</f>
        <v>2.96433031709441E-3</v>
      </c>
      <c r="K201">
        <f ca="1">('Daily Log Returns'!K201-'Summary Statistics'!$B$7/252)-BetaAlpha!K$4*('Daily Log Returns'!$H201-'Summary Statistics'!$B$7/252)</f>
        <v>-1.3633803242600103E-3</v>
      </c>
    </row>
    <row r="202" spans="1:11" x14ac:dyDescent="0.3">
      <c r="A202" s="1">
        <v>43789</v>
      </c>
      <c r="B202">
        <f ca="1">('Daily Log Returns'!B202-'Summary Statistics'!$B$7/252)-BetaAlpha!B$4*('Daily Log Returns'!$H202-'Summary Statistics'!$B$7/252)</f>
        <v>-2.5727320010828277E-3</v>
      </c>
      <c r="C202">
        <f ca="1">('Daily Log Returns'!C202-'Summary Statistics'!$B$7/252)-BetaAlpha!C$4*('Daily Log Returns'!$H202-'Summary Statistics'!$B$7/252)</f>
        <v>-2.8694949304557743E-3</v>
      </c>
      <c r="D202">
        <f ca="1">('Daily Log Returns'!D202-'Summary Statistics'!$B$7/252)-BetaAlpha!D$4*('Daily Log Returns'!$H202-'Summary Statistics'!$B$7/252)</f>
        <v>7.6263449394803774E-4</v>
      </c>
      <c r="E202">
        <f ca="1">('Daily Log Returns'!E202-'Summary Statistics'!$B$7/252)-BetaAlpha!E$4*('Daily Log Returns'!$H202-'Summary Statistics'!$B$7/252)</f>
        <v>-2.8910634439341734E-4</v>
      </c>
      <c r="F202">
        <f ca="1">('Daily Log Returns'!F202-'Summary Statistics'!$B$7/252)-BetaAlpha!F$4*('Daily Log Returns'!$H202-'Summary Statistics'!$B$7/252)</f>
        <v>3.715251257051896E-3</v>
      </c>
      <c r="G202">
        <f ca="1">('Daily Log Returns'!G202-'Summary Statistics'!$B$7/252)-BetaAlpha!G$4*('Daily Log Returns'!$H202-'Summary Statistics'!$B$7/252)</f>
        <v>2.1467095070642995E-3</v>
      </c>
      <c r="H202">
        <f>('Daily Log Returns'!H202-'Summary Statistics'!$B$7/252)-BetaAlpha!H$4*('Daily Log Returns'!$H202-'Summary Statistics'!$B$7/252)</f>
        <v>0</v>
      </c>
      <c r="I202">
        <f ca="1">('Daily Log Returns'!I202-'Summary Statistics'!$B$7/252)-BetaAlpha!I$4*('Daily Log Returns'!$H202-'Summary Statistics'!$B$7/252)</f>
        <v>3.0111675783303813E-3</v>
      </c>
      <c r="J202">
        <f ca="1">('Daily Log Returns'!J202-'Summary Statistics'!$B$7/252)-BetaAlpha!J$4*('Daily Log Returns'!$H202-'Summary Statistics'!$B$7/252)</f>
        <v>-1.8357481782203082E-3</v>
      </c>
      <c r="K202">
        <f ca="1">('Daily Log Returns'!K202-'Summary Statistics'!$B$7/252)-BetaAlpha!K$4*('Daily Log Returns'!$H202-'Summary Statistics'!$B$7/252)</f>
        <v>5.9711289583929024E-4</v>
      </c>
    </row>
    <row r="203" spans="1:11" x14ac:dyDescent="0.3">
      <c r="A203" s="1">
        <v>43790</v>
      </c>
      <c r="B203">
        <f ca="1">('Daily Log Returns'!B203-'Summary Statistics'!$B$7/252)-BetaAlpha!B$4*('Daily Log Returns'!$H203-'Summary Statistics'!$B$7/252)</f>
        <v>-3.6727981764795858E-3</v>
      </c>
      <c r="C203">
        <f ca="1">('Daily Log Returns'!C203-'Summary Statistics'!$B$7/252)-BetaAlpha!C$4*('Daily Log Returns'!$H203-'Summary Statistics'!$B$7/252)</f>
        <v>2.9782030953832044E-3</v>
      </c>
      <c r="D203">
        <f ca="1">('Daily Log Returns'!D203-'Summary Statistics'!$B$7/252)-BetaAlpha!D$4*('Daily Log Returns'!$H203-'Summary Statistics'!$B$7/252)</f>
        <v>2.6920724178298842E-3</v>
      </c>
      <c r="E203">
        <f ca="1">('Daily Log Returns'!E203-'Summary Statistics'!$B$7/252)-BetaAlpha!E$4*('Daily Log Returns'!$H203-'Summary Statistics'!$B$7/252)</f>
        <v>-8.8434339910914341E-4</v>
      </c>
      <c r="F203">
        <f ca="1">('Daily Log Returns'!F203-'Summary Statistics'!$B$7/252)-BetaAlpha!F$4*('Daily Log Returns'!$H203-'Summary Statistics'!$B$7/252)</f>
        <v>6.4256119935687675E-4</v>
      </c>
      <c r="G203">
        <f ca="1">('Daily Log Returns'!G203-'Summary Statistics'!$B$7/252)-BetaAlpha!G$4*('Daily Log Returns'!$H203-'Summary Statistics'!$B$7/252)</f>
        <v>-1.041877448761254E-4</v>
      </c>
      <c r="H203">
        <f>('Daily Log Returns'!H203-'Summary Statistics'!$B$7/252)-BetaAlpha!H$4*('Daily Log Returns'!$H203-'Summary Statistics'!$B$7/252)</f>
        <v>0</v>
      </c>
      <c r="I203">
        <f ca="1">('Daily Log Returns'!I203-'Summary Statistics'!$B$7/252)-BetaAlpha!I$4*('Daily Log Returns'!$H203-'Summary Statistics'!$B$7/252)</f>
        <v>4.6870354509171144E-3</v>
      </c>
      <c r="J203">
        <f ca="1">('Daily Log Returns'!J203-'Summary Statistics'!$B$7/252)-BetaAlpha!J$4*('Daily Log Returns'!$H203-'Summary Statistics'!$B$7/252)</f>
        <v>2.0159093176250142E-3</v>
      </c>
      <c r="K203">
        <f ca="1">('Daily Log Returns'!K203-'Summary Statistics'!$B$7/252)-BetaAlpha!K$4*('Daily Log Returns'!$H203-'Summary Statistics'!$B$7/252)</f>
        <v>-1.5843592316307602E-3</v>
      </c>
    </row>
    <row r="204" spans="1:11" x14ac:dyDescent="0.3">
      <c r="A204" s="1">
        <v>43791</v>
      </c>
      <c r="B204">
        <f ca="1">('Daily Log Returns'!B204-'Summary Statistics'!$B$7/252)-BetaAlpha!B$4*('Daily Log Returns'!$H204-'Summary Statistics'!$B$7/252)</f>
        <v>-1.2458878055079045E-3</v>
      </c>
      <c r="C204">
        <f ca="1">('Daily Log Returns'!C204-'Summary Statistics'!$B$7/252)-BetaAlpha!C$4*('Daily Log Returns'!$H204-'Summary Statistics'!$B$7/252)</f>
        <v>1.9362610862941401E-3</v>
      </c>
      <c r="D204">
        <f ca="1">('Daily Log Returns'!D204-'Summary Statistics'!$B$7/252)-BetaAlpha!D$4*('Daily Log Returns'!$H204-'Summary Statistics'!$B$7/252)</f>
        <v>-1.8382178674438746E-3</v>
      </c>
      <c r="E204">
        <f ca="1">('Daily Log Returns'!E204-'Summary Statistics'!$B$7/252)-BetaAlpha!E$4*('Daily Log Returns'!$H204-'Summary Statistics'!$B$7/252)</f>
        <v>1.3714478388684292E-3</v>
      </c>
      <c r="F204">
        <f ca="1">('Daily Log Returns'!F204-'Summary Statistics'!$B$7/252)-BetaAlpha!F$4*('Daily Log Returns'!$H204-'Summary Statistics'!$B$7/252)</f>
        <v>-1.3609315225699464E-3</v>
      </c>
      <c r="G204">
        <f ca="1">('Daily Log Returns'!G204-'Summary Statistics'!$B$7/252)-BetaAlpha!G$4*('Daily Log Returns'!$H204-'Summary Statistics'!$B$7/252)</f>
        <v>-2.33970408741666E-3</v>
      </c>
      <c r="H204">
        <f>('Daily Log Returns'!H204-'Summary Statistics'!$B$7/252)-BetaAlpha!H$4*('Daily Log Returns'!$H204-'Summary Statistics'!$B$7/252)</f>
        <v>0</v>
      </c>
      <c r="I204">
        <f ca="1">('Daily Log Returns'!I204-'Summary Statistics'!$B$7/252)-BetaAlpha!I$4*('Daily Log Returns'!$H204-'Summary Statistics'!$B$7/252)</f>
        <v>2.8561098540615952E-3</v>
      </c>
      <c r="J204">
        <f ca="1">('Daily Log Returns'!J204-'Summary Statistics'!$B$7/252)-BetaAlpha!J$4*('Daily Log Returns'!$H204-'Summary Statistics'!$B$7/252)</f>
        <v>8.8138127161832688E-4</v>
      </c>
      <c r="K204">
        <f ca="1">('Daily Log Returns'!K204-'Summary Statistics'!$B$7/252)-BetaAlpha!K$4*('Daily Log Returns'!$H204-'Summary Statistics'!$B$7/252)</f>
        <v>-1.0441602515909422E-3</v>
      </c>
    </row>
    <row r="205" spans="1:11" x14ac:dyDescent="0.3">
      <c r="A205" s="1">
        <v>43794</v>
      </c>
      <c r="B205">
        <f ca="1">('Daily Log Returns'!B205-'Summary Statistics'!$B$7/252)-BetaAlpha!B$4*('Daily Log Returns'!$H205-'Summary Statistics'!$B$7/252)</f>
        <v>3.7007938033011257E-3</v>
      </c>
      <c r="C205">
        <f ca="1">('Daily Log Returns'!C205-'Summary Statistics'!$B$7/252)-BetaAlpha!C$4*('Daily Log Returns'!$H205-'Summary Statistics'!$B$7/252)</f>
        <v>2.3267340904155262E-3</v>
      </c>
      <c r="D205">
        <f ca="1">('Daily Log Returns'!D205-'Summary Statistics'!$B$7/252)-BetaAlpha!D$4*('Daily Log Returns'!$H205-'Summary Statistics'!$B$7/252)</f>
        <v>-5.7533458275523604E-4</v>
      </c>
      <c r="E205">
        <f ca="1">('Daily Log Returns'!E205-'Summary Statistics'!$B$7/252)-BetaAlpha!E$4*('Daily Log Returns'!$H205-'Summary Statistics'!$B$7/252)</f>
        <v>1.7804066198237973E-3</v>
      </c>
      <c r="F205">
        <f ca="1">('Daily Log Returns'!F205-'Summary Statistics'!$B$7/252)-BetaAlpha!F$4*('Daily Log Returns'!$H205-'Summary Statistics'!$B$7/252)</f>
        <v>-1.752786825531519E-4</v>
      </c>
      <c r="G205">
        <f ca="1">('Daily Log Returns'!G205-'Summary Statistics'!$B$7/252)-BetaAlpha!G$4*('Daily Log Returns'!$H205-'Summary Statistics'!$B$7/252)</f>
        <v>3.9383417927101939E-4</v>
      </c>
      <c r="H205">
        <f>('Daily Log Returns'!H205-'Summary Statistics'!$B$7/252)-BetaAlpha!H$4*('Daily Log Returns'!$H205-'Summary Statistics'!$B$7/252)</f>
        <v>0</v>
      </c>
      <c r="I205">
        <f ca="1">('Daily Log Returns'!I205-'Summary Statistics'!$B$7/252)-BetaAlpha!I$4*('Daily Log Returns'!$H205-'Summary Statistics'!$B$7/252)</f>
        <v>4.3658214211282566E-4</v>
      </c>
      <c r="J205">
        <f ca="1">('Daily Log Returns'!J205-'Summary Statistics'!$B$7/252)-BetaAlpha!J$4*('Daily Log Returns'!$H205-'Summary Statistics'!$B$7/252)</f>
        <v>-1.705391114006651E-4</v>
      </c>
      <c r="K205">
        <f ca="1">('Daily Log Returns'!K205-'Summary Statistics'!$B$7/252)-BetaAlpha!K$4*('Daily Log Returns'!$H205-'Summary Statistics'!$B$7/252)</f>
        <v>-8.5108937756762102E-4</v>
      </c>
    </row>
    <row r="206" spans="1:11" x14ac:dyDescent="0.3">
      <c r="A206" s="1">
        <v>43795</v>
      </c>
      <c r="B206">
        <f ca="1">('Daily Log Returns'!B206-'Summary Statistics'!$B$7/252)-BetaAlpha!B$4*('Daily Log Returns'!$H206-'Summary Statistics'!$B$7/252)</f>
        <v>-1.3105559029834785E-3</v>
      </c>
      <c r="C206">
        <f ca="1">('Daily Log Returns'!C206-'Summary Statistics'!$B$7/252)-BetaAlpha!C$4*('Daily Log Returns'!$H206-'Summary Statistics'!$B$7/252)</f>
        <v>2.8773552358141129E-3</v>
      </c>
      <c r="D206">
        <f ca="1">('Daily Log Returns'!D206-'Summary Statistics'!$B$7/252)-BetaAlpha!D$4*('Daily Log Returns'!$H206-'Summary Statistics'!$B$7/252)</f>
        <v>4.633121336306863E-3</v>
      </c>
      <c r="E206">
        <f ca="1">('Daily Log Returns'!E206-'Summary Statistics'!$B$7/252)-BetaAlpha!E$4*('Daily Log Returns'!$H206-'Summary Statistics'!$B$7/252)</f>
        <v>1.1943363709751697E-3</v>
      </c>
      <c r="F206">
        <f ca="1">('Daily Log Returns'!F206-'Summary Statistics'!$B$7/252)-BetaAlpha!F$4*('Daily Log Returns'!$H206-'Summary Statistics'!$B$7/252)</f>
        <v>-7.1611426792888969E-4</v>
      </c>
      <c r="G206">
        <f ca="1">('Daily Log Returns'!G206-'Summary Statistics'!$B$7/252)-BetaAlpha!G$4*('Daily Log Returns'!$H206-'Summary Statistics'!$B$7/252)</f>
        <v>1.9078695222533354E-3</v>
      </c>
      <c r="H206">
        <f>('Daily Log Returns'!H206-'Summary Statistics'!$B$7/252)-BetaAlpha!H$4*('Daily Log Returns'!$H206-'Summary Statistics'!$B$7/252)</f>
        <v>0</v>
      </c>
      <c r="I206">
        <f ca="1">('Daily Log Returns'!I206-'Summary Statistics'!$B$7/252)-BetaAlpha!I$4*('Daily Log Returns'!$H206-'Summary Statistics'!$B$7/252)</f>
        <v>1.7858704496590465E-3</v>
      </c>
      <c r="J206">
        <f ca="1">('Daily Log Returns'!J206-'Summary Statistics'!$B$7/252)-BetaAlpha!J$4*('Daily Log Returns'!$H206-'Summary Statistics'!$B$7/252)</f>
        <v>2.2321744578268784E-3</v>
      </c>
      <c r="K206">
        <f ca="1">('Daily Log Returns'!K206-'Summary Statistics'!$B$7/252)-BetaAlpha!K$4*('Daily Log Returns'!$H206-'Summary Statistics'!$B$7/252)</f>
        <v>1.6852961688381286E-4</v>
      </c>
    </row>
    <row r="207" spans="1:11" x14ac:dyDescent="0.3">
      <c r="A207" s="1">
        <v>43796</v>
      </c>
      <c r="B207">
        <f ca="1">('Daily Log Returns'!B207-'Summary Statistics'!$B$7/252)-BetaAlpha!B$4*('Daily Log Returns'!$H207-'Summary Statistics'!$B$7/252)</f>
        <v>2.2552772667443818E-3</v>
      </c>
      <c r="C207">
        <f ca="1">('Daily Log Returns'!C207-'Summary Statistics'!$B$7/252)-BetaAlpha!C$4*('Daily Log Returns'!$H207-'Summary Statistics'!$B$7/252)</f>
        <v>-5.1357853857749765E-3</v>
      </c>
      <c r="D207">
        <f ca="1">('Daily Log Returns'!D207-'Summary Statistics'!$B$7/252)-BetaAlpha!D$4*('Daily Log Returns'!$H207-'Summary Statistics'!$B$7/252)</f>
        <v>2.327193783611241E-3</v>
      </c>
      <c r="E207">
        <f ca="1">('Daily Log Returns'!E207-'Summary Statistics'!$B$7/252)-BetaAlpha!E$4*('Daily Log Returns'!$H207-'Summary Statistics'!$B$7/252)</f>
        <v>-6.9956609981290663E-5</v>
      </c>
      <c r="F207">
        <f ca="1">('Daily Log Returns'!F207-'Summary Statistics'!$B$7/252)-BetaAlpha!F$4*('Daily Log Returns'!$H207-'Summary Statistics'!$B$7/252)</f>
        <v>3.8467370070961802E-3</v>
      </c>
      <c r="G207">
        <f ca="1">('Daily Log Returns'!G207-'Summary Statistics'!$B$7/252)-BetaAlpha!G$4*('Daily Log Returns'!$H207-'Summary Statistics'!$B$7/252)</f>
        <v>8.6860295909970526E-4</v>
      </c>
      <c r="H207">
        <f>('Daily Log Returns'!H207-'Summary Statistics'!$B$7/252)-BetaAlpha!H$4*('Daily Log Returns'!$H207-'Summary Statistics'!$B$7/252)</f>
        <v>0</v>
      </c>
      <c r="I207">
        <f ca="1">('Daily Log Returns'!I207-'Summary Statistics'!$B$7/252)-BetaAlpha!I$4*('Daily Log Returns'!$H207-'Summary Statistics'!$B$7/252)</f>
        <v>-5.5330404716296142E-3</v>
      </c>
      <c r="J207">
        <f ca="1">('Daily Log Returns'!J207-'Summary Statistics'!$B$7/252)-BetaAlpha!J$4*('Daily Log Returns'!$H207-'Summary Statistics'!$B$7/252)</f>
        <v>-1.3517501401904006E-3</v>
      </c>
      <c r="K207">
        <f ca="1">('Daily Log Returns'!K207-'Summary Statistics'!$B$7/252)-BetaAlpha!K$4*('Daily Log Returns'!$H207-'Summary Statistics'!$B$7/252)</f>
        <v>-5.1751665781744893E-6</v>
      </c>
    </row>
    <row r="208" spans="1:11" x14ac:dyDescent="0.3">
      <c r="A208" s="1">
        <v>43797</v>
      </c>
      <c r="B208">
        <f ca="1">('Daily Log Returns'!B208-'Summary Statistics'!$B$7/252)-BetaAlpha!B$4*('Daily Log Returns'!$H208-'Summary Statistics'!$B$7/252)</f>
        <v>7.2828962788741873E-4</v>
      </c>
      <c r="C208">
        <f ca="1">('Daily Log Returns'!C208-'Summary Statistics'!$B$7/252)-BetaAlpha!C$4*('Daily Log Returns'!$H208-'Summary Statistics'!$B$7/252)</f>
        <v>2.3931195756491381E-3</v>
      </c>
      <c r="D208">
        <f ca="1">('Daily Log Returns'!D208-'Summary Statistics'!$B$7/252)-BetaAlpha!D$4*('Daily Log Returns'!$H208-'Summary Statistics'!$B$7/252)</f>
        <v>8.2463867363141989E-4</v>
      </c>
      <c r="E208">
        <f ca="1">('Daily Log Returns'!E208-'Summary Statistics'!$B$7/252)-BetaAlpha!E$4*('Daily Log Returns'!$H208-'Summary Statistics'!$B$7/252)</f>
        <v>-5.8789681052742022E-4</v>
      </c>
      <c r="F208">
        <f ca="1">('Daily Log Returns'!F208-'Summary Statistics'!$B$7/252)-BetaAlpha!F$4*('Daily Log Returns'!$H208-'Summary Statistics'!$B$7/252)</f>
        <v>9.3088927012374798E-4</v>
      </c>
      <c r="G208">
        <f ca="1">('Daily Log Returns'!G208-'Summary Statistics'!$B$7/252)-BetaAlpha!G$4*('Daily Log Returns'!$H208-'Summary Statistics'!$B$7/252)</f>
        <v>-1.3865107398248588E-4</v>
      </c>
      <c r="H208">
        <f>('Daily Log Returns'!H208-'Summary Statistics'!$B$7/252)-BetaAlpha!H$4*('Daily Log Returns'!$H208-'Summary Statistics'!$B$7/252)</f>
        <v>0</v>
      </c>
      <c r="I208">
        <f ca="1">('Daily Log Returns'!I208-'Summary Statistics'!$B$7/252)-BetaAlpha!I$4*('Daily Log Returns'!$H208-'Summary Statistics'!$B$7/252)</f>
        <v>-5.9416801456340547E-3</v>
      </c>
      <c r="J208">
        <f ca="1">('Daily Log Returns'!J208-'Summary Statistics'!$B$7/252)-BetaAlpha!J$4*('Daily Log Returns'!$H208-'Summary Statistics'!$B$7/252)</f>
        <v>-8.9799627904729707E-4</v>
      </c>
      <c r="K208">
        <f ca="1">('Daily Log Returns'!K208-'Summary Statistics'!$B$7/252)-BetaAlpha!K$4*('Daily Log Returns'!$H208-'Summary Statistics'!$B$7/252)</f>
        <v>-1.7798063147382148E-4</v>
      </c>
    </row>
    <row r="209" spans="1:11" x14ac:dyDescent="0.3">
      <c r="A209" s="1">
        <v>43798</v>
      </c>
      <c r="B209">
        <f ca="1">('Daily Log Returns'!B209-'Summary Statistics'!$B$7/252)-BetaAlpha!B$4*('Daily Log Returns'!$H209-'Summary Statistics'!$B$7/252)</f>
        <v>-2.5456188336702634E-3</v>
      </c>
      <c r="C209">
        <f ca="1">('Daily Log Returns'!C209-'Summary Statistics'!$B$7/252)-BetaAlpha!C$4*('Daily Log Returns'!$H209-'Summary Statistics'!$B$7/252)</f>
        <v>1.2863125688546565E-3</v>
      </c>
      <c r="D209">
        <f ca="1">('Daily Log Returns'!D209-'Summary Statistics'!$B$7/252)-BetaAlpha!D$4*('Daily Log Returns'!$H209-'Summary Statistics'!$B$7/252)</f>
        <v>1.3807079451666792E-3</v>
      </c>
      <c r="E209">
        <f ca="1">('Daily Log Returns'!E209-'Summary Statistics'!$B$7/252)-BetaAlpha!E$4*('Daily Log Returns'!$H209-'Summary Statistics'!$B$7/252)</f>
        <v>4.1351712554541539E-4</v>
      </c>
      <c r="F209">
        <f ca="1">('Daily Log Returns'!F209-'Summary Statistics'!$B$7/252)-BetaAlpha!F$4*('Daily Log Returns'!$H209-'Summary Statistics'!$B$7/252)</f>
        <v>-1.7082962610032574E-3</v>
      </c>
      <c r="G209">
        <f ca="1">('Daily Log Returns'!G209-'Summary Statistics'!$B$7/252)-BetaAlpha!G$4*('Daily Log Returns'!$H209-'Summary Statistics'!$B$7/252)</f>
        <v>-1.4220596625476875E-3</v>
      </c>
      <c r="H209">
        <f>('Daily Log Returns'!H209-'Summary Statistics'!$B$7/252)-BetaAlpha!H$4*('Daily Log Returns'!$H209-'Summary Statistics'!$B$7/252)</f>
        <v>0</v>
      </c>
      <c r="I209">
        <f ca="1">('Daily Log Returns'!I209-'Summary Statistics'!$B$7/252)-BetaAlpha!I$4*('Daily Log Returns'!$H209-'Summary Statistics'!$B$7/252)</f>
        <v>-6.4283539993551233E-3</v>
      </c>
      <c r="J209">
        <f ca="1">('Daily Log Returns'!J209-'Summary Statistics'!$B$7/252)-BetaAlpha!J$4*('Daily Log Returns'!$H209-'Summary Statistics'!$B$7/252)</f>
        <v>-5.2091941339549482E-3</v>
      </c>
      <c r="K209">
        <f ca="1">('Daily Log Returns'!K209-'Summary Statistics'!$B$7/252)-BetaAlpha!K$4*('Daily Log Returns'!$H209-'Summary Statistics'!$B$7/252)</f>
        <v>-1.6130225816917919E-3</v>
      </c>
    </row>
    <row r="210" spans="1:11" x14ac:dyDescent="0.3">
      <c r="A210" s="1">
        <v>43801</v>
      </c>
      <c r="B210">
        <f ca="1">('Daily Log Returns'!B210-'Summary Statistics'!$B$7/252)-BetaAlpha!B$4*('Daily Log Returns'!$H210-'Summary Statistics'!$B$7/252)</f>
        <v>2.4214245004298652E-3</v>
      </c>
      <c r="C210">
        <f ca="1">('Daily Log Returns'!C210-'Summary Statistics'!$B$7/252)-BetaAlpha!C$4*('Daily Log Returns'!$H210-'Summary Statistics'!$B$7/252)</f>
        <v>-7.4897478016756902E-4</v>
      </c>
      <c r="D210">
        <f ca="1">('Daily Log Returns'!D210-'Summary Statistics'!$B$7/252)-BetaAlpha!D$4*('Daily Log Returns'!$H210-'Summary Statistics'!$B$7/252)</f>
        <v>9.9493092972523104E-4</v>
      </c>
      <c r="E210">
        <f ca="1">('Daily Log Returns'!E210-'Summary Statistics'!$B$7/252)-BetaAlpha!E$4*('Daily Log Returns'!$H210-'Summary Statistics'!$B$7/252)</f>
        <v>1.3446528441526013E-3</v>
      </c>
      <c r="F210">
        <f ca="1">('Daily Log Returns'!F210-'Summary Statistics'!$B$7/252)-BetaAlpha!F$4*('Daily Log Returns'!$H210-'Summary Statistics'!$B$7/252)</f>
        <v>-4.4364818675812082E-3</v>
      </c>
      <c r="G210">
        <f ca="1">('Daily Log Returns'!G210-'Summary Statistics'!$B$7/252)-BetaAlpha!G$4*('Daily Log Returns'!$H210-'Summary Statistics'!$B$7/252)</f>
        <v>-1.8133571491780623E-3</v>
      </c>
      <c r="H210">
        <f>('Daily Log Returns'!H210-'Summary Statistics'!$B$7/252)-BetaAlpha!H$4*('Daily Log Returns'!$H210-'Summary Statistics'!$B$7/252)</f>
        <v>0</v>
      </c>
      <c r="I210">
        <f ca="1">('Daily Log Returns'!I210-'Summary Statistics'!$B$7/252)-BetaAlpha!I$4*('Daily Log Returns'!$H210-'Summary Statistics'!$B$7/252)</f>
        <v>7.5885084231092515E-3</v>
      </c>
      <c r="J210">
        <f ca="1">('Daily Log Returns'!J210-'Summary Statistics'!$B$7/252)-BetaAlpha!J$4*('Daily Log Returns'!$H210-'Summary Statistics'!$B$7/252)</f>
        <v>2.0933336631693451E-3</v>
      </c>
      <c r="K210">
        <f ca="1">('Daily Log Returns'!K210-'Summary Statistics'!$B$7/252)-BetaAlpha!K$4*('Daily Log Returns'!$H210-'Summary Statistics'!$B$7/252)</f>
        <v>2.9583289621184896E-3</v>
      </c>
    </row>
    <row r="211" spans="1:11" x14ac:dyDescent="0.3">
      <c r="A211" s="1">
        <v>43802</v>
      </c>
      <c r="B211">
        <f ca="1">('Daily Log Returns'!B211-'Summary Statistics'!$B$7/252)-BetaAlpha!B$4*('Daily Log Returns'!$H211-'Summary Statistics'!$B$7/252)</f>
        <v>-5.5984490183037874E-3</v>
      </c>
      <c r="C211">
        <f ca="1">('Daily Log Returns'!C211-'Summary Statistics'!$B$7/252)-BetaAlpha!C$4*('Daily Log Returns'!$H211-'Summary Statistics'!$B$7/252)</f>
        <v>-7.4387483026276541E-3</v>
      </c>
      <c r="D211">
        <f ca="1">('Daily Log Returns'!D211-'Summary Statistics'!$B$7/252)-BetaAlpha!D$4*('Daily Log Returns'!$H211-'Summary Statistics'!$B$7/252)</f>
        <v>-1.0959730165885785E-2</v>
      </c>
      <c r="E211">
        <f ca="1">('Daily Log Returns'!E211-'Summary Statistics'!$B$7/252)-BetaAlpha!E$4*('Daily Log Returns'!$H211-'Summary Statistics'!$B$7/252)</f>
        <v>-5.4567663384198981E-3</v>
      </c>
      <c r="F211">
        <f ca="1">('Daily Log Returns'!F211-'Summary Statistics'!$B$7/252)-BetaAlpha!F$4*('Daily Log Returns'!$H211-'Summary Statistics'!$B$7/252)</f>
        <v>-4.8759350948565944E-3</v>
      </c>
      <c r="G211">
        <f ca="1">('Daily Log Returns'!G211-'Summary Statistics'!$B$7/252)-BetaAlpha!G$4*('Daily Log Returns'!$H211-'Summary Statistics'!$B$7/252)</f>
        <v>-6.4165177336535876E-4</v>
      </c>
      <c r="H211">
        <f>('Daily Log Returns'!H211-'Summary Statistics'!$B$7/252)-BetaAlpha!H$4*('Daily Log Returns'!$H211-'Summary Statistics'!$B$7/252)</f>
        <v>0</v>
      </c>
      <c r="I211">
        <f ca="1">('Daily Log Returns'!I211-'Summary Statistics'!$B$7/252)-BetaAlpha!I$4*('Daily Log Returns'!$H211-'Summary Statistics'!$B$7/252)</f>
        <v>5.6241950563075994E-3</v>
      </c>
      <c r="J211">
        <f ca="1">('Daily Log Returns'!J211-'Summary Statistics'!$B$7/252)-BetaAlpha!J$4*('Daily Log Returns'!$H211-'Summary Statistics'!$B$7/252)</f>
        <v>-7.0707263533259391E-3</v>
      </c>
      <c r="K211">
        <f ca="1">('Daily Log Returns'!K211-'Summary Statistics'!$B$7/252)-BetaAlpha!K$4*('Daily Log Returns'!$H211-'Summary Statistics'!$B$7/252)</f>
        <v>-3.7036496018611649E-3</v>
      </c>
    </row>
    <row r="212" spans="1:11" x14ac:dyDescent="0.3">
      <c r="A212" s="1">
        <v>43803</v>
      </c>
      <c r="B212">
        <f ca="1">('Daily Log Returns'!B212-'Summary Statistics'!$B$7/252)-BetaAlpha!B$4*('Daily Log Returns'!$H212-'Summary Statistics'!$B$7/252)</f>
        <v>-3.3298798300179511E-3</v>
      </c>
      <c r="C212">
        <f ca="1">('Daily Log Returns'!C212-'Summary Statistics'!$B$7/252)-BetaAlpha!C$4*('Daily Log Returns'!$H212-'Summary Statistics'!$B$7/252)</f>
        <v>-2.5381507298922763E-3</v>
      </c>
      <c r="D212">
        <f ca="1">('Daily Log Returns'!D212-'Summary Statistics'!$B$7/252)-BetaAlpha!D$4*('Daily Log Returns'!$H212-'Summary Statistics'!$B$7/252)</f>
        <v>1.7199907718806447E-3</v>
      </c>
      <c r="E212">
        <f ca="1">('Daily Log Returns'!E212-'Summary Statistics'!$B$7/252)-BetaAlpha!E$4*('Daily Log Returns'!$H212-'Summary Statistics'!$B$7/252)</f>
        <v>-6.1260611030837693E-4</v>
      </c>
      <c r="F212">
        <f ca="1">('Daily Log Returns'!F212-'Summary Statistics'!$B$7/252)-BetaAlpha!F$4*('Daily Log Returns'!$H212-'Summary Statistics'!$B$7/252)</f>
        <v>8.4926691471439077E-3</v>
      </c>
      <c r="G212">
        <f ca="1">('Daily Log Returns'!G212-'Summary Statistics'!$B$7/252)-BetaAlpha!G$4*('Daily Log Returns'!$H212-'Summary Statistics'!$B$7/252)</f>
        <v>4.6685858542538554E-3</v>
      </c>
      <c r="H212">
        <f>('Daily Log Returns'!H212-'Summary Statistics'!$B$7/252)-BetaAlpha!H$4*('Daily Log Returns'!$H212-'Summary Statistics'!$B$7/252)</f>
        <v>0</v>
      </c>
      <c r="I212">
        <f ca="1">('Daily Log Returns'!I212-'Summary Statistics'!$B$7/252)-BetaAlpha!I$4*('Daily Log Returns'!$H212-'Summary Statistics'!$B$7/252)</f>
        <v>1.1328852110842631E-2</v>
      </c>
      <c r="J212">
        <f ca="1">('Daily Log Returns'!J212-'Summary Statistics'!$B$7/252)-BetaAlpha!J$4*('Daily Log Returns'!$H212-'Summary Statistics'!$B$7/252)</f>
        <v>3.2298282166182807E-3</v>
      </c>
      <c r="K212">
        <f ca="1">('Daily Log Returns'!K212-'Summary Statistics'!$B$7/252)-BetaAlpha!K$4*('Daily Log Returns'!$H212-'Summary Statistics'!$B$7/252)</f>
        <v>-6.5822756994605297E-4</v>
      </c>
    </row>
    <row r="213" spans="1:11" x14ac:dyDescent="0.3">
      <c r="A213" s="1">
        <v>43804</v>
      </c>
      <c r="B213">
        <f ca="1">('Daily Log Returns'!B213-'Summary Statistics'!$B$7/252)-BetaAlpha!B$4*('Daily Log Returns'!$H213-'Summary Statistics'!$B$7/252)</f>
        <v>1.9136099579976397E-3</v>
      </c>
      <c r="C213">
        <f ca="1">('Daily Log Returns'!C213-'Summary Statistics'!$B$7/252)-BetaAlpha!C$4*('Daily Log Returns'!$H213-'Summary Statistics'!$B$7/252)</f>
        <v>-9.3281797068659345E-4</v>
      </c>
      <c r="D213">
        <f ca="1">('Daily Log Returns'!D213-'Summary Statistics'!$B$7/252)-BetaAlpha!D$4*('Daily Log Returns'!$H213-'Summary Statistics'!$B$7/252)</f>
        <v>-6.6386024311999078E-4</v>
      </c>
      <c r="E213">
        <f ca="1">('Daily Log Returns'!E213-'Summary Statistics'!$B$7/252)-BetaAlpha!E$4*('Daily Log Returns'!$H213-'Summary Statistics'!$B$7/252)</f>
        <v>2.0443875607121407E-3</v>
      </c>
      <c r="F213">
        <f ca="1">('Daily Log Returns'!F213-'Summary Statistics'!$B$7/252)-BetaAlpha!F$4*('Daily Log Returns'!$H213-'Summary Statistics'!$B$7/252)</f>
        <v>-2.2511739500848883E-3</v>
      </c>
      <c r="G213">
        <f ca="1">('Daily Log Returns'!G213-'Summary Statistics'!$B$7/252)-BetaAlpha!G$4*('Daily Log Returns'!$H213-'Summary Statistics'!$B$7/252)</f>
        <v>-1.5629071146164664E-3</v>
      </c>
      <c r="H213">
        <f>('Daily Log Returns'!H213-'Summary Statistics'!$B$7/252)-BetaAlpha!H$4*('Daily Log Returns'!$H213-'Summary Statistics'!$B$7/252)</f>
        <v>0</v>
      </c>
      <c r="I213">
        <f ca="1">('Daily Log Returns'!I213-'Summary Statistics'!$B$7/252)-BetaAlpha!I$4*('Daily Log Returns'!$H213-'Summary Statistics'!$B$7/252)</f>
        <v>-3.3404123062520416E-3</v>
      </c>
      <c r="J213">
        <f ca="1">('Daily Log Returns'!J213-'Summary Statistics'!$B$7/252)-BetaAlpha!J$4*('Daily Log Returns'!$H213-'Summary Statistics'!$B$7/252)</f>
        <v>1.8976183992019252E-4</v>
      </c>
      <c r="K213">
        <f ca="1">('Daily Log Returns'!K213-'Summary Statistics'!$B$7/252)-BetaAlpha!K$4*('Daily Log Returns'!$H213-'Summary Statistics'!$B$7/252)</f>
        <v>1.7801404989017822E-3</v>
      </c>
    </row>
    <row r="214" spans="1:11" x14ac:dyDescent="0.3">
      <c r="A214" s="1">
        <v>43805</v>
      </c>
      <c r="B214">
        <f ca="1">('Daily Log Returns'!B214-'Summary Statistics'!$B$7/252)-BetaAlpha!B$4*('Daily Log Returns'!$H214-'Summary Statistics'!$B$7/252)</f>
        <v>-7.9454555474829419E-4</v>
      </c>
      <c r="C214">
        <f ca="1">('Daily Log Returns'!C214-'Summary Statistics'!$B$7/252)-BetaAlpha!C$4*('Daily Log Returns'!$H214-'Summary Statistics'!$B$7/252)</f>
        <v>4.0607958771621813E-3</v>
      </c>
      <c r="D214">
        <f ca="1">('Daily Log Returns'!D214-'Summary Statistics'!$B$7/252)-BetaAlpha!D$4*('Daily Log Returns'!$H214-'Summary Statistics'!$B$7/252)</f>
        <v>2.2449700409620616E-3</v>
      </c>
      <c r="E214">
        <f ca="1">('Daily Log Returns'!E214-'Summary Statistics'!$B$7/252)-BetaAlpha!E$4*('Daily Log Returns'!$H214-'Summary Statistics'!$B$7/252)</f>
        <v>1.0411772562019322E-3</v>
      </c>
      <c r="F214">
        <f ca="1">('Daily Log Returns'!F214-'Summary Statistics'!$B$7/252)-BetaAlpha!F$4*('Daily Log Returns'!$H214-'Summary Statistics'!$B$7/252)</f>
        <v>-1.5544831290533248E-3</v>
      </c>
      <c r="G214">
        <f ca="1">('Daily Log Returns'!G214-'Summary Statistics'!$B$7/252)-BetaAlpha!G$4*('Daily Log Returns'!$H214-'Summary Statistics'!$B$7/252)</f>
        <v>-1.8010976272208323E-3</v>
      </c>
      <c r="H214">
        <f>('Daily Log Returns'!H214-'Summary Statistics'!$B$7/252)-BetaAlpha!H$4*('Daily Log Returns'!$H214-'Summary Statistics'!$B$7/252)</f>
        <v>0</v>
      </c>
      <c r="I214">
        <f ca="1">('Daily Log Returns'!I214-'Summary Statistics'!$B$7/252)-BetaAlpha!I$4*('Daily Log Returns'!$H214-'Summary Statistics'!$B$7/252)</f>
        <v>-1.4572427857588014E-3</v>
      </c>
      <c r="J214">
        <f ca="1">('Daily Log Returns'!J214-'Summary Statistics'!$B$7/252)-BetaAlpha!J$4*('Daily Log Returns'!$H214-'Summary Statistics'!$B$7/252)</f>
        <v>2.906083347601179E-3</v>
      </c>
      <c r="K214">
        <f ca="1">('Daily Log Returns'!K214-'Summary Statistics'!$B$7/252)-BetaAlpha!K$4*('Daily Log Returns'!$H214-'Summary Statistics'!$B$7/252)</f>
        <v>-2.3941405455044839E-3</v>
      </c>
    </row>
    <row r="215" spans="1:11" x14ac:dyDescent="0.3">
      <c r="A215" s="1">
        <v>43808</v>
      </c>
      <c r="B215">
        <f ca="1">('Daily Log Returns'!B215-'Summary Statistics'!$B$7/252)-BetaAlpha!B$4*('Daily Log Returns'!$H215-'Summary Statistics'!$B$7/252)</f>
        <v>6.6006194980369991E-3</v>
      </c>
      <c r="C215">
        <f ca="1">('Daily Log Returns'!C215-'Summary Statistics'!$B$7/252)-BetaAlpha!C$4*('Daily Log Returns'!$H215-'Summary Statistics'!$B$7/252)</f>
        <v>6.3078441295913446E-3</v>
      </c>
      <c r="D215">
        <f ca="1">('Daily Log Returns'!D215-'Summary Statistics'!$B$7/252)-BetaAlpha!D$4*('Daily Log Returns'!$H215-'Summary Statistics'!$B$7/252)</f>
        <v>3.4138630844964368E-3</v>
      </c>
      <c r="E215">
        <f ca="1">('Daily Log Returns'!E215-'Summary Statistics'!$B$7/252)-BetaAlpha!E$4*('Daily Log Returns'!$H215-'Summary Statistics'!$B$7/252)</f>
        <v>2.5839998336545018E-3</v>
      </c>
      <c r="F215">
        <f ca="1">('Daily Log Returns'!F215-'Summary Statistics'!$B$7/252)-BetaAlpha!F$4*('Daily Log Returns'!$H215-'Summary Statistics'!$B$7/252)</f>
        <v>-2.4459462529947975E-3</v>
      </c>
      <c r="G215">
        <f ca="1">('Daily Log Returns'!G215-'Summary Statistics'!$B$7/252)-BetaAlpha!G$4*('Daily Log Returns'!$H215-'Summary Statistics'!$B$7/252)</f>
        <v>-1.4007814976894732E-3</v>
      </c>
      <c r="H215">
        <f>('Daily Log Returns'!H215-'Summary Statistics'!$B$7/252)-BetaAlpha!H$4*('Daily Log Returns'!$H215-'Summary Statistics'!$B$7/252)</f>
        <v>0</v>
      </c>
      <c r="I215">
        <f ca="1">('Daily Log Returns'!I215-'Summary Statistics'!$B$7/252)-BetaAlpha!I$4*('Daily Log Returns'!$H215-'Summary Statistics'!$B$7/252)</f>
        <v>-4.8070256560953789E-5</v>
      </c>
      <c r="J215">
        <f ca="1">('Daily Log Returns'!J215-'Summary Statistics'!$B$7/252)-BetaAlpha!J$4*('Daily Log Returns'!$H215-'Summary Statistics'!$B$7/252)</f>
        <v>2.9757178275436552E-3</v>
      </c>
      <c r="K215">
        <f ca="1">('Daily Log Returns'!K215-'Summary Statistics'!$B$7/252)-BetaAlpha!K$4*('Daily Log Returns'!$H215-'Summary Statistics'!$B$7/252)</f>
        <v>1.1343341763043685E-3</v>
      </c>
    </row>
    <row r="216" spans="1:11" x14ac:dyDescent="0.3">
      <c r="A216" s="1">
        <v>43809</v>
      </c>
      <c r="B216">
        <f ca="1">('Daily Log Returns'!B216-'Summary Statistics'!$B$7/252)-BetaAlpha!B$4*('Daily Log Returns'!$H216-'Summary Statistics'!$B$7/252)</f>
        <v>2.8788965776175421E-3</v>
      </c>
      <c r="C216">
        <f ca="1">('Daily Log Returns'!C216-'Summary Statistics'!$B$7/252)-BetaAlpha!C$4*('Daily Log Returns'!$H216-'Summary Statistics'!$B$7/252)</f>
        <v>1.8713606415399664E-4</v>
      </c>
      <c r="D216">
        <f ca="1">('Daily Log Returns'!D216-'Summary Statistics'!$B$7/252)-BetaAlpha!D$4*('Daily Log Returns'!$H216-'Summary Statistics'!$B$7/252)</f>
        <v>-1.0183394596632329E-3</v>
      </c>
      <c r="E216">
        <f ca="1">('Daily Log Returns'!E216-'Summary Statistics'!$B$7/252)-BetaAlpha!E$4*('Daily Log Returns'!$H216-'Summary Statistics'!$B$7/252)</f>
        <v>-6.5163795247673078E-4</v>
      </c>
      <c r="F216">
        <f ca="1">('Daily Log Returns'!F216-'Summary Statistics'!$B$7/252)-BetaAlpha!F$4*('Daily Log Returns'!$H216-'Summary Statistics'!$B$7/252)</f>
        <v>2.6688817351132434E-3</v>
      </c>
      <c r="G216">
        <f ca="1">('Daily Log Returns'!G216-'Summary Statistics'!$B$7/252)-BetaAlpha!G$4*('Daily Log Returns'!$H216-'Summary Statistics'!$B$7/252)</f>
        <v>3.260168939635907E-4</v>
      </c>
      <c r="H216">
        <f>('Daily Log Returns'!H216-'Summary Statistics'!$B$7/252)-BetaAlpha!H$4*('Daily Log Returns'!$H216-'Summary Statistics'!$B$7/252)</f>
        <v>0</v>
      </c>
      <c r="I216">
        <f ca="1">('Daily Log Returns'!I216-'Summary Statistics'!$B$7/252)-BetaAlpha!I$4*('Daily Log Returns'!$H216-'Summary Statistics'!$B$7/252)</f>
        <v>1.260306454486684E-2</v>
      </c>
      <c r="J216">
        <f ca="1">('Daily Log Returns'!J216-'Summary Statistics'!$B$7/252)-BetaAlpha!J$4*('Daily Log Returns'!$H216-'Summary Statistics'!$B$7/252)</f>
        <v>5.6157203951955016E-4</v>
      </c>
      <c r="K216">
        <f ca="1">('Daily Log Returns'!K216-'Summary Statistics'!$B$7/252)-BetaAlpha!K$4*('Daily Log Returns'!$H216-'Summary Statistics'!$B$7/252)</f>
        <v>4.0229890591191768E-4</v>
      </c>
    </row>
    <row r="217" spans="1:11" x14ac:dyDescent="0.3">
      <c r="A217" s="1">
        <v>43810</v>
      </c>
      <c r="B217">
        <f ca="1">('Daily Log Returns'!B217-'Summary Statistics'!$B$7/252)-BetaAlpha!B$4*('Daily Log Returns'!$H217-'Summary Statistics'!$B$7/252)</f>
        <v>-1.3354694845034674E-3</v>
      </c>
      <c r="C217">
        <f ca="1">('Daily Log Returns'!C217-'Summary Statistics'!$B$7/252)-BetaAlpha!C$4*('Daily Log Returns'!$H217-'Summary Statistics'!$B$7/252)</f>
        <v>-4.4683324821243129E-4</v>
      </c>
      <c r="D217">
        <f ca="1">('Daily Log Returns'!D217-'Summary Statistics'!$B$7/252)-BetaAlpha!D$4*('Daily Log Returns'!$H217-'Summary Statistics'!$B$7/252)</f>
        <v>-3.7675365649454612E-3</v>
      </c>
      <c r="E217">
        <f ca="1">('Daily Log Returns'!E217-'Summary Statistics'!$B$7/252)-BetaAlpha!E$4*('Daily Log Returns'!$H217-'Summary Statistics'!$B$7/252)</f>
        <v>-1.2593180589124406E-3</v>
      </c>
      <c r="F217">
        <f ca="1">('Daily Log Returns'!F217-'Summary Statistics'!$B$7/252)-BetaAlpha!F$4*('Daily Log Returns'!$H217-'Summary Statistics'!$B$7/252)</f>
        <v>-2.1599917148441396E-3</v>
      </c>
      <c r="G217">
        <f ca="1">('Daily Log Returns'!G217-'Summary Statistics'!$B$7/252)-BetaAlpha!G$4*('Daily Log Returns'!$H217-'Summary Statistics'!$B$7/252)</f>
        <v>-7.2173662260978074E-4</v>
      </c>
      <c r="H217">
        <f>('Daily Log Returns'!H217-'Summary Statistics'!$B$7/252)-BetaAlpha!H$4*('Daily Log Returns'!$H217-'Summary Statistics'!$B$7/252)</f>
        <v>0</v>
      </c>
      <c r="I217">
        <f ca="1">('Daily Log Returns'!I217-'Summary Statistics'!$B$7/252)-BetaAlpha!I$4*('Daily Log Returns'!$H217-'Summary Statistics'!$B$7/252)</f>
        <v>-4.3195341259667022E-3</v>
      </c>
      <c r="J217">
        <f ca="1">('Daily Log Returns'!J217-'Summary Statistics'!$B$7/252)-BetaAlpha!J$4*('Daily Log Returns'!$H217-'Summary Statistics'!$B$7/252)</f>
        <v>-2.8304981885724249E-3</v>
      </c>
      <c r="K217">
        <f ca="1">('Daily Log Returns'!K217-'Summary Statistics'!$B$7/252)-BetaAlpha!K$4*('Daily Log Returns'!$H217-'Summary Statistics'!$B$7/252)</f>
        <v>-1.9604647883665963E-3</v>
      </c>
    </row>
    <row r="218" spans="1:11" x14ac:dyDescent="0.3">
      <c r="A218" s="1">
        <v>43811</v>
      </c>
      <c r="B218">
        <f ca="1">('Daily Log Returns'!B218-'Summary Statistics'!$B$7/252)-BetaAlpha!B$4*('Daily Log Returns'!$H218-'Summary Statistics'!$B$7/252)</f>
        <v>4.9676262127593112E-3</v>
      </c>
      <c r="C218">
        <f ca="1">('Daily Log Returns'!C218-'Summary Statistics'!$B$7/252)-BetaAlpha!C$4*('Daily Log Returns'!$H218-'Summary Statistics'!$B$7/252)</f>
        <v>-4.815427415735987E-3</v>
      </c>
      <c r="D218">
        <f ca="1">('Daily Log Returns'!D218-'Summary Statistics'!$B$7/252)-BetaAlpha!D$4*('Daily Log Returns'!$H218-'Summary Statistics'!$B$7/252)</f>
        <v>2.3192361629803711E-3</v>
      </c>
      <c r="E218">
        <f ca="1">('Daily Log Returns'!E218-'Summary Statistics'!$B$7/252)-BetaAlpha!E$4*('Daily Log Returns'!$H218-'Summary Statistics'!$B$7/252)</f>
        <v>1.3314856610453932E-3</v>
      </c>
      <c r="F218">
        <f ca="1">('Daily Log Returns'!F218-'Summary Statistics'!$B$7/252)-BetaAlpha!F$4*('Daily Log Returns'!$H218-'Summary Statistics'!$B$7/252)</f>
        <v>9.7251012681658219E-4</v>
      </c>
      <c r="G218">
        <f ca="1">('Daily Log Returns'!G218-'Summary Statistics'!$B$7/252)-BetaAlpha!G$4*('Daily Log Returns'!$H218-'Summary Statistics'!$B$7/252)</f>
        <v>3.2452989234853119E-3</v>
      </c>
      <c r="H218">
        <f>('Daily Log Returns'!H218-'Summary Statistics'!$B$7/252)-BetaAlpha!H$4*('Daily Log Returns'!$H218-'Summary Statistics'!$B$7/252)</f>
        <v>0</v>
      </c>
      <c r="I218">
        <f ca="1">('Daily Log Returns'!I218-'Summary Statistics'!$B$7/252)-BetaAlpha!I$4*('Daily Log Returns'!$H218-'Summary Statistics'!$B$7/252)</f>
        <v>8.0247872933699796E-3</v>
      </c>
      <c r="J218">
        <f ca="1">('Daily Log Returns'!J218-'Summary Statistics'!$B$7/252)-BetaAlpha!J$4*('Daily Log Returns'!$H218-'Summary Statistics'!$B$7/252)</f>
        <v>3.5301051562659203E-3</v>
      </c>
      <c r="K218">
        <f ca="1">('Daily Log Returns'!K218-'Summary Statistics'!$B$7/252)-BetaAlpha!K$4*('Daily Log Returns'!$H218-'Summary Statistics'!$B$7/252)</f>
        <v>-8.7012801944052511E-4</v>
      </c>
    </row>
    <row r="219" spans="1:11" x14ac:dyDescent="0.3">
      <c r="A219" s="1">
        <v>43812</v>
      </c>
      <c r="B219">
        <f ca="1">('Daily Log Returns'!B219-'Summary Statistics'!$B$7/252)-BetaAlpha!B$4*('Daily Log Returns'!$H219-'Summary Statistics'!$B$7/252)</f>
        <v>7.3381517326260781E-3</v>
      </c>
      <c r="C219">
        <f ca="1">('Daily Log Returns'!C219-'Summary Statistics'!$B$7/252)-BetaAlpha!C$4*('Daily Log Returns'!$H219-'Summary Statistics'!$B$7/252)</f>
        <v>5.5135037942717156E-3</v>
      </c>
      <c r="D219">
        <f ca="1">('Daily Log Returns'!D219-'Summary Statistics'!$B$7/252)-BetaAlpha!D$4*('Daily Log Returns'!$H219-'Summary Statistics'!$B$7/252)</f>
        <v>1.8512027346419884E-3</v>
      </c>
      <c r="E219">
        <f ca="1">('Daily Log Returns'!E219-'Summary Statistics'!$B$7/252)-BetaAlpha!E$4*('Daily Log Returns'!$H219-'Summary Statistics'!$B$7/252)</f>
        <v>2.6751250502908257E-3</v>
      </c>
      <c r="F219">
        <f ca="1">('Daily Log Returns'!F219-'Summary Statistics'!$B$7/252)-BetaAlpha!F$4*('Daily Log Returns'!$H219-'Summary Statistics'!$B$7/252)</f>
        <v>-8.9255516529433351E-3</v>
      </c>
      <c r="G219">
        <f ca="1">('Daily Log Returns'!G219-'Summary Statistics'!$B$7/252)-BetaAlpha!G$4*('Daily Log Returns'!$H219-'Summary Statistics'!$B$7/252)</f>
        <v>-4.3631853607015107E-3</v>
      </c>
      <c r="H219">
        <f>('Daily Log Returns'!H219-'Summary Statistics'!$B$7/252)-BetaAlpha!H$4*('Daily Log Returns'!$H219-'Summary Statistics'!$B$7/252)</f>
        <v>0</v>
      </c>
      <c r="I219">
        <f ca="1">('Daily Log Returns'!I219-'Summary Statistics'!$B$7/252)-BetaAlpha!I$4*('Daily Log Returns'!$H219-'Summary Statistics'!$B$7/252)</f>
        <v>8.4893169808389324E-4</v>
      </c>
      <c r="J219">
        <f ca="1">('Daily Log Returns'!J219-'Summary Statistics'!$B$7/252)-BetaAlpha!J$4*('Daily Log Returns'!$H219-'Summary Statistics'!$B$7/252)</f>
        <v>3.907330810888429E-3</v>
      </c>
      <c r="K219">
        <f ca="1">('Daily Log Returns'!K219-'Summary Statistics'!$B$7/252)-BetaAlpha!K$4*('Daily Log Returns'!$H219-'Summary Statistics'!$B$7/252)</f>
        <v>4.9924164096255075E-3</v>
      </c>
    </row>
    <row r="220" spans="1:11" x14ac:dyDescent="0.3">
      <c r="A220" s="1">
        <v>43815</v>
      </c>
      <c r="B220">
        <f ca="1">('Daily Log Returns'!B220-'Summary Statistics'!$B$7/252)-BetaAlpha!B$4*('Daily Log Returns'!$H220-'Summary Statistics'!$B$7/252)</f>
        <v>5.3446260307907396E-4</v>
      </c>
      <c r="C220">
        <f ca="1">('Daily Log Returns'!C220-'Summary Statistics'!$B$7/252)-BetaAlpha!C$4*('Daily Log Returns'!$H220-'Summary Statistics'!$B$7/252)</f>
        <v>-2.3432063662120039E-3</v>
      </c>
      <c r="D220">
        <f ca="1">('Daily Log Returns'!D220-'Summary Statistics'!$B$7/252)-BetaAlpha!D$4*('Daily Log Returns'!$H220-'Summary Statistics'!$B$7/252)</f>
        <v>3.4681060546096435E-3</v>
      </c>
      <c r="E220">
        <f ca="1">('Daily Log Returns'!E220-'Summary Statistics'!$B$7/252)-BetaAlpha!E$4*('Daily Log Returns'!$H220-'Summary Statistics'!$B$7/252)</f>
        <v>7.1418030524722682E-4</v>
      </c>
      <c r="F220">
        <f ca="1">('Daily Log Returns'!F220-'Summary Statistics'!$B$7/252)-BetaAlpha!F$4*('Daily Log Returns'!$H220-'Summary Statistics'!$B$7/252)</f>
        <v>5.807435419551964E-3</v>
      </c>
      <c r="G220">
        <f ca="1">('Daily Log Returns'!G220-'Summary Statistics'!$B$7/252)-BetaAlpha!G$4*('Daily Log Returns'!$H220-'Summary Statistics'!$B$7/252)</f>
        <v>2.6934811723238719E-3</v>
      </c>
      <c r="H220">
        <f>('Daily Log Returns'!H220-'Summary Statistics'!$B$7/252)-BetaAlpha!H$4*('Daily Log Returns'!$H220-'Summary Statistics'!$B$7/252)</f>
        <v>0</v>
      </c>
      <c r="I220">
        <f ca="1">('Daily Log Returns'!I220-'Summary Statistics'!$B$7/252)-BetaAlpha!I$4*('Daily Log Returns'!$H220-'Summary Statistics'!$B$7/252)</f>
        <v>-4.1421105809424305E-3</v>
      </c>
      <c r="J220">
        <f ca="1">('Daily Log Returns'!J220-'Summary Statistics'!$B$7/252)-BetaAlpha!J$4*('Daily Log Returns'!$H220-'Summary Statistics'!$B$7/252)</f>
        <v>6.049995643208443E-3</v>
      </c>
      <c r="K220">
        <f ca="1">('Daily Log Returns'!K220-'Summary Statistics'!$B$7/252)-BetaAlpha!K$4*('Daily Log Returns'!$H220-'Summary Statistics'!$B$7/252)</f>
        <v>7.6873259206306117E-4</v>
      </c>
    </row>
    <row r="221" spans="1:11" x14ac:dyDescent="0.3">
      <c r="A221" s="1">
        <v>43816</v>
      </c>
      <c r="B221">
        <f ca="1">('Daily Log Returns'!B221-'Summary Statistics'!$B$7/252)-BetaAlpha!B$4*('Daily Log Returns'!$H221-'Summary Statistics'!$B$7/252)</f>
        <v>9.7528779163297079E-4</v>
      </c>
      <c r="C221">
        <f ca="1">('Daily Log Returns'!C221-'Summary Statistics'!$B$7/252)-BetaAlpha!C$4*('Daily Log Returns'!$H221-'Summary Statistics'!$B$7/252)</f>
        <v>2.6835502124227086E-3</v>
      </c>
      <c r="D221">
        <f ca="1">('Daily Log Returns'!D221-'Summary Statistics'!$B$7/252)-BetaAlpha!D$4*('Daily Log Returns'!$H221-'Summary Statistics'!$B$7/252)</f>
        <v>7.367931012948168E-3</v>
      </c>
      <c r="E221">
        <f ca="1">('Daily Log Returns'!E221-'Summary Statistics'!$B$7/252)-BetaAlpha!E$4*('Daily Log Returns'!$H221-'Summary Statistics'!$B$7/252)</f>
        <v>1.5663763139681882E-3</v>
      </c>
      <c r="F221">
        <f ca="1">('Daily Log Returns'!F221-'Summary Statistics'!$B$7/252)-BetaAlpha!F$4*('Daily Log Returns'!$H221-'Summary Statistics'!$B$7/252)</f>
        <v>-3.843942236595216E-4</v>
      </c>
      <c r="G221">
        <f ca="1">('Daily Log Returns'!G221-'Summary Statistics'!$B$7/252)-BetaAlpha!G$4*('Daily Log Returns'!$H221-'Summary Statistics'!$B$7/252)</f>
        <v>-3.9916173279711225E-4</v>
      </c>
      <c r="H221">
        <f>('Daily Log Returns'!H221-'Summary Statistics'!$B$7/252)-BetaAlpha!H$4*('Daily Log Returns'!$H221-'Summary Statistics'!$B$7/252)</f>
        <v>0</v>
      </c>
      <c r="I221">
        <f ca="1">('Daily Log Returns'!I221-'Summary Statistics'!$B$7/252)-BetaAlpha!I$4*('Daily Log Returns'!$H221-'Summary Statistics'!$B$7/252)</f>
        <v>2.5115208203529762E-3</v>
      </c>
      <c r="J221">
        <f ca="1">('Daily Log Returns'!J221-'Summary Statistics'!$B$7/252)-BetaAlpha!J$4*('Daily Log Returns'!$H221-'Summary Statistics'!$B$7/252)</f>
        <v>5.4640283622036483E-3</v>
      </c>
      <c r="K221">
        <f ca="1">('Daily Log Returns'!K221-'Summary Statistics'!$B$7/252)-BetaAlpha!K$4*('Daily Log Returns'!$H221-'Summary Statistics'!$B$7/252)</f>
        <v>-1.7861460491762279E-3</v>
      </c>
    </row>
    <row r="222" spans="1:11" x14ac:dyDescent="0.3">
      <c r="A222" s="1">
        <v>43817</v>
      </c>
      <c r="B222">
        <f ca="1">('Daily Log Returns'!B222-'Summary Statistics'!$B$7/252)-BetaAlpha!B$4*('Daily Log Returns'!$H222-'Summary Statistics'!$B$7/252)</f>
        <v>-8.8820847088905662E-4</v>
      </c>
      <c r="C222">
        <f ca="1">('Daily Log Returns'!C222-'Summary Statistics'!$B$7/252)-BetaAlpha!C$4*('Daily Log Returns'!$H222-'Summary Statistics'!$B$7/252)</f>
        <v>4.5508959077506872E-3</v>
      </c>
      <c r="D222">
        <f ca="1">('Daily Log Returns'!D222-'Summary Statistics'!$B$7/252)-BetaAlpha!D$4*('Daily Log Returns'!$H222-'Summary Statistics'!$B$7/252)</f>
        <v>2.5293984301240423E-3</v>
      </c>
      <c r="E222">
        <f ca="1">('Daily Log Returns'!E222-'Summary Statistics'!$B$7/252)-BetaAlpha!E$4*('Daily Log Returns'!$H222-'Summary Statistics'!$B$7/252)</f>
        <v>5.7133582835172333E-4</v>
      </c>
      <c r="F222">
        <f ca="1">('Daily Log Returns'!F222-'Summary Statistics'!$B$7/252)-BetaAlpha!F$4*('Daily Log Returns'!$H222-'Summary Statistics'!$B$7/252)</f>
        <v>-1.8914985136251243E-3</v>
      </c>
      <c r="G222">
        <f ca="1">('Daily Log Returns'!G222-'Summary Statistics'!$B$7/252)-BetaAlpha!G$4*('Daily Log Returns'!$H222-'Summary Statistics'!$B$7/252)</f>
        <v>-1.960535075215205E-3</v>
      </c>
      <c r="H222">
        <f>('Daily Log Returns'!H222-'Summary Statistics'!$B$7/252)-BetaAlpha!H$4*('Daily Log Returns'!$H222-'Summary Statistics'!$B$7/252)</f>
        <v>0</v>
      </c>
      <c r="I222">
        <f ca="1">('Daily Log Returns'!I222-'Summary Statistics'!$B$7/252)-BetaAlpha!I$4*('Daily Log Returns'!$H222-'Summary Statistics'!$B$7/252)</f>
        <v>5.9467879295477082E-3</v>
      </c>
      <c r="J222">
        <f ca="1">('Daily Log Returns'!J222-'Summary Statistics'!$B$7/252)-BetaAlpha!J$4*('Daily Log Returns'!$H222-'Summary Statistics'!$B$7/252)</f>
        <v>3.070898321566927E-4</v>
      </c>
      <c r="K222">
        <f ca="1">('Daily Log Returns'!K222-'Summary Statistics'!$B$7/252)-BetaAlpha!K$4*('Daily Log Returns'!$H222-'Summary Statistics'!$B$7/252)</f>
        <v>-2.782797178908919E-4</v>
      </c>
    </row>
    <row r="223" spans="1:11" x14ac:dyDescent="0.3">
      <c r="A223" s="1">
        <v>43818</v>
      </c>
      <c r="B223">
        <f ca="1">('Daily Log Returns'!B223-'Summary Statistics'!$B$7/252)-BetaAlpha!B$4*('Daily Log Returns'!$H223-'Summary Statistics'!$B$7/252)</f>
        <v>1.4568659758900826E-3</v>
      </c>
      <c r="C223">
        <f ca="1">('Daily Log Returns'!C223-'Summary Statistics'!$B$7/252)-BetaAlpha!C$4*('Daily Log Returns'!$H223-'Summary Statistics'!$B$7/252)</f>
        <v>-1.8499049897180626E-3</v>
      </c>
      <c r="D223">
        <f ca="1">('Daily Log Returns'!D223-'Summary Statistics'!$B$7/252)-BetaAlpha!D$4*('Daily Log Returns'!$H223-'Summary Statistics'!$B$7/252)</f>
        <v>-2.0161870816685122E-3</v>
      </c>
      <c r="E223">
        <f ca="1">('Daily Log Returns'!E223-'Summary Statistics'!$B$7/252)-BetaAlpha!E$4*('Daily Log Returns'!$H223-'Summary Statistics'!$B$7/252)</f>
        <v>-3.0341509207933853E-4</v>
      </c>
      <c r="F223">
        <f ca="1">('Daily Log Returns'!F223-'Summary Statistics'!$B$7/252)-BetaAlpha!F$4*('Daily Log Returns'!$H223-'Summary Statistics'!$B$7/252)</f>
        <v>-3.4854089507049134E-3</v>
      </c>
      <c r="G223">
        <f ca="1">('Daily Log Returns'!G223-'Summary Statistics'!$B$7/252)-BetaAlpha!G$4*('Daily Log Returns'!$H223-'Summary Statistics'!$B$7/252)</f>
        <v>8.869604925314618E-4</v>
      </c>
      <c r="H223">
        <f>('Daily Log Returns'!H223-'Summary Statistics'!$B$7/252)-BetaAlpha!H$4*('Daily Log Returns'!$H223-'Summary Statistics'!$B$7/252)</f>
        <v>0</v>
      </c>
      <c r="I223">
        <f ca="1">('Daily Log Returns'!I223-'Summary Statistics'!$B$7/252)-BetaAlpha!I$4*('Daily Log Returns'!$H223-'Summary Statistics'!$B$7/252)</f>
        <v>7.7514325594228435E-4</v>
      </c>
      <c r="J223">
        <f ca="1">('Daily Log Returns'!J223-'Summary Statistics'!$B$7/252)-BetaAlpha!J$4*('Daily Log Returns'!$H223-'Summary Statistics'!$B$7/252)</f>
        <v>-3.3849046373466219E-3</v>
      </c>
      <c r="K223">
        <f ca="1">('Daily Log Returns'!K223-'Summary Statistics'!$B$7/252)-BetaAlpha!K$4*('Daily Log Returns'!$H223-'Summary Statistics'!$B$7/252)</f>
        <v>3.9420055777503963E-4</v>
      </c>
    </row>
    <row r="224" spans="1:11" x14ac:dyDescent="0.3">
      <c r="A224" s="1">
        <v>43819</v>
      </c>
      <c r="B224">
        <f ca="1">('Daily Log Returns'!B224-'Summary Statistics'!$B$7/252)-BetaAlpha!B$4*('Daily Log Returns'!$H224-'Summary Statistics'!$B$7/252)</f>
        <v>-3.0698897495484039E-4</v>
      </c>
      <c r="C224">
        <f ca="1">('Daily Log Returns'!C224-'Summary Statistics'!$B$7/252)-BetaAlpha!C$4*('Daily Log Returns'!$H224-'Summary Statistics'!$B$7/252)</f>
        <v>1.4718634929873527E-3</v>
      </c>
      <c r="D224">
        <f ca="1">('Daily Log Returns'!D224-'Summary Statistics'!$B$7/252)-BetaAlpha!D$4*('Daily Log Returns'!$H224-'Summary Statistics'!$B$7/252)</f>
        <v>5.1391141548275433E-3</v>
      </c>
      <c r="E224">
        <f ca="1">('Daily Log Returns'!E224-'Summary Statistics'!$B$7/252)-BetaAlpha!E$4*('Daily Log Returns'!$H224-'Summary Statistics'!$B$7/252)</f>
        <v>1.0487175499164472E-3</v>
      </c>
      <c r="F224">
        <f ca="1">('Daily Log Returns'!F224-'Summary Statistics'!$B$7/252)-BetaAlpha!F$4*('Daily Log Returns'!$H224-'Summary Statistics'!$B$7/252)</f>
        <v>-1.7663835152521299E-3</v>
      </c>
      <c r="G224">
        <f ca="1">('Daily Log Returns'!G224-'Summary Statistics'!$B$7/252)-BetaAlpha!G$4*('Daily Log Returns'!$H224-'Summary Statistics'!$B$7/252)</f>
        <v>-5.1549422223014024E-4</v>
      </c>
      <c r="H224">
        <f>('Daily Log Returns'!H224-'Summary Statistics'!$B$7/252)-BetaAlpha!H$4*('Daily Log Returns'!$H224-'Summary Statistics'!$B$7/252)</f>
        <v>0</v>
      </c>
      <c r="I224">
        <f ca="1">('Daily Log Returns'!I224-'Summary Statistics'!$B$7/252)-BetaAlpha!I$4*('Daily Log Returns'!$H224-'Summary Statistics'!$B$7/252)</f>
        <v>-3.356975311449281E-4</v>
      </c>
      <c r="J224">
        <f ca="1">('Daily Log Returns'!J224-'Summary Statistics'!$B$7/252)-BetaAlpha!J$4*('Daily Log Returns'!$H224-'Summary Statistics'!$B$7/252)</f>
        <v>-1.7906234511094396E-4</v>
      </c>
      <c r="K224">
        <f ca="1">('Daily Log Returns'!K224-'Summary Statistics'!$B$7/252)-BetaAlpha!K$4*('Daily Log Returns'!$H224-'Summary Statistics'!$B$7/252)</f>
        <v>-2.280291318494808E-3</v>
      </c>
    </row>
    <row r="225" spans="1:11" x14ac:dyDescent="0.3">
      <c r="A225" s="1">
        <v>43822</v>
      </c>
      <c r="B225">
        <f ca="1">('Daily Log Returns'!B225-'Summary Statistics'!$B$7/252)-BetaAlpha!B$4*('Daily Log Returns'!$H225-'Summary Statistics'!$B$7/252)</f>
        <v>-1.9974895827913342E-3</v>
      </c>
      <c r="C225">
        <f ca="1">('Daily Log Returns'!C225-'Summary Statistics'!$B$7/252)-BetaAlpha!C$4*('Daily Log Returns'!$H225-'Summary Statistics'!$B$7/252)</f>
        <v>4.4881500003596132E-3</v>
      </c>
      <c r="D225">
        <f ca="1">('Daily Log Returns'!D225-'Summary Statistics'!$B$7/252)-BetaAlpha!D$4*('Daily Log Returns'!$H225-'Summary Statistics'!$B$7/252)</f>
        <v>5.1659273643008289E-3</v>
      </c>
      <c r="E225">
        <f ca="1">('Daily Log Returns'!E225-'Summary Statistics'!$B$7/252)-BetaAlpha!E$4*('Daily Log Returns'!$H225-'Summary Statistics'!$B$7/252)</f>
        <v>1.0865976517808989E-3</v>
      </c>
      <c r="F225">
        <f ca="1">('Daily Log Returns'!F225-'Summary Statistics'!$B$7/252)-BetaAlpha!F$4*('Daily Log Returns'!$H225-'Summary Statistics'!$B$7/252)</f>
        <v>-5.8533435240899713E-4</v>
      </c>
      <c r="G225">
        <f ca="1">('Daily Log Returns'!G225-'Summary Statistics'!$B$7/252)-BetaAlpha!G$4*('Daily Log Returns'!$H225-'Summary Statistics'!$B$7/252)</f>
        <v>3.2399315120583362E-4</v>
      </c>
      <c r="H225">
        <f>('Daily Log Returns'!H225-'Summary Statistics'!$B$7/252)-BetaAlpha!H$4*('Daily Log Returns'!$H225-'Summary Statistics'!$B$7/252)</f>
        <v>0</v>
      </c>
      <c r="I225">
        <f ca="1">('Daily Log Returns'!I225-'Summary Statistics'!$B$7/252)-BetaAlpha!I$4*('Daily Log Returns'!$H225-'Summary Statistics'!$B$7/252)</f>
        <v>3.2578683711356814E-3</v>
      </c>
      <c r="J225">
        <f ca="1">('Daily Log Returns'!J225-'Summary Statistics'!$B$7/252)-BetaAlpha!J$4*('Daily Log Returns'!$H225-'Summary Statistics'!$B$7/252)</f>
        <v>3.4960359577570236E-3</v>
      </c>
      <c r="K225">
        <f ca="1">('Daily Log Returns'!K225-'Summary Statistics'!$B$7/252)-BetaAlpha!K$4*('Daily Log Returns'!$H225-'Summary Statistics'!$B$7/252)</f>
        <v>1.8135098924878905E-3</v>
      </c>
    </row>
    <row r="226" spans="1:11" x14ac:dyDescent="0.3">
      <c r="A226" s="1">
        <v>43823</v>
      </c>
      <c r="B226">
        <f ca="1">('Daily Log Returns'!B226-'Summary Statistics'!$B$7/252)-BetaAlpha!B$4*('Daily Log Returns'!$H226-'Summary Statistics'!$B$7/252)</f>
        <v>-5.5624243216954895E-3</v>
      </c>
      <c r="C226">
        <f ca="1">('Daily Log Returns'!C226-'Summary Statistics'!$B$7/252)-BetaAlpha!C$4*('Daily Log Returns'!$H226-'Summary Statistics'!$B$7/252)</f>
        <v>-3.4541324672573868E-3</v>
      </c>
      <c r="D226">
        <f ca="1">('Daily Log Returns'!D226-'Summary Statistics'!$B$7/252)-BetaAlpha!D$4*('Daily Log Returns'!$H226-'Summary Statistics'!$B$7/252)</f>
        <v>-2.2789910224464104E-3</v>
      </c>
      <c r="E226">
        <f ca="1">('Daily Log Returns'!E226-'Summary Statistics'!$B$7/252)-BetaAlpha!E$4*('Daily Log Returns'!$H226-'Summary Statistics'!$B$7/252)</f>
        <v>-9.4910060678294792E-4</v>
      </c>
      <c r="F226">
        <f ca="1">('Daily Log Returns'!F226-'Summary Statistics'!$B$7/252)-BetaAlpha!F$4*('Daily Log Returns'!$H226-'Summary Statistics'!$B$7/252)</f>
        <v>-8.7256207761115102E-4</v>
      </c>
      <c r="G226">
        <f ca="1">('Daily Log Returns'!G226-'Summary Statistics'!$B$7/252)-BetaAlpha!G$4*('Daily Log Returns'!$H226-'Summary Statistics'!$B$7/252)</f>
        <v>-2.5872005276529287E-3</v>
      </c>
      <c r="H226">
        <f>('Daily Log Returns'!H226-'Summary Statistics'!$B$7/252)-BetaAlpha!H$4*('Daily Log Returns'!$H226-'Summary Statistics'!$B$7/252)</f>
        <v>0</v>
      </c>
      <c r="I226">
        <f ca="1">('Daily Log Returns'!I226-'Summary Statistics'!$B$7/252)-BetaAlpha!I$4*('Daily Log Returns'!$H226-'Summary Statistics'!$B$7/252)</f>
        <v>-1.5327850763226957E-4</v>
      </c>
      <c r="J226">
        <f ca="1">('Daily Log Returns'!J226-'Summary Statistics'!$B$7/252)-BetaAlpha!J$4*('Daily Log Returns'!$H226-'Summary Statistics'!$B$7/252)</f>
        <v>-1.0248676625439036E-2</v>
      </c>
      <c r="K226">
        <f ca="1">('Daily Log Returns'!K226-'Summary Statistics'!$B$7/252)-BetaAlpha!K$4*('Daily Log Returns'!$H226-'Summary Statistics'!$B$7/252)</f>
        <v>-5.1518358993796511E-3</v>
      </c>
    </row>
    <row r="227" spans="1:11" x14ac:dyDescent="0.3">
      <c r="A227" s="1">
        <v>43826</v>
      </c>
      <c r="B227">
        <f ca="1">('Daily Log Returns'!B227-'Summary Statistics'!$B$7/252)-BetaAlpha!B$4*('Daily Log Returns'!$H227-'Summary Statistics'!$B$7/252)</f>
        <v>3.7821001438285012E-3</v>
      </c>
      <c r="C227">
        <f ca="1">('Daily Log Returns'!C227-'Summary Statistics'!$B$7/252)-BetaAlpha!C$4*('Daily Log Returns'!$H227-'Summary Statistics'!$B$7/252)</f>
        <v>7.6176227844716358E-4</v>
      </c>
      <c r="D227">
        <f ca="1">('Daily Log Returns'!D227-'Summary Statistics'!$B$7/252)-BetaAlpha!D$4*('Daily Log Returns'!$H227-'Summary Statistics'!$B$7/252)</f>
        <v>9.6207159048862013E-4</v>
      </c>
      <c r="E227">
        <f ca="1">('Daily Log Returns'!E227-'Summary Statistics'!$B$7/252)-BetaAlpha!E$4*('Daily Log Returns'!$H227-'Summary Statistics'!$B$7/252)</f>
        <v>2.7041552732085827E-3</v>
      </c>
      <c r="F227">
        <f ca="1">('Daily Log Returns'!F227-'Summary Statistics'!$B$7/252)-BetaAlpha!F$4*('Daily Log Returns'!$H227-'Summary Statistics'!$B$7/252)</f>
        <v>6.0054019058974754E-4</v>
      </c>
      <c r="G227">
        <f ca="1">('Daily Log Returns'!G227-'Summary Statistics'!$B$7/252)-BetaAlpha!G$4*('Daily Log Returns'!$H227-'Summary Statistics'!$B$7/252)</f>
        <v>2.8865371209270494E-3</v>
      </c>
      <c r="H227">
        <f>('Daily Log Returns'!H227-'Summary Statistics'!$B$7/252)-BetaAlpha!H$4*('Daily Log Returns'!$H227-'Summary Statistics'!$B$7/252)</f>
        <v>0</v>
      </c>
      <c r="I227">
        <f ca="1">('Daily Log Returns'!I227-'Summary Statistics'!$B$7/252)-BetaAlpha!I$4*('Daily Log Returns'!$H227-'Summary Statistics'!$B$7/252)</f>
        <v>-5.042065555075536E-3</v>
      </c>
      <c r="J227">
        <f ca="1">('Daily Log Returns'!J227-'Summary Statistics'!$B$7/252)-BetaAlpha!J$4*('Daily Log Returns'!$H227-'Summary Statistics'!$B$7/252)</f>
        <v>-1.6616310239310425E-3</v>
      </c>
      <c r="K227">
        <f ca="1">('Daily Log Returns'!K227-'Summary Statistics'!$B$7/252)-BetaAlpha!K$4*('Daily Log Returns'!$H227-'Summary Statistics'!$B$7/252)</f>
        <v>3.7086277639603758E-3</v>
      </c>
    </row>
    <row r="228" spans="1:11" x14ac:dyDescent="0.3">
      <c r="A228" s="1">
        <v>43829</v>
      </c>
      <c r="B228">
        <f ca="1">('Daily Log Returns'!B228-'Summary Statistics'!$B$7/252)-BetaAlpha!B$4*('Daily Log Returns'!$H228-'Summary Statistics'!$B$7/252)</f>
        <v>-4.1765474578756923E-3</v>
      </c>
      <c r="C228">
        <f ca="1">('Daily Log Returns'!C228-'Summary Statistics'!$B$7/252)-BetaAlpha!C$4*('Daily Log Returns'!$H228-'Summary Statistics'!$B$7/252)</f>
        <v>-8.1453757572787517E-3</v>
      </c>
      <c r="D228">
        <f ca="1">('Daily Log Returns'!D228-'Summary Statistics'!$B$7/252)-BetaAlpha!D$4*('Daily Log Returns'!$H228-'Summary Statistics'!$B$7/252)</f>
        <v>-6.1551588867335034E-3</v>
      </c>
      <c r="E228">
        <f ca="1">('Daily Log Returns'!E228-'Summary Statistics'!$B$7/252)-BetaAlpha!E$4*('Daily Log Returns'!$H228-'Summary Statistics'!$B$7/252)</f>
        <v>-3.9778906365595286E-3</v>
      </c>
      <c r="F228">
        <f ca="1">('Daily Log Returns'!F228-'Summary Statistics'!$B$7/252)-BetaAlpha!F$4*('Daily Log Returns'!$H228-'Summary Statistics'!$B$7/252)</f>
        <v>1.0542456597375509E-3</v>
      </c>
      <c r="G228">
        <f ca="1">('Daily Log Returns'!G228-'Summary Statistics'!$B$7/252)-BetaAlpha!G$4*('Daily Log Returns'!$H228-'Summary Statistics'!$B$7/252)</f>
        <v>1.651901199133841E-3</v>
      </c>
      <c r="H228">
        <f>('Daily Log Returns'!H228-'Summary Statistics'!$B$7/252)-BetaAlpha!H$4*('Daily Log Returns'!$H228-'Summary Statistics'!$B$7/252)</f>
        <v>0</v>
      </c>
      <c r="I228">
        <f ca="1">('Daily Log Returns'!I228-'Summary Statistics'!$B$7/252)-BetaAlpha!I$4*('Daily Log Returns'!$H228-'Summary Statistics'!$B$7/252)</f>
        <v>3.1576365306387163E-3</v>
      </c>
      <c r="J228">
        <f ca="1">('Daily Log Returns'!J228-'Summary Statistics'!$B$7/252)-BetaAlpha!J$4*('Daily Log Returns'!$H228-'Summary Statistics'!$B$7/252)</f>
        <v>-5.1823788005931496E-3</v>
      </c>
      <c r="K228">
        <f ca="1">('Daily Log Returns'!K228-'Summary Statistics'!$B$7/252)-BetaAlpha!K$4*('Daily Log Returns'!$H228-'Summary Statistics'!$B$7/252)</f>
        <v>-3.3735442636938565E-6</v>
      </c>
    </row>
    <row r="229" spans="1:11" x14ac:dyDescent="0.3">
      <c r="A229" s="1">
        <v>43830</v>
      </c>
      <c r="B229">
        <f ca="1">('Daily Log Returns'!B229-'Summary Statistics'!$B$7/252)-BetaAlpha!B$4*('Daily Log Returns'!$H229-'Summary Statistics'!$B$7/252)</f>
        <v>2.4893530560814447E-3</v>
      </c>
      <c r="C229">
        <f ca="1">('Daily Log Returns'!C229-'Summary Statistics'!$B$7/252)-BetaAlpha!C$4*('Daily Log Returns'!$H229-'Summary Statistics'!$B$7/252)</f>
        <v>2.4986388288153983E-3</v>
      </c>
      <c r="D229">
        <f ca="1">('Daily Log Returns'!D229-'Summary Statistics'!$B$7/252)-BetaAlpha!D$4*('Daily Log Returns'!$H229-'Summary Statistics'!$B$7/252)</f>
        <v>-8.4575088990084327E-5</v>
      </c>
      <c r="E229">
        <f ca="1">('Daily Log Returns'!E229-'Summary Statistics'!$B$7/252)-BetaAlpha!E$4*('Daily Log Returns'!$H229-'Summary Statistics'!$B$7/252)</f>
        <v>1.4158918852881421E-3</v>
      </c>
      <c r="F229">
        <f ca="1">('Daily Log Returns'!F229-'Summary Statistics'!$B$7/252)-BetaAlpha!F$4*('Daily Log Returns'!$H229-'Summary Statistics'!$B$7/252)</f>
        <v>-3.3512829940606278E-3</v>
      </c>
      <c r="G229">
        <f ca="1">('Daily Log Returns'!G229-'Summary Statistics'!$B$7/252)-BetaAlpha!G$4*('Daily Log Returns'!$H229-'Summary Statistics'!$B$7/252)</f>
        <v>-3.3150141868713398E-3</v>
      </c>
      <c r="H229">
        <f>('Daily Log Returns'!H229-'Summary Statistics'!$B$7/252)-BetaAlpha!H$4*('Daily Log Returns'!$H229-'Summary Statistics'!$B$7/252)</f>
        <v>0</v>
      </c>
      <c r="I229">
        <f ca="1">('Daily Log Returns'!I229-'Summary Statistics'!$B$7/252)-BetaAlpha!I$4*('Daily Log Returns'!$H229-'Summary Statistics'!$B$7/252)</f>
        <v>5.5746697291946083E-3</v>
      </c>
      <c r="J229">
        <f ca="1">('Daily Log Returns'!J229-'Summary Statistics'!$B$7/252)-BetaAlpha!J$4*('Daily Log Returns'!$H229-'Summary Statistics'!$B$7/252)</f>
        <v>-2.0343342123389048E-3</v>
      </c>
      <c r="K229">
        <f ca="1">('Daily Log Returns'!K229-'Summary Statistics'!$B$7/252)-BetaAlpha!K$4*('Daily Log Returns'!$H229-'Summary Statistics'!$B$7/252)</f>
        <v>1.6606981318196823E-3</v>
      </c>
    </row>
    <row r="230" spans="1:11" x14ac:dyDescent="0.3">
      <c r="A230" s="1">
        <v>43832</v>
      </c>
      <c r="B230">
        <f ca="1">('Daily Log Returns'!B230-'Summary Statistics'!$B$7/252)-BetaAlpha!B$4*('Daily Log Returns'!$H230-'Summary Statistics'!$B$7/252)</f>
        <v>4.810393399617174E-3</v>
      </c>
      <c r="C230">
        <f ca="1">('Daily Log Returns'!C230-'Summary Statistics'!$B$7/252)-BetaAlpha!C$4*('Daily Log Returns'!$H230-'Summary Statistics'!$B$7/252)</f>
        <v>-2.7660266812170754E-3</v>
      </c>
      <c r="D230">
        <f ca="1">('Daily Log Returns'!D230-'Summary Statistics'!$B$7/252)-BetaAlpha!D$4*('Daily Log Returns'!$H230-'Summary Statistics'!$B$7/252)</f>
        <v>4.4663388322938452E-3</v>
      </c>
      <c r="E230">
        <f ca="1">('Daily Log Returns'!E230-'Summary Statistics'!$B$7/252)-BetaAlpha!E$4*('Daily Log Returns'!$H230-'Summary Statistics'!$B$7/252)</f>
        <v>-4.1303671580165636E-3</v>
      </c>
      <c r="F230">
        <f ca="1">('Daily Log Returns'!F230-'Summary Statistics'!$B$7/252)-BetaAlpha!F$4*('Daily Log Returns'!$H230-'Summary Statistics'!$B$7/252)</f>
        <v>-2.5683127862115998E-3</v>
      </c>
      <c r="G230">
        <f ca="1">('Daily Log Returns'!G230-'Summary Statistics'!$B$7/252)-BetaAlpha!G$4*('Daily Log Returns'!$H230-'Summary Statistics'!$B$7/252)</f>
        <v>-3.4048901232379765E-3</v>
      </c>
      <c r="H230">
        <f>('Daily Log Returns'!H230-'Summary Statistics'!$B$7/252)-BetaAlpha!H$4*('Daily Log Returns'!$H230-'Summary Statistics'!$B$7/252)</f>
        <v>0</v>
      </c>
      <c r="I230">
        <f ca="1">('Daily Log Returns'!I230-'Summary Statistics'!$B$7/252)-BetaAlpha!I$4*('Daily Log Returns'!$H230-'Summary Statistics'!$B$7/252)</f>
        <v>-7.335121990899569E-3</v>
      </c>
      <c r="J230">
        <f ca="1">('Daily Log Returns'!J230-'Summary Statistics'!$B$7/252)-BetaAlpha!J$4*('Daily Log Returns'!$H230-'Summary Statistics'!$B$7/252)</f>
        <v>8.4532387026286342E-3</v>
      </c>
      <c r="K230">
        <f ca="1">('Daily Log Returns'!K230-'Summary Statistics'!$B$7/252)-BetaAlpha!K$4*('Daily Log Returns'!$H230-'Summary Statistics'!$B$7/252)</f>
        <v>-2.6256702405389572E-2</v>
      </c>
    </row>
    <row r="231" spans="1:11" x14ac:dyDescent="0.3">
      <c r="A231" s="1">
        <v>43833</v>
      </c>
      <c r="B231">
        <f ca="1">('Daily Log Returns'!B231-'Summary Statistics'!$B$7/252)-BetaAlpha!B$4*('Daily Log Returns'!$H231-'Summary Statistics'!$B$7/252)</f>
        <v>-2.9990747829668736E-3</v>
      </c>
      <c r="C231">
        <f ca="1">('Daily Log Returns'!C231-'Summary Statistics'!$B$7/252)-BetaAlpha!C$4*('Daily Log Returns'!$H231-'Summary Statistics'!$B$7/252)</f>
        <v>-4.4018640784821827E-3</v>
      </c>
      <c r="D231">
        <f ca="1">('Daily Log Returns'!D231-'Summary Statistics'!$B$7/252)-BetaAlpha!D$4*('Daily Log Returns'!$H231-'Summary Statistics'!$B$7/252)</f>
        <v>5.1458976274279282E-3</v>
      </c>
      <c r="E231">
        <f ca="1">('Daily Log Returns'!E231-'Summary Statistics'!$B$7/252)-BetaAlpha!E$4*('Daily Log Returns'!$H231-'Summary Statistics'!$B$7/252)</f>
        <v>1.1305110807694452E-3</v>
      </c>
      <c r="F231">
        <f ca="1">('Daily Log Returns'!F231-'Summary Statistics'!$B$7/252)-BetaAlpha!F$4*('Daily Log Returns'!$H231-'Summary Statistics'!$B$7/252)</f>
        <v>6.2744181524940594E-3</v>
      </c>
      <c r="G231">
        <f ca="1">('Daily Log Returns'!G231-'Summary Statistics'!$B$7/252)-BetaAlpha!G$4*('Daily Log Returns'!$H231-'Summary Statistics'!$B$7/252)</f>
        <v>1.0346610251488213E-3</v>
      </c>
      <c r="H231">
        <f>('Daily Log Returns'!H231-'Summary Statistics'!$B$7/252)-BetaAlpha!H$4*('Daily Log Returns'!$H231-'Summary Statistics'!$B$7/252)</f>
        <v>0</v>
      </c>
      <c r="I231">
        <f ca="1">('Daily Log Returns'!I231-'Summary Statistics'!$B$7/252)-BetaAlpha!I$4*('Daily Log Returns'!$H231-'Summary Statistics'!$B$7/252)</f>
        <v>-8.4154232946698139E-4</v>
      </c>
      <c r="J231">
        <f ca="1">('Daily Log Returns'!J231-'Summary Statistics'!$B$7/252)-BetaAlpha!J$4*('Daily Log Returns'!$H231-'Summary Statistics'!$B$7/252)</f>
        <v>3.2936111398105049E-3</v>
      </c>
      <c r="K231">
        <f ca="1">('Daily Log Returns'!K231-'Summary Statistics'!$B$7/252)-BetaAlpha!K$4*('Daily Log Returns'!$H231-'Summary Statistics'!$B$7/252)</f>
        <v>1.6889269881408438E-3</v>
      </c>
    </row>
    <row r="232" spans="1:11" x14ac:dyDescent="0.3">
      <c r="A232" s="1">
        <v>43836</v>
      </c>
      <c r="B232">
        <f ca="1">('Daily Log Returns'!B232-'Summary Statistics'!$B$7/252)-BetaAlpha!B$4*('Daily Log Returns'!$H232-'Summary Statistics'!$B$7/252)</f>
        <v>-1.4285606533638133E-3</v>
      </c>
      <c r="C232">
        <f ca="1">('Daily Log Returns'!C232-'Summary Statistics'!$B$7/252)-BetaAlpha!C$4*('Daily Log Returns'!$H232-'Summary Statistics'!$B$7/252)</f>
        <v>1.0259002629442436E-3</v>
      </c>
      <c r="D232">
        <f ca="1">('Daily Log Returns'!D232-'Summary Statistics'!$B$7/252)-BetaAlpha!D$4*('Daily Log Returns'!$H232-'Summary Statistics'!$B$7/252)</f>
        <v>1.4592659532751289E-3</v>
      </c>
      <c r="E232">
        <f ca="1">('Daily Log Returns'!E232-'Summary Statistics'!$B$7/252)-BetaAlpha!E$4*('Daily Log Returns'!$H232-'Summary Statistics'!$B$7/252)</f>
        <v>4.8249725120935137E-3</v>
      </c>
      <c r="F232">
        <f ca="1">('Daily Log Returns'!F232-'Summary Statistics'!$B$7/252)-BetaAlpha!F$4*('Daily Log Returns'!$H232-'Summary Statistics'!$B$7/252)</f>
        <v>3.0824028304157923E-3</v>
      </c>
      <c r="G232">
        <f ca="1">('Daily Log Returns'!G232-'Summary Statistics'!$B$7/252)-BetaAlpha!G$4*('Daily Log Returns'!$H232-'Summary Statistics'!$B$7/252)</f>
        <v>5.4382394479044541E-3</v>
      </c>
      <c r="H232">
        <f>('Daily Log Returns'!H232-'Summary Statistics'!$B$7/252)-BetaAlpha!H$4*('Daily Log Returns'!$H232-'Summary Statistics'!$B$7/252)</f>
        <v>0</v>
      </c>
      <c r="I232">
        <f ca="1">('Daily Log Returns'!I232-'Summary Statistics'!$B$7/252)-BetaAlpha!I$4*('Daily Log Returns'!$H232-'Summary Statistics'!$B$7/252)</f>
        <v>-2.9914483667944514E-3</v>
      </c>
      <c r="J232">
        <f ca="1">('Daily Log Returns'!J232-'Summary Statistics'!$B$7/252)-BetaAlpha!J$4*('Daily Log Returns'!$H232-'Summary Statistics'!$B$7/252)</f>
        <v>-1.3262191977722578E-3</v>
      </c>
      <c r="K232">
        <f ca="1">('Daily Log Returns'!K232-'Summary Statistics'!$B$7/252)-BetaAlpha!K$4*('Daily Log Returns'!$H232-'Summary Statistics'!$B$7/252)</f>
        <v>1.7187785134030525E-3</v>
      </c>
    </row>
    <row r="233" spans="1:11" x14ac:dyDescent="0.3">
      <c r="A233" s="1">
        <v>43837</v>
      </c>
      <c r="B233">
        <f ca="1">('Daily Log Returns'!B233-'Summary Statistics'!$B$7/252)-BetaAlpha!B$4*('Daily Log Returns'!$H233-'Summary Statistics'!$B$7/252)</f>
        <v>3.036778431952103E-3</v>
      </c>
      <c r="C233">
        <f ca="1">('Daily Log Returns'!C233-'Summary Statistics'!$B$7/252)-BetaAlpha!C$4*('Daily Log Returns'!$H233-'Summary Statistics'!$B$7/252)</f>
        <v>3.5040679296250632E-3</v>
      </c>
      <c r="D233">
        <f ca="1">('Daily Log Returns'!D233-'Summary Statistics'!$B$7/252)-BetaAlpha!D$4*('Daily Log Returns'!$H233-'Summary Statistics'!$B$7/252)</f>
        <v>1.1896798098399216E-3</v>
      </c>
      <c r="E233">
        <f ca="1">('Daily Log Returns'!E233-'Summary Statistics'!$B$7/252)-BetaAlpha!E$4*('Daily Log Returns'!$H233-'Summary Statistics'!$B$7/252)</f>
        <v>-1.2226217330200103E-3</v>
      </c>
      <c r="F233">
        <f ca="1">('Daily Log Returns'!F233-'Summary Statistics'!$B$7/252)-BetaAlpha!F$4*('Daily Log Returns'!$H233-'Summary Statistics'!$B$7/252)</f>
        <v>1.5447470213191083E-3</v>
      </c>
      <c r="G233">
        <f ca="1">('Daily Log Returns'!G233-'Summary Statistics'!$B$7/252)-BetaAlpha!G$4*('Daily Log Returns'!$H233-'Summary Statistics'!$B$7/252)</f>
        <v>-4.5580042558509594E-3</v>
      </c>
      <c r="H233">
        <f>('Daily Log Returns'!H233-'Summary Statistics'!$B$7/252)-BetaAlpha!H$4*('Daily Log Returns'!$H233-'Summary Statistics'!$B$7/252)</f>
        <v>0</v>
      </c>
      <c r="I233">
        <f ca="1">('Daily Log Returns'!I233-'Summary Statistics'!$B$7/252)-BetaAlpha!I$4*('Daily Log Returns'!$H233-'Summary Statistics'!$B$7/252)</f>
        <v>-9.080740385531015E-4</v>
      </c>
      <c r="J233">
        <f ca="1">('Daily Log Returns'!J233-'Summary Statistics'!$B$7/252)-BetaAlpha!J$4*('Daily Log Returns'!$H233-'Summary Statistics'!$B$7/252)</f>
        <v>5.9742015746273892E-3</v>
      </c>
      <c r="K233">
        <f ca="1">('Daily Log Returns'!K233-'Summary Statistics'!$B$7/252)-BetaAlpha!K$4*('Daily Log Returns'!$H233-'Summary Statistics'!$B$7/252)</f>
        <v>2.1762330797722718E-4</v>
      </c>
    </row>
    <row r="234" spans="1:11" x14ac:dyDescent="0.3">
      <c r="A234" s="1">
        <v>43838</v>
      </c>
      <c r="B234">
        <f ca="1">('Daily Log Returns'!B234-'Summary Statistics'!$B$7/252)-BetaAlpha!B$4*('Daily Log Returns'!$H234-'Summary Statistics'!$B$7/252)</f>
        <v>-2.7984094995812327E-3</v>
      </c>
      <c r="C234">
        <f ca="1">('Daily Log Returns'!C234-'Summary Statistics'!$B$7/252)-BetaAlpha!C$4*('Daily Log Returns'!$H234-'Summary Statistics'!$B$7/252)</f>
        <v>-2.7006419990304943E-3</v>
      </c>
      <c r="D234">
        <f ca="1">('Daily Log Returns'!D234-'Summary Statistics'!$B$7/252)-BetaAlpha!D$4*('Daily Log Returns'!$H234-'Summary Statistics'!$B$7/252)</f>
        <v>4.2556982699807492E-3</v>
      </c>
      <c r="E234">
        <f ca="1">('Daily Log Returns'!E234-'Summary Statistics'!$B$7/252)-BetaAlpha!E$4*('Daily Log Returns'!$H234-'Summary Statistics'!$B$7/252)</f>
        <v>2.9838463367072485E-3</v>
      </c>
      <c r="F234">
        <f ca="1">('Daily Log Returns'!F234-'Summary Statistics'!$B$7/252)-BetaAlpha!F$4*('Daily Log Returns'!$H234-'Summary Statistics'!$B$7/252)</f>
        <v>1.8762376357533796E-3</v>
      </c>
      <c r="G234">
        <f ca="1">('Daily Log Returns'!G234-'Summary Statistics'!$B$7/252)-BetaAlpha!G$4*('Daily Log Returns'!$H234-'Summary Statistics'!$B$7/252)</f>
        <v>6.2889906351872049E-4</v>
      </c>
      <c r="H234">
        <f>('Daily Log Returns'!H234-'Summary Statistics'!$B$7/252)-BetaAlpha!H$4*('Daily Log Returns'!$H234-'Summary Statistics'!$B$7/252)</f>
        <v>0</v>
      </c>
      <c r="I234">
        <f ca="1">('Daily Log Returns'!I234-'Summary Statistics'!$B$7/252)-BetaAlpha!I$4*('Daily Log Returns'!$H234-'Summary Statistics'!$B$7/252)</f>
        <v>5.4173768473533166E-3</v>
      </c>
      <c r="J234">
        <f ca="1">('Daily Log Returns'!J234-'Summary Statistics'!$B$7/252)-BetaAlpha!J$4*('Daily Log Returns'!$H234-'Summary Statistics'!$B$7/252)</f>
        <v>-2.0765059117417127E-3</v>
      </c>
      <c r="K234">
        <f ca="1">('Daily Log Returns'!K234-'Summary Statistics'!$B$7/252)-BetaAlpha!K$4*('Daily Log Returns'!$H234-'Summary Statistics'!$B$7/252)</f>
        <v>1.5752363206722687E-3</v>
      </c>
    </row>
    <row r="235" spans="1:11" x14ac:dyDescent="0.3">
      <c r="A235" s="1">
        <v>43839</v>
      </c>
      <c r="B235">
        <f ca="1">('Daily Log Returns'!B235-'Summary Statistics'!$B$7/252)-BetaAlpha!B$4*('Daily Log Returns'!$H235-'Summary Statistics'!$B$7/252)</f>
        <v>1.3994933259277309E-4</v>
      </c>
      <c r="C235">
        <f ca="1">('Daily Log Returns'!C235-'Summary Statistics'!$B$7/252)-BetaAlpha!C$4*('Daily Log Returns'!$H235-'Summary Statistics'!$B$7/252)</f>
        <v>9.676822974134117E-3</v>
      </c>
      <c r="D235">
        <f ca="1">('Daily Log Returns'!D235-'Summary Statistics'!$B$7/252)-BetaAlpha!D$4*('Daily Log Returns'!$H235-'Summary Statistics'!$B$7/252)</f>
        <v>1.0977088394586184E-2</v>
      </c>
      <c r="E235">
        <f ca="1">('Daily Log Returns'!E235-'Summary Statistics'!$B$7/252)-BetaAlpha!E$4*('Daily Log Returns'!$H235-'Summary Statistics'!$B$7/252)</f>
        <v>-3.0216369021770703E-4</v>
      </c>
      <c r="F235">
        <f ca="1">('Daily Log Returns'!F235-'Summary Statistics'!$B$7/252)-BetaAlpha!F$4*('Daily Log Returns'!$H235-'Summary Statistics'!$B$7/252)</f>
        <v>-1.83083466081168E-3</v>
      </c>
      <c r="G235">
        <f ca="1">('Daily Log Returns'!G235-'Summary Statistics'!$B$7/252)-BetaAlpha!G$4*('Daily Log Returns'!$H235-'Summary Statistics'!$B$7/252)</f>
        <v>-1.8792204629328498E-3</v>
      </c>
      <c r="H235">
        <f>('Daily Log Returns'!H235-'Summary Statistics'!$B$7/252)-BetaAlpha!H$4*('Daily Log Returns'!$H235-'Summary Statistics'!$B$7/252)</f>
        <v>0</v>
      </c>
      <c r="I235">
        <f ca="1">('Daily Log Returns'!I235-'Summary Statistics'!$B$7/252)-BetaAlpha!I$4*('Daily Log Returns'!$H235-'Summary Statistics'!$B$7/252)</f>
        <v>-5.4933662318931761E-3</v>
      </c>
      <c r="J235">
        <f ca="1">('Daily Log Returns'!J235-'Summary Statistics'!$B$7/252)-BetaAlpha!J$4*('Daily Log Returns'!$H235-'Summary Statistics'!$B$7/252)</f>
        <v>4.4311736436159488E-3</v>
      </c>
      <c r="K235">
        <f ca="1">('Daily Log Returns'!K235-'Summary Statistics'!$B$7/252)-BetaAlpha!K$4*('Daily Log Returns'!$H235-'Summary Statistics'!$B$7/252)</f>
        <v>-3.9311164350720965E-3</v>
      </c>
    </row>
    <row r="236" spans="1:11" x14ac:dyDescent="0.3">
      <c r="A236" s="1">
        <v>43840</v>
      </c>
      <c r="B236">
        <f ca="1">('Daily Log Returns'!B236-'Summary Statistics'!$B$7/252)-BetaAlpha!B$4*('Daily Log Returns'!$H236-'Summary Statistics'!$B$7/252)</f>
        <v>-1.442149251400706E-4</v>
      </c>
      <c r="C236">
        <f ca="1">('Daily Log Returns'!C236-'Summary Statistics'!$B$7/252)-BetaAlpha!C$4*('Daily Log Returns'!$H236-'Summary Statistics'!$B$7/252)</f>
        <v>-4.0748176134222875E-4</v>
      </c>
      <c r="D236">
        <f ca="1">('Daily Log Returns'!D236-'Summary Statistics'!$B$7/252)-BetaAlpha!D$4*('Daily Log Returns'!$H236-'Summary Statistics'!$B$7/252)</f>
        <v>1.7414598285552113E-3</v>
      </c>
      <c r="E236">
        <f ca="1">('Daily Log Returns'!E236-'Summary Statistics'!$B$7/252)-BetaAlpha!E$4*('Daily Log Returns'!$H236-'Summary Statistics'!$B$7/252)</f>
        <v>1.5582477520209113E-3</v>
      </c>
      <c r="F236">
        <f ca="1">('Daily Log Returns'!F236-'Summary Statistics'!$B$7/252)-BetaAlpha!F$4*('Daily Log Returns'!$H236-'Summary Statistics'!$B$7/252)</f>
        <v>-2.9328672429496079E-3</v>
      </c>
      <c r="G236">
        <f ca="1">('Daily Log Returns'!G236-'Summary Statistics'!$B$7/252)-BetaAlpha!G$4*('Daily Log Returns'!$H236-'Summary Statistics'!$B$7/252)</f>
        <v>-5.1673108648451365E-6</v>
      </c>
      <c r="H236">
        <f>('Daily Log Returns'!H236-'Summary Statistics'!$B$7/252)-BetaAlpha!H$4*('Daily Log Returns'!$H236-'Summary Statistics'!$B$7/252)</f>
        <v>0</v>
      </c>
      <c r="I236">
        <f ca="1">('Daily Log Returns'!I236-'Summary Statistics'!$B$7/252)-BetaAlpha!I$4*('Daily Log Returns'!$H236-'Summary Statistics'!$B$7/252)</f>
        <v>4.3909618465730058E-3</v>
      </c>
      <c r="J236">
        <f ca="1">('Daily Log Returns'!J236-'Summary Statistics'!$B$7/252)-BetaAlpha!J$4*('Daily Log Returns'!$H236-'Summary Statistics'!$B$7/252)</f>
        <v>-9.2244325660528368E-4</v>
      </c>
      <c r="K236">
        <f ca="1">('Daily Log Returns'!K236-'Summary Statistics'!$B$7/252)-BetaAlpha!K$4*('Daily Log Returns'!$H236-'Summary Statistics'!$B$7/252)</f>
        <v>1.5365274395070672E-3</v>
      </c>
    </row>
    <row r="237" spans="1:11" x14ac:dyDescent="0.3">
      <c r="A237" s="1">
        <v>43843</v>
      </c>
      <c r="B237">
        <f ca="1">('Daily Log Returns'!B237-'Summary Statistics'!$B$7/252)-BetaAlpha!B$4*('Daily Log Returns'!$H237-'Summary Statistics'!$B$7/252)</f>
        <v>-2.5144641477332277E-3</v>
      </c>
      <c r="C237">
        <f ca="1">('Daily Log Returns'!C237-'Summary Statistics'!$B$7/252)-BetaAlpha!C$4*('Daily Log Returns'!$H237-'Summary Statistics'!$B$7/252)</f>
        <v>-7.9553028102723466E-3</v>
      </c>
      <c r="D237">
        <f ca="1">('Daily Log Returns'!D237-'Summary Statistics'!$B$7/252)-BetaAlpha!D$4*('Daily Log Returns'!$H237-'Summary Statistics'!$B$7/252)</f>
        <v>-5.3537742884582299E-3</v>
      </c>
      <c r="E237">
        <f ca="1">('Daily Log Returns'!E237-'Summary Statistics'!$B$7/252)-BetaAlpha!E$4*('Daily Log Returns'!$H237-'Summary Statistics'!$B$7/252)</f>
        <v>-1.8991745904896823E-3</v>
      </c>
      <c r="F237">
        <f ca="1">('Daily Log Returns'!F237-'Summary Statistics'!$B$7/252)-BetaAlpha!F$4*('Daily Log Returns'!$H237-'Summary Statistics'!$B$7/252)</f>
        <v>3.807388747415165E-3</v>
      </c>
      <c r="G237">
        <f ca="1">('Daily Log Returns'!G237-'Summary Statistics'!$B$7/252)-BetaAlpha!G$4*('Daily Log Returns'!$H237-'Summary Statistics'!$B$7/252)</f>
        <v>2.2493656116240155E-3</v>
      </c>
      <c r="H237">
        <f>('Daily Log Returns'!H237-'Summary Statistics'!$B$7/252)-BetaAlpha!H$4*('Daily Log Returns'!$H237-'Summary Statistics'!$B$7/252)</f>
        <v>0</v>
      </c>
      <c r="I237">
        <f ca="1">('Daily Log Returns'!I237-'Summary Statistics'!$B$7/252)-BetaAlpha!I$4*('Daily Log Returns'!$H237-'Summary Statistics'!$B$7/252)</f>
        <v>2.0320218973705647E-3</v>
      </c>
      <c r="J237">
        <f ca="1">('Daily Log Returns'!J237-'Summary Statistics'!$B$7/252)-BetaAlpha!J$4*('Daily Log Returns'!$H237-'Summary Statistics'!$B$7/252)</f>
        <v>-3.9773695961770232E-3</v>
      </c>
      <c r="K237">
        <f ca="1">('Daily Log Returns'!K237-'Summary Statistics'!$B$7/252)-BetaAlpha!K$4*('Daily Log Returns'!$H237-'Summary Statistics'!$B$7/252)</f>
        <v>5.6546913783269391E-4</v>
      </c>
    </row>
    <row r="238" spans="1:11" x14ac:dyDescent="0.3">
      <c r="A238" s="1">
        <v>43844</v>
      </c>
      <c r="B238">
        <f ca="1">('Daily Log Returns'!B238-'Summary Statistics'!$B$7/252)-BetaAlpha!B$4*('Daily Log Returns'!$H238-'Summary Statistics'!$B$7/252)</f>
        <v>3.4118603758988477E-3</v>
      </c>
      <c r="C238">
        <f ca="1">('Daily Log Returns'!C238-'Summary Statistics'!$B$7/252)-BetaAlpha!C$4*('Daily Log Returns'!$H238-'Summary Statistics'!$B$7/252)</f>
        <v>2.8488050041396151E-3</v>
      </c>
      <c r="D238">
        <f ca="1">('Daily Log Returns'!D238-'Summary Statistics'!$B$7/252)-BetaAlpha!D$4*('Daily Log Returns'!$H238-'Summary Statistics'!$B$7/252)</f>
        <v>1.4196999685394986E-3</v>
      </c>
      <c r="E238">
        <f ca="1">('Daily Log Returns'!E238-'Summary Statistics'!$B$7/252)-BetaAlpha!E$4*('Daily Log Returns'!$H238-'Summary Statistics'!$B$7/252)</f>
        <v>6.4730061404272635E-4</v>
      </c>
      <c r="F238">
        <f ca="1">('Daily Log Returns'!F238-'Summary Statistics'!$B$7/252)-BetaAlpha!F$4*('Daily Log Returns'!$H238-'Summary Statistics'!$B$7/252)</f>
        <v>-2.5961997599370889E-3</v>
      </c>
      <c r="G238">
        <f ca="1">('Daily Log Returns'!G238-'Summary Statistics'!$B$7/252)-BetaAlpha!G$4*('Daily Log Returns'!$H238-'Summary Statistics'!$B$7/252)</f>
        <v>-3.8034991035616372E-3</v>
      </c>
      <c r="H238">
        <f>('Daily Log Returns'!H238-'Summary Statistics'!$B$7/252)-BetaAlpha!H$4*('Daily Log Returns'!$H238-'Summary Statistics'!$B$7/252)</f>
        <v>0</v>
      </c>
      <c r="I238">
        <f ca="1">('Daily Log Returns'!I238-'Summary Statistics'!$B$7/252)-BetaAlpha!I$4*('Daily Log Returns'!$H238-'Summary Statistics'!$B$7/252)</f>
        <v>-1.061982035679422E-3</v>
      </c>
      <c r="J238">
        <f ca="1">('Daily Log Returns'!J238-'Summary Statistics'!$B$7/252)-BetaAlpha!J$4*('Daily Log Returns'!$H238-'Summary Statistics'!$B$7/252)</f>
        <v>5.9110861383680682E-4</v>
      </c>
      <c r="K238">
        <f ca="1">('Daily Log Returns'!K238-'Summary Statistics'!$B$7/252)-BetaAlpha!K$4*('Daily Log Returns'!$H238-'Summary Statistics'!$B$7/252)</f>
        <v>-1.2701474380357024E-3</v>
      </c>
    </row>
    <row r="239" spans="1:11" x14ac:dyDescent="0.3">
      <c r="A239" s="1">
        <v>43845</v>
      </c>
      <c r="B239">
        <f ca="1">('Daily Log Returns'!B239-'Summary Statistics'!$B$7/252)-BetaAlpha!B$4*('Daily Log Returns'!$H239-'Summary Statistics'!$B$7/252)</f>
        <v>-2.4094020011106287E-3</v>
      </c>
      <c r="C239">
        <f ca="1">('Daily Log Returns'!C239-'Summary Statistics'!$B$7/252)-BetaAlpha!C$4*('Daily Log Returns'!$H239-'Summary Statistics'!$B$7/252)</f>
        <v>-1.6164797346701698E-3</v>
      </c>
      <c r="D239">
        <f ca="1">('Daily Log Returns'!D239-'Summary Statistics'!$B$7/252)-BetaAlpha!D$4*('Daily Log Returns'!$H239-'Summary Statistics'!$B$7/252)</f>
        <v>-4.2558599058389011E-3</v>
      </c>
      <c r="E239">
        <f ca="1">('Daily Log Returns'!E239-'Summary Statistics'!$B$7/252)-BetaAlpha!E$4*('Daily Log Returns'!$H239-'Summary Statistics'!$B$7/252)</f>
        <v>-2.3120115677131166E-3</v>
      </c>
      <c r="F239">
        <f ca="1">('Daily Log Returns'!F239-'Summary Statistics'!$B$7/252)-BetaAlpha!F$4*('Daily Log Returns'!$H239-'Summary Statistics'!$B$7/252)</f>
        <v>2.3030169558015579E-3</v>
      </c>
      <c r="G239">
        <f ca="1">('Daily Log Returns'!G239-'Summary Statistics'!$B$7/252)-BetaAlpha!G$4*('Daily Log Returns'!$H239-'Summary Statistics'!$B$7/252)</f>
        <v>1.6640757648823893E-3</v>
      </c>
      <c r="H239">
        <f>('Daily Log Returns'!H239-'Summary Statistics'!$B$7/252)-BetaAlpha!H$4*('Daily Log Returns'!$H239-'Summary Statistics'!$B$7/252)</f>
        <v>0</v>
      </c>
      <c r="I239">
        <f ca="1">('Daily Log Returns'!I239-'Summary Statistics'!$B$7/252)-BetaAlpha!I$4*('Daily Log Returns'!$H239-'Summary Statistics'!$B$7/252)</f>
        <v>5.792287931471957E-3</v>
      </c>
      <c r="J239">
        <f ca="1">('Daily Log Returns'!J239-'Summary Statistics'!$B$7/252)-BetaAlpha!J$4*('Daily Log Returns'!$H239-'Summary Statistics'!$B$7/252)</f>
        <v>-3.7694665175361883E-3</v>
      </c>
      <c r="K239">
        <f ca="1">('Daily Log Returns'!K239-'Summary Statistics'!$B$7/252)-BetaAlpha!K$4*('Daily Log Returns'!$H239-'Summary Statistics'!$B$7/252)</f>
        <v>8.4021573467462848E-5</v>
      </c>
    </row>
    <row r="240" spans="1:11" x14ac:dyDescent="0.3">
      <c r="A240" s="1">
        <v>43846</v>
      </c>
      <c r="B240">
        <f ca="1">('Daily Log Returns'!B240-'Summary Statistics'!$B$7/252)-BetaAlpha!B$4*('Daily Log Returns'!$H240-'Summary Statistics'!$B$7/252)</f>
        <v>-2.3623298504241203E-3</v>
      </c>
      <c r="C240">
        <f ca="1">('Daily Log Returns'!C240-'Summary Statistics'!$B$7/252)-BetaAlpha!C$4*('Daily Log Returns'!$H240-'Summary Statistics'!$B$7/252)</f>
        <v>-1.4676125922515185E-3</v>
      </c>
      <c r="D240">
        <f ca="1">('Daily Log Returns'!D240-'Summary Statistics'!$B$7/252)-BetaAlpha!D$4*('Daily Log Returns'!$H240-'Summary Statistics'!$B$7/252)</f>
        <v>3.4730458146685936E-3</v>
      </c>
      <c r="E240">
        <f ca="1">('Daily Log Returns'!E240-'Summary Statistics'!$B$7/252)-BetaAlpha!E$4*('Daily Log Returns'!$H240-'Summary Statistics'!$B$7/252)</f>
        <v>1.2095639389162411E-3</v>
      </c>
      <c r="F240">
        <f ca="1">('Daily Log Returns'!F240-'Summary Statistics'!$B$7/252)-BetaAlpha!F$4*('Daily Log Returns'!$H240-'Summary Statistics'!$B$7/252)</f>
        <v>7.5197839326514239E-4</v>
      </c>
      <c r="G240">
        <f ca="1">('Daily Log Returns'!G240-'Summary Statistics'!$B$7/252)-BetaAlpha!G$4*('Daily Log Returns'!$H240-'Summary Statistics'!$B$7/252)</f>
        <v>2.5031293691677521E-3</v>
      </c>
      <c r="H240">
        <f>('Daily Log Returns'!H240-'Summary Statistics'!$B$7/252)-BetaAlpha!H$4*('Daily Log Returns'!$H240-'Summary Statistics'!$B$7/252)</f>
        <v>0</v>
      </c>
      <c r="I240">
        <f ca="1">('Daily Log Returns'!I240-'Summary Statistics'!$B$7/252)-BetaAlpha!I$4*('Daily Log Returns'!$H240-'Summary Statistics'!$B$7/252)</f>
        <v>1.4512142107099045E-3</v>
      </c>
      <c r="J240">
        <f ca="1">('Daily Log Returns'!J240-'Summary Statistics'!$B$7/252)-BetaAlpha!J$4*('Daily Log Returns'!$H240-'Summary Statistics'!$B$7/252)</f>
        <v>-1.9505235729300463E-3</v>
      </c>
      <c r="K240">
        <f ca="1">('Daily Log Returns'!K240-'Summary Statistics'!$B$7/252)-BetaAlpha!K$4*('Daily Log Returns'!$H240-'Summary Statistics'!$B$7/252)</f>
        <v>-3.0168431140664524E-5</v>
      </c>
    </row>
    <row r="241" spans="1:11" x14ac:dyDescent="0.3">
      <c r="A241" s="1">
        <v>43847</v>
      </c>
      <c r="B241">
        <f ca="1">('Daily Log Returns'!B241-'Summary Statistics'!$B$7/252)-BetaAlpha!B$4*('Daily Log Returns'!$H241-'Summary Statistics'!$B$7/252)</f>
        <v>3.6270659844919988E-3</v>
      </c>
      <c r="C241">
        <f ca="1">('Daily Log Returns'!C241-'Summary Statistics'!$B$7/252)-BetaAlpha!C$4*('Daily Log Returns'!$H241-'Summary Statistics'!$B$7/252)</f>
        <v>6.2555967757620817E-3</v>
      </c>
      <c r="D241">
        <f ca="1">('Daily Log Returns'!D241-'Summary Statistics'!$B$7/252)-BetaAlpha!D$4*('Daily Log Returns'!$H241-'Summary Statistics'!$B$7/252)</f>
        <v>4.0030398119837406E-3</v>
      </c>
      <c r="E241">
        <f ca="1">('Daily Log Returns'!E241-'Summary Statistics'!$B$7/252)-BetaAlpha!E$4*('Daily Log Returns'!$H241-'Summary Statistics'!$B$7/252)</f>
        <v>1.6609280540305382E-3</v>
      </c>
      <c r="F241">
        <f ca="1">('Daily Log Returns'!F241-'Summary Statistics'!$B$7/252)-BetaAlpha!F$4*('Daily Log Returns'!$H241-'Summary Statistics'!$B$7/252)</f>
        <v>5.2302897847116144E-4</v>
      </c>
      <c r="G241">
        <f ca="1">('Daily Log Returns'!G241-'Summary Statistics'!$B$7/252)-BetaAlpha!G$4*('Daily Log Returns'!$H241-'Summary Statistics'!$B$7/252)</f>
        <v>-1.6974704604005748E-3</v>
      </c>
      <c r="H241">
        <f>('Daily Log Returns'!H241-'Summary Statistics'!$B$7/252)-BetaAlpha!H$4*('Daily Log Returns'!$H241-'Summary Statistics'!$B$7/252)</f>
        <v>0</v>
      </c>
      <c r="I241">
        <f ca="1">('Daily Log Returns'!I241-'Summary Statistics'!$B$7/252)-BetaAlpha!I$4*('Daily Log Returns'!$H241-'Summary Statistics'!$B$7/252)</f>
        <v>-5.662475664839484E-3</v>
      </c>
      <c r="J241">
        <f ca="1">('Daily Log Returns'!J241-'Summary Statistics'!$B$7/252)-BetaAlpha!J$4*('Daily Log Returns'!$H241-'Summary Statistics'!$B$7/252)</f>
        <v>3.3759253637824079E-3</v>
      </c>
      <c r="K241">
        <f ca="1">('Daily Log Returns'!K241-'Summary Statistics'!$B$7/252)-BetaAlpha!K$4*('Daily Log Returns'!$H241-'Summary Statistics'!$B$7/252)</f>
        <v>1.4252681464370772E-3</v>
      </c>
    </row>
    <row r="242" spans="1:11" x14ac:dyDescent="0.3">
      <c r="A242" s="1">
        <v>43850</v>
      </c>
      <c r="B242">
        <f ca="1">('Daily Log Returns'!B242-'Summary Statistics'!$B$7/252)-BetaAlpha!B$4*('Daily Log Returns'!$H242-'Summary Statistics'!$B$7/252)</f>
        <v>3.0502880229549257E-4</v>
      </c>
      <c r="C242">
        <f ca="1">('Daily Log Returns'!C242-'Summary Statistics'!$B$7/252)-BetaAlpha!C$4*('Daily Log Returns'!$H242-'Summary Statistics'!$B$7/252)</f>
        <v>2.2574113782605331E-5</v>
      </c>
      <c r="D242">
        <f ca="1">('Daily Log Returns'!D242-'Summary Statistics'!$B$7/252)-BetaAlpha!D$4*('Daily Log Returns'!$H242-'Summary Statistics'!$B$7/252)</f>
        <v>4.8270240549008322E-3</v>
      </c>
      <c r="E242">
        <f ca="1">('Daily Log Returns'!E242-'Summary Statistics'!$B$7/252)-BetaAlpha!E$4*('Daily Log Returns'!$H242-'Summary Statistics'!$B$7/252)</f>
        <v>2.3161237664025437E-3</v>
      </c>
      <c r="F242">
        <f ca="1">('Daily Log Returns'!F242-'Summary Statistics'!$B$7/252)-BetaAlpha!F$4*('Daily Log Returns'!$H242-'Summary Statistics'!$B$7/252)</f>
        <v>9.563221213592201E-4</v>
      </c>
      <c r="G242">
        <f ca="1">('Daily Log Returns'!G242-'Summary Statistics'!$B$7/252)-BetaAlpha!G$4*('Daily Log Returns'!$H242-'Summary Statistics'!$B$7/252)</f>
        <v>1.3828470742667113E-3</v>
      </c>
      <c r="H242">
        <f>('Daily Log Returns'!H242-'Summary Statistics'!$B$7/252)-BetaAlpha!H$4*('Daily Log Returns'!$H242-'Summary Statistics'!$B$7/252)</f>
        <v>0</v>
      </c>
      <c r="I242">
        <f ca="1">('Daily Log Returns'!I242-'Summary Statistics'!$B$7/252)-BetaAlpha!I$4*('Daily Log Returns'!$H242-'Summary Statistics'!$B$7/252)</f>
        <v>1.331332735607047E-3</v>
      </c>
      <c r="J242">
        <f ca="1">('Daily Log Returns'!J242-'Summary Statistics'!$B$7/252)-BetaAlpha!J$4*('Daily Log Returns'!$H242-'Summary Statistics'!$B$7/252)</f>
        <v>3.9286119231182583E-3</v>
      </c>
      <c r="K242">
        <f ca="1">('Daily Log Returns'!K242-'Summary Statistics'!$B$7/252)-BetaAlpha!K$4*('Daily Log Returns'!$H242-'Summary Statistics'!$B$7/252)</f>
        <v>-1.205747981491625E-3</v>
      </c>
    </row>
    <row r="243" spans="1:11" x14ac:dyDescent="0.3">
      <c r="A243" s="1">
        <v>43851</v>
      </c>
      <c r="B243">
        <f ca="1">('Daily Log Returns'!B243-'Summary Statistics'!$B$7/252)-BetaAlpha!B$4*('Daily Log Returns'!$H243-'Summary Statistics'!$B$7/252)</f>
        <v>-5.3525146387356694E-3</v>
      </c>
      <c r="C243">
        <f ca="1">('Daily Log Returns'!C243-'Summary Statistics'!$B$7/252)-BetaAlpha!C$4*('Daily Log Returns'!$H243-'Summary Statistics'!$B$7/252)</f>
        <v>5.2496673779988019E-4</v>
      </c>
      <c r="D243">
        <f ca="1">('Daily Log Returns'!D243-'Summary Statistics'!$B$7/252)-BetaAlpha!D$4*('Daily Log Returns'!$H243-'Summary Statistics'!$B$7/252)</f>
        <v>-1.120359389009742E-3</v>
      </c>
      <c r="E243">
        <f ca="1">('Daily Log Returns'!E243-'Summary Statistics'!$B$7/252)-BetaAlpha!E$4*('Daily Log Returns'!$H243-'Summary Statistics'!$B$7/252)</f>
        <v>-2.5497745839988669E-3</v>
      </c>
      <c r="F243">
        <f ca="1">('Daily Log Returns'!F243-'Summary Statistics'!$B$7/252)-BetaAlpha!F$4*('Daily Log Returns'!$H243-'Summary Statistics'!$B$7/252)</f>
        <v>1.1153079532445454E-3</v>
      </c>
      <c r="G243">
        <f ca="1">('Daily Log Returns'!G243-'Summary Statistics'!$B$7/252)-BetaAlpha!G$4*('Daily Log Returns'!$H243-'Summary Statistics'!$B$7/252)</f>
        <v>1.1590369882336054E-3</v>
      </c>
      <c r="H243">
        <f>('Daily Log Returns'!H243-'Summary Statistics'!$B$7/252)-BetaAlpha!H$4*('Daily Log Returns'!$H243-'Summary Statistics'!$B$7/252)</f>
        <v>0</v>
      </c>
      <c r="I243">
        <f ca="1">('Daily Log Returns'!I243-'Summary Statistics'!$B$7/252)-BetaAlpha!I$4*('Daily Log Returns'!$H243-'Summary Statistics'!$B$7/252)</f>
        <v>-7.5848844678752774E-4</v>
      </c>
      <c r="J243">
        <f ca="1">('Daily Log Returns'!J243-'Summary Statistics'!$B$7/252)-BetaAlpha!J$4*('Daily Log Returns'!$H243-'Summary Statistics'!$B$7/252)</f>
        <v>-4.1157639101364598E-3</v>
      </c>
      <c r="K243">
        <f ca="1">('Daily Log Returns'!K243-'Summary Statistics'!$B$7/252)-BetaAlpha!K$4*('Daily Log Returns'!$H243-'Summary Statistics'!$B$7/252)</f>
        <v>-1.5813166116651698E-3</v>
      </c>
    </row>
    <row r="244" spans="1:11" x14ac:dyDescent="0.3">
      <c r="A244" s="1">
        <v>43852</v>
      </c>
      <c r="B244">
        <f ca="1">('Daily Log Returns'!B244-'Summary Statistics'!$B$7/252)-BetaAlpha!B$4*('Daily Log Returns'!$H244-'Summary Statistics'!$B$7/252)</f>
        <v>3.121050616747144E-3</v>
      </c>
      <c r="C244">
        <f ca="1">('Daily Log Returns'!C244-'Summary Statistics'!$B$7/252)-BetaAlpha!C$4*('Daily Log Returns'!$H244-'Summary Statistics'!$B$7/252)</f>
        <v>1.9226002062238002E-3</v>
      </c>
      <c r="D244">
        <f ca="1">('Daily Log Returns'!D244-'Summary Statistics'!$B$7/252)-BetaAlpha!D$4*('Daily Log Returns'!$H244-'Summary Statistics'!$B$7/252)</f>
        <v>8.9839669513025883E-3</v>
      </c>
      <c r="E244">
        <f ca="1">('Daily Log Returns'!E244-'Summary Statistics'!$B$7/252)-BetaAlpha!E$4*('Daily Log Returns'!$H244-'Summary Statistics'!$B$7/252)</f>
        <v>3.4986150188251186E-3</v>
      </c>
      <c r="F244">
        <f ca="1">('Daily Log Returns'!F244-'Summary Statistics'!$B$7/252)-BetaAlpha!F$4*('Daily Log Returns'!$H244-'Summary Statistics'!$B$7/252)</f>
        <v>3.5221956136459536E-3</v>
      </c>
      <c r="G244">
        <f ca="1">('Daily Log Returns'!G244-'Summary Statistics'!$B$7/252)-BetaAlpha!G$4*('Daily Log Returns'!$H244-'Summary Statistics'!$B$7/252)</f>
        <v>3.3617874896251187E-4</v>
      </c>
      <c r="H244">
        <f>('Daily Log Returns'!H244-'Summary Statistics'!$B$7/252)-BetaAlpha!H$4*('Daily Log Returns'!$H244-'Summary Statistics'!$B$7/252)</f>
        <v>0</v>
      </c>
      <c r="I244">
        <f ca="1">('Daily Log Returns'!I244-'Summary Statistics'!$B$7/252)-BetaAlpha!I$4*('Daily Log Returns'!$H244-'Summary Statistics'!$B$7/252)</f>
        <v>-1.0256390650057153E-2</v>
      </c>
      <c r="J244">
        <f ca="1">('Daily Log Returns'!J244-'Summary Statistics'!$B$7/252)-BetaAlpha!J$4*('Daily Log Returns'!$H244-'Summary Statistics'!$B$7/252)</f>
        <v>5.6534289619486052E-3</v>
      </c>
      <c r="K244">
        <f ca="1">('Daily Log Returns'!K244-'Summary Statistics'!$B$7/252)-BetaAlpha!K$4*('Daily Log Returns'!$H244-'Summary Statistics'!$B$7/252)</f>
        <v>3.0153280338570156E-3</v>
      </c>
    </row>
    <row r="245" spans="1:11" x14ac:dyDescent="0.3">
      <c r="A245" s="1">
        <v>43853</v>
      </c>
      <c r="B245">
        <f ca="1">('Daily Log Returns'!B245-'Summary Statistics'!$B$7/252)-BetaAlpha!B$4*('Daily Log Returns'!$H245-'Summary Statistics'!$B$7/252)</f>
        <v>-4.0623719607470292E-3</v>
      </c>
      <c r="C245">
        <f ca="1">('Daily Log Returns'!C245-'Summary Statistics'!$B$7/252)-BetaAlpha!C$4*('Daily Log Returns'!$H245-'Summary Statistics'!$B$7/252)</f>
        <v>-4.4889823961716917E-3</v>
      </c>
      <c r="D245">
        <f ca="1">('Daily Log Returns'!D245-'Summary Statistics'!$B$7/252)-BetaAlpha!D$4*('Daily Log Returns'!$H245-'Summary Statistics'!$B$7/252)</f>
        <v>-4.5402996714235195E-3</v>
      </c>
      <c r="E245">
        <f ca="1">('Daily Log Returns'!E245-'Summary Statistics'!$B$7/252)-BetaAlpha!E$4*('Daily Log Returns'!$H245-'Summary Statistics'!$B$7/252)</f>
        <v>-3.1101879004662766E-3</v>
      </c>
      <c r="F245">
        <f ca="1">('Daily Log Returns'!F245-'Summary Statistics'!$B$7/252)-BetaAlpha!F$4*('Daily Log Returns'!$H245-'Summary Statistics'!$B$7/252)</f>
        <v>2.3715767569252314E-4</v>
      </c>
      <c r="G245">
        <f ca="1">('Daily Log Returns'!G245-'Summary Statistics'!$B$7/252)-BetaAlpha!G$4*('Daily Log Returns'!$H245-'Summary Statistics'!$B$7/252)</f>
        <v>-7.1200445995827819E-4</v>
      </c>
      <c r="H245">
        <f>('Daily Log Returns'!H245-'Summary Statistics'!$B$7/252)-BetaAlpha!H$4*('Daily Log Returns'!$H245-'Summary Statistics'!$B$7/252)</f>
        <v>0</v>
      </c>
      <c r="I245">
        <f ca="1">('Daily Log Returns'!I245-'Summary Statistics'!$B$7/252)-BetaAlpha!I$4*('Daily Log Returns'!$H245-'Summary Statistics'!$B$7/252)</f>
        <v>-1.0913514651684176E-2</v>
      </c>
      <c r="J245">
        <f ca="1">('Daily Log Returns'!J245-'Summary Statistics'!$B$7/252)-BetaAlpha!J$4*('Daily Log Returns'!$H245-'Summary Statistics'!$B$7/252)</f>
        <v>-9.6009023490064502E-3</v>
      </c>
      <c r="K245">
        <f ca="1">('Daily Log Returns'!K245-'Summary Statistics'!$B$7/252)-BetaAlpha!K$4*('Daily Log Returns'!$H245-'Summary Statistics'!$B$7/252)</f>
        <v>-3.097559195187222E-3</v>
      </c>
    </row>
    <row r="246" spans="1:11" x14ac:dyDescent="0.3">
      <c r="A246" s="1">
        <v>43854</v>
      </c>
      <c r="B246">
        <f ca="1">('Daily Log Returns'!B246-'Summary Statistics'!$B$7/252)-BetaAlpha!B$4*('Daily Log Returns'!$H246-'Summary Statistics'!$B$7/252)</f>
        <v>3.863650822008252E-4</v>
      </c>
      <c r="C246">
        <f ca="1">('Daily Log Returns'!C246-'Summary Statistics'!$B$7/252)-BetaAlpha!C$4*('Daily Log Returns'!$H246-'Summary Statistics'!$B$7/252)</f>
        <v>5.308602266262983E-3</v>
      </c>
      <c r="D246">
        <f ca="1">('Daily Log Returns'!D246-'Summary Statistics'!$B$7/252)-BetaAlpha!D$4*('Daily Log Returns'!$H246-'Summary Statistics'!$B$7/252)</f>
        <v>4.6569193919460891E-3</v>
      </c>
      <c r="E246">
        <f ca="1">('Daily Log Returns'!E246-'Summary Statistics'!$B$7/252)-BetaAlpha!E$4*('Daily Log Returns'!$H246-'Summary Statistics'!$B$7/252)</f>
        <v>1.9672970497006505E-3</v>
      </c>
      <c r="F246">
        <f ca="1">('Daily Log Returns'!F246-'Summary Statistics'!$B$7/252)-BetaAlpha!F$4*('Daily Log Returns'!$H246-'Summary Statistics'!$B$7/252)</f>
        <v>2.0965243943645052E-3</v>
      </c>
      <c r="G246">
        <f ca="1">('Daily Log Returns'!G246-'Summary Statistics'!$B$7/252)-BetaAlpha!G$4*('Daily Log Returns'!$H246-'Summary Statistics'!$B$7/252)</f>
        <v>4.4449031681797679E-3</v>
      </c>
      <c r="H246">
        <f>('Daily Log Returns'!H246-'Summary Statistics'!$B$7/252)-BetaAlpha!H$4*('Daily Log Returns'!$H246-'Summary Statistics'!$B$7/252)</f>
        <v>0</v>
      </c>
      <c r="I246">
        <f ca="1">('Daily Log Returns'!I246-'Summary Statistics'!$B$7/252)-BetaAlpha!I$4*('Daily Log Returns'!$H246-'Summary Statistics'!$B$7/252)</f>
        <v>5.6230208565514299E-3</v>
      </c>
      <c r="J246">
        <f ca="1">('Daily Log Returns'!J246-'Summary Statistics'!$B$7/252)-BetaAlpha!J$4*('Daily Log Returns'!$H246-'Summary Statistics'!$B$7/252)</f>
        <v>3.1260549284394877E-3</v>
      </c>
      <c r="K246">
        <f ca="1">('Daily Log Returns'!K246-'Summary Statistics'!$B$7/252)-BetaAlpha!K$4*('Daily Log Returns'!$H246-'Summary Statistics'!$B$7/252)</f>
        <v>2.4868770265975811E-3</v>
      </c>
    </row>
    <row r="247" spans="1:11" x14ac:dyDescent="0.3">
      <c r="A247" s="1">
        <v>43858</v>
      </c>
      <c r="B247">
        <f ca="1">('Daily Log Returns'!B247-'Summary Statistics'!$B$7/252)-BetaAlpha!B$4*('Daily Log Returns'!$H247-'Summary Statistics'!$B$7/252)</f>
        <v>-1.6607158519908197E-2</v>
      </c>
      <c r="C247">
        <f ca="1">('Daily Log Returns'!C247-'Summary Statistics'!$B$7/252)-BetaAlpha!C$4*('Daily Log Returns'!$H247-'Summary Statistics'!$B$7/252)</f>
        <v>-6.7145415201163416E-3</v>
      </c>
      <c r="D247">
        <f ca="1">('Daily Log Returns'!D247-'Summary Statistics'!$B$7/252)-BetaAlpha!D$4*('Daily Log Returns'!$H247-'Summary Statistics'!$B$7/252)</f>
        <v>-6.1619102034798307E-3</v>
      </c>
      <c r="E247">
        <f ca="1">('Daily Log Returns'!E247-'Summary Statistics'!$B$7/252)-BetaAlpha!E$4*('Daily Log Returns'!$H247-'Summary Statistics'!$B$7/252)</f>
        <v>-3.5255704384646938E-3</v>
      </c>
      <c r="F247">
        <f ca="1">('Daily Log Returns'!F247-'Summary Statistics'!$B$7/252)-BetaAlpha!F$4*('Daily Log Returns'!$H247-'Summary Statistics'!$B$7/252)</f>
        <v>7.2923885588178092E-3</v>
      </c>
      <c r="G247">
        <f ca="1">('Daily Log Returns'!G247-'Summary Statistics'!$B$7/252)-BetaAlpha!G$4*('Daily Log Returns'!$H247-'Summary Statistics'!$B$7/252)</f>
        <v>6.2748508768307124E-3</v>
      </c>
      <c r="H247">
        <f>('Daily Log Returns'!H247-'Summary Statistics'!$B$7/252)-BetaAlpha!H$4*('Daily Log Returns'!$H247-'Summary Statistics'!$B$7/252)</f>
        <v>0</v>
      </c>
      <c r="I247">
        <f ca="1">('Daily Log Returns'!I247-'Summary Statistics'!$B$7/252)-BetaAlpha!I$4*('Daily Log Returns'!$H247-'Summary Statistics'!$B$7/252)</f>
        <v>-2.8990671852695432E-3</v>
      </c>
      <c r="J247">
        <f ca="1">('Daily Log Returns'!J247-'Summary Statistics'!$B$7/252)-BetaAlpha!J$4*('Daily Log Returns'!$H247-'Summary Statistics'!$B$7/252)</f>
        <v>-4.8504513639015898E-3</v>
      </c>
      <c r="K247">
        <f ca="1">('Daily Log Returns'!K247-'Summary Statistics'!$B$7/252)-BetaAlpha!K$4*('Daily Log Returns'!$H247-'Summary Statistics'!$B$7/252)</f>
        <v>-4.1374548398678442E-3</v>
      </c>
    </row>
    <row r="248" spans="1:11" x14ac:dyDescent="0.3">
      <c r="A248" s="1">
        <v>43859</v>
      </c>
      <c r="B248">
        <f ca="1">('Daily Log Returns'!B248-'Summary Statistics'!$B$7/252)-BetaAlpha!B$4*('Daily Log Returns'!$H248-'Summary Statistics'!$B$7/252)</f>
        <v>1.0206574442020312E-2</v>
      </c>
      <c r="C248">
        <f ca="1">('Daily Log Returns'!C248-'Summary Statistics'!$B$7/252)-BetaAlpha!C$4*('Daily Log Returns'!$H248-'Summary Statistics'!$B$7/252)</f>
        <v>6.3516278455490833E-3</v>
      </c>
      <c r="D248">
        <f ca="1">('Daily Log Returns'!D248-'Summary Statistics'!$B$7/252)-BetaAlpha!D$4*('Daily Log Returns'!$H248-'Summary Statistics'!$B$7/252)</f>
        <v>1.1018470141727301E-2</v>
      </c>
      <c r="E248">
        <f ca="1">('Daily Log Returns'!E248-'Summary Statistics'!$B$7/252)-BetaAlpha!E$4*('Daily Log Returns'!$H248-'Summary Statistics'!$B$7/252)</f>
        <v>2.5438157804054061E-3</v>
      </c>
      <c r="F248">
        <f ca="1">('Daily Log Returns'!F248-'Summary Statistics'!$B$7/252)-BetaAlpha!F$4*('Daily Log Returns'!$H248-'Summary Statistics'!$B$7/252)</f>
        <v>-3.1052003493187322E-3</v>
      </c>
      <c r="G248">
        <f ca="1">('Daily Log Returns'!G248-'Summary Statistics'!$B$7/252)-BetaAlpha!G$4*('Daily Log Returns'!$H248-'Summary Statistics'!$B$7/252)</f>
        <v>-1.9240758846161862E-3</v>
      </c>
      <c r="H248">
        <f>('Daily Log Returns'!H248-'Summary Statistics'!$B$7/252)-BetaAlpha!H$4*('Daily Log Returns'!$H248-'Summary Statistics'!$B$7/252)</f>
        <v>0</v>
      </c>
      <c r="I248">
        <f ca="1">('Daily Log Returns'!I248-'Summary Statistics'!$B$7/252)-BetaAlpha!I$4*('Daily Log Returns'!$H248-'Summary Statistics'!$B$7/252)</f>
        <v>3.6277370553002295E-3</v>
      </c>
      <c r="J248">
        <f ca="1">('Daily Log Returns'!J248-'Summary Statistics'!$B$7/252)-BetaAlpha!J$4*('Daily Log Returns'!$H248-'Summary Statistics'!$B$7/252)</f>
        <v>3.0819324529034889E-3</v>
      </c>
      <c r="K248">
        <f ca="1">('Daily Log Returns'!K248-'Summary Statistics'!$B$7/252)-BetaAlpha!K$4*('Daily Log Returns'!$H248-'Summary Statistics'!$B$7/252)</f>
        <v>4.4118711136854321E-3</v>
      </c>
    </row>
    <row r="249" spans="1:11" x14ac:dyDescent="0.3">
      <c r="A249" s="1">
        <v>43860</v>
      </c>
      <c r="B249">
        <f ca="1">('Daily Log Returns'!B249-'Summary Statistics'!$B$7/252)-BetaAlpha!B$4*('Daily Log Returns'!$H249-'Summary Statistics'!$B$7/252)</f>
        <v>-5.8126560003810782E-3</v>
      </c>
      <c r="C249">
        <f ca="1">('Daily Log Returns'!C249-'Summary Statistics'!$B$7/252)-BetaAlpha!C$4*('Daily Log Returns'!$H249-'Summary Statistics'!$B$7/252)</f>
        <v>-4.772544846384846E-3</v>
      </c>
      <c r="D249">
        <f ca="1">('Daily Log Returns'!D249-'Summary Statistics'!$B$7/252)-BetaAlpha!D$4*('Daily Log Returns'!$H249-'Summary Statistics'!$B$7/252)</f>
        <v>-3.9432667556091238E-3</v>
      </c>
      <c r="E249">
        <f ca="1">('Daily Log Returns'!E249-'Summary Statistics'!$B$7/252)-BetaAlpha!E$4*('Daily Log Returns'!$H249-'Summary Statistics'!$B$7/252)</f>
        <v>-8.4329866919630528E-4</v>
      </c>
      <c r="F249">
        <f ca="1">('Daily Log Returns'!F249-'Summary Statistics'!$B$7/252)-BetaAlpha!F$4*('Daily Log Returns'!$H249-'Summary Statistics'!$B$7/252)</f>
        <v>3.3256709788449341E-3</v>
      </c>
      <c r="G249">
        <f ca="1">('Daily Log Returns'!G249-'Summary Statistics'!$B$7/252)-BetaAlpha!G$4*('Daily Log Returns'!$H249-'Summary Statistics'!$B$7/252)</f>
        <v>3.8338850076800259E-3</v>
      </c>
      <c r="H249">
        <f>('Daily Log Returns'!H249-'Summary Statistics'!$B$7/252)-BetaAlpha!H$4*('Daily Log Returns'!$H249-'Summary Statistics'!$B$7/252)</f>
        <v>0</v>
      </c>
      <c r="I249">
        <f ca="1">('Daily Log Returns'!I249-'Summary Statistics'!$B$7/252)-BetaAlpha!I$4*('Daily Log Returns'!$H249-'Summary Statistics'!$B$7/252)</f>
        <v>-1.6580417796391564E-2</v>
      </c>
      <c r="J249">
        <f ca="1">('Daily Log Returns'!J249-'Summary Statistics'!$B$7/252)-BetaAlpha!J$4*('Daily Log Returns'!$H249-'Summary Statistics'!$B$7/252)</f>
        <v>-6.5042447612217065E-3</v>
      </c>
      <c r="K249">
        <f ca="1">('Daily Log Returns'!K249-'Summary Statistics'!$B$7/252)-BetaAlpha!K$4*('Daily Log Returns'!$H249-'Summary Statistics'!$B$7/252)</f>
        <v>-1.4370290558448837E-3</v>
      </c>
    </row>
    <row r="250" spans="1:11" x14ac:dyDescent="0.3">
      <c r="A250" s="1">
        <v>43861</v>
      </c>
      <c r="B250">
        <f ca="1">('Daily Log Returns'!B250-'Summary Statistics'!$B$7/252)-BetaAlpha!B$4*('Daily Log Returns'!$H250-'Summary Statistics'!$B$7/252)</f>
        <v>4.3716785247817115E-3</v>
      </c>
      <c r="C250">
        <f ca="1">('Daily Log Returns'!C250-'Summary Statistics'!$B$7/252)-BetaAlpha!C$4*('Daily Log Returns'!$H250-'Summary Statistics'!$B$7/252)</f>
        <v>1.2326306944675928E-2</v>
      </c>
      <c r="D250">
        <f ca="1">('Daily Log Returns'!D250-'Summary Statistics'!$B$7/252)-BetaAlpha!D$4*('Daily Log Returns'!$H250-'Summary Statistics'!$B$7/252)</f>
        <v>1.1845873265612627E-2</v>
      </c>
      <c r="E250">
        <f ca="1">('Daily Log Returns'!E250-'Summary Statistics'!$B$7/252)-BetaAlpha!E$4*('Daily Log Returns'!$H250-'Summary Statistics'!$B$7/252)</f>
        <v>2.8929244055558357E-3</v>
      </c>
      <c r="F250">
        <f ca="1">('Daily Log Returns'!F250-'Summary Statistics'!$B$7/252)-BetaAlpha!F$4*('Daily Log Returns'!$H250-'Summary Statistics'!$B$7/252)</f>
        <v>6.1345623804363229E-4</v>
      </c>
      <c r="G250">
        <f ca="1">('Daily Log Returns'!G250-'Summary Statistics'!$B$7/252)-BetaAlpha!G$4*('Daily Log Returns'!$H250-'Summary Statistics'!$B$7/252)</f>
        <v>4.6173572085675364E-4</v>
      </c>
      <c r="H250">
        <f>('Daily Log Returns'!H250-'Summary Statistics'!$B$7/252)-BetaAlpha!H$4*('Daily Log Returns'!$H250-'Summary Statistics'!$B$7/252)</f>
        <v>0</v>
      </c>
      <c r="I250">
        <f ca="1">('Daily Log Returns'!I250-'Summary Statistics'!$B$7/252)-BetaAlpha!I$4*('Daily Log Returns'!$H250-'Summary Statistics'!$B$7/252)</f>
        <v>3.3271947217531793E-3</v>
      </c>
      <c r="J250">
        <f ca="1">('Daily Log Returns'!J250-'Summary Statistics'!$B$7/252)-BetaAlpha!J$4*('Daily Log Returns'!$H250-'Summary Statistics'!$B$7/252)</f>
        <v>4.7720392442557238E-3</v>
      </c>
      <c r="K250">
        <f ca="1">('Daily Log Returns'!K250-'Summary Statistics'!$B$7/252)-BetaAlpha!K$4*('Daily Log Returns'!$H250-'Summary Statistics'!$B$7/252)</f>
        <v>8.4094809957298722E-4</v>
      </c>
    </row>
    <row r="251" spans="1:11" x14ac:dyDescent="0.3">
      <c r="A251" s="1">
        <v>43864</v>
      </c>
      <c r="B251">
        <f ca="1">('Daily Log Returns'!B251-'Summary Statistics'!$B$7/252)-BetaAlpha!B$4*('Daily Log Returns'!$H251-'Summary Statistics'!$B$7/252)</f>
        <v>-6.7813904742530344E-3</v>
      </c>
      <c r="C251">
        <f ca="1">('Daily Log Returns'!C251-'Summary Statistics'!$B$7/252)-BetaAlpha!C$4*('Daily Log Returns'!$H251-'Summary Statistics'!$B$7/252)</f>
        <v>-3.1930933744384682E-3</v>
      </c>
      <c r="D251">
        <f ca="1">('Daily Log Returns'!D251-'Summary Statistics'!$B$7/252)-BetaAlpha!D$4*('Daily Log Returns'!$H251-'Summary Statistics'!$B$7/252)</f>
        <v>-6.7933413224275704E-3</v>
      </c>
      <c r="E251">
        <f ca="1">('Daily Log Returns'!E251-'Summary Statistics'!$B$7/252)-BetaAlpha!E$4*('Daily Log Returns'!$H251-'Summary Statistics'!$B$7/252)</f>
        <v>-2.9546507353709218E-3</v>
      </c>
      <c r="F251">
        <f ca="1">('Daily Log Returns'!F251-'Summary Statistics'!$B$7/252)-BetaAlpha!F$4*('Daily Log Returns'!$H251-'Summary Statistics'!$B$7/252)</f>
        <v>-1.7187193388388546E-4</v>
      </c>
      <c r="G251">
        <f ca="1">('Daily Log Returns'!G251-'Summary Statistics'!$B$7/252)-BetaAlpha!G$4*('Daily Log Returns'!$H251-'Summary Statistics'!$B$7/252)</f>
        <v>-4.0200378450297035E-5</v>
      </c>
      <c r="H251">
        <f>('Daily Log Returns'!H251-'Summary Statistics'!$B$7/252)-BetaAlpha!H$4*('Daily Log Returns'!$H251-'Summary Statistics'!$B$7/252)</f>
        <v>0</v>
      </c>
      <c r="I251">
        <f ca="1">('Daily Log Returns'!I251-'Summary Statistics'!$B$7/252)-BetaAlpha!I$4*('Daily Log Returns'!$H251-'Summary Statistics'!$B$7/252)</f>
        <v>1.263176230412244E-2</v>
      </c>
      <c r="J251">
        <f ca="1">('Daily Log Returns'!J251-'Summary Statistics'!$B$7/252)-BetaAlpha!J$4*('Daily Log Returns'!$H251-'Summary Statistics'!$B$7/252)</f>
        <v>-3.6759735185490795E-4</v>
      </c>
      <c r="K251">
        <f ca="1">('Daily Log Returns'!K251-'Summary Statistics'!$B$7/252)-BetaAlpha!K$4*('Daily Log Returns'!$H251-'Summary Statistics'!$B$7/252)</f>
        <v>-3.8473944614161766E-3</v>
      </c>
    </row>
    <row r="252" spans="1:11" x14ac:dyDescent="0.3">
      <c r="A252" s="1">
        <v>43865</v>
      </c>
      <c r="B252">
        <f ca="1">('Daily Log Returns'!B252-'Summary Statistics'!$B$7/252)-BetaAlpha!B$4*('Daily Log Returns'!$H252-'Summary Statistics'!$B$7/252)</f>
        <v>-3.917827915285158E-3</v>
      </c>
      <c r="C252">
        <f ca="1">('Daily Log Returns'!C252-'Summary Statistics'!$B$7/252)-BetaAlpha!C$4*('Daily Log Returns'!$H252-'Summary Statistics'!$B$7/252)</f>
        <v>-3.3130593552217293E-3</v>
      </c>
      <c r="D252">
        <f ca="1">('Daily Log Returns'!D252-'Summary Statistics'!$B$7/252)-BetaAlpha!D$4*('Daily Log Returns'!$H252-'Summary Statistics'!$B$7/252)</f>
        <v>7.7462035400098824E-3</v>
      </c>
      <c r="E252">
        <f ca="1">('Daily Log Returns'!E252-'Summary Statistics'!$B$7/252)-BetaAlpha!E$4*('Daily Log Returns'!$H252-'Summary Statistics'!$B$7/252)</f>
        <v>1.1438185231526961E-3</v>
      </c>
      <c r="F252">
        <f ca="1">('Daily Log Returns'!F252-'Summary Statistics'!$B$7/252)-BetaAlpha!F$4*('Daily Log Returns'!$H252-'Summary Statistics'!$B$7/252)</f>
        <v>-1.979162794608082E-3</v>
      </c>
      <c r="G252">
        <f ca="1">('Daily Log Returns'!G252-'Summary Statistics'!$B$7/252)-BetaAlpha!G$4*('Daily Log Returns'!$H252-'Summary Statistics'!$B$7/252)</f>
        <v>-1.8660055418574766E-3</v>
      </c>
      <c r="H252">
        <f>('Daily Log Returns'!H252-'Summary Statistics'!$B$7/252)-BetaAlpha!H$4*('Daily Log Returns'!$H252-'Summary Statistics'!$B$7/252)</f>
        <v>0</v>
      </c>
      <c r="I252">
        <f ca="1">('Daily Log Returns'!I252-'Summary Statistics'!$B$7/252)-BetaAlpha!I$4*('Daily Log Returns'!$H252-'Summary Statistics'!$B$7/252)</f>
        <v>1.5569682823639143E-2</v>
      </c>
      <c r="J252">
        <f ca="1">('Daily Log Returns'!J252-'Summary Statistics'!$B$7/252)-BetaAlpha!J$4*('Daily Log Returns'!$H252-'Summary Statistics'!$B$7/252)</f>
        <v>2.6249485607366639E-3</v>
      </c>
      <c r="K252">
        <f ca="1">('Daily Log Returns'!K252-'Summary Statistics'!$B$7/252)-BetaAlpha!K$4*('Daily Log Returns'!$H252-'Summary Statistics'!$B$7/252)</f>
        <v>7.4179437909611739E-4</v>
      </c>
    </row>
    <row r="253" spans="1:11" x14ac:dyDescent="0.3">
      <c r="A253" s="1">
        <v>43866</v>
      </c>
      <c r="B253">
        <f ca="1">('Daily Log Returns'!B253-'Summary Statistics'!$B$7/252)-BetaAlpha!B$4*('Daily Log Returns'!$H253-'Summary Statistics'!$B$7/252)</f>
        <v>-1.0969762770690092E-3</v>
      </c>
      <c r="C253">
        <f ca="1">('Daily Log Returns'!C253-'Summary Statistics'!$B$7/252)-BetaAlpha!C$4*('Daily Log Returns'!$H253-'Summary Statistics'!$B$7/252)</f>
        <v>2.0395225051650498E-4</v>
      </c>
      <c r="D253">
        <f ca="1">('Daily Log Returns'!D253-'Summary Statistics'!$B$7/252)-BetaAlpha!D$4*('Daily Log Returns'!$H253-'Summary Statistics'!$B$7/252)</f>
        <v>5.7505381815061464E-3</v>
      </c>
      <c r="E253">
        <f ca="1">('Daily Log Returns'!E253-'Summary Statistics'!$B$7/252)-BetaAlpha!E$4*('Daily Log Returns'!$H253-'Summary Statistics'!$B$7/252)</f>
        <v>3.677070240739027E-3</v>
      </c>
      <c r="F253">
        <f ca="1">('Daily Log Returns'!F253-'Summary Statistics'!$B$7/252)-BetaAlpha!F$4*('Daily Log Returns'!$H253-'Summary Statistics'!$B$7/252)</f>
        <v>-6.6270538924906785E-3</v>
      </c>
      <c r="G253">
        <f ca="1">('Daily Log Returns'!G253-'Summary Statistics'!$B$7/252)-BetaAlpha!G$4*('Daily Log Returns'!$H253-'Summary Statistics'!$B$7/252)</f>
        <v>5.4840416470545539E-4</v>
      </c>
      <c r="H253">
        <f>('Daily Log Returns'!H253-'Summary Statistics'!$B$7/252)-BetaAlpha!H$4*('Daily Log Returns'!$H253-'Summary Statistics'!$B$7/252)</f>
        <v>0</v>
      </c>
      <c r="I253">
        <f ca="1">('Daily Log Returns'!I253-'Summary Statistics'!$B$7/252)-BetaAlpha!I$4*('Daily Log Returns'!$H253-'Summary Statistics'!$B$7/252)</f>
        <v>-4.1083947216381849E-4</v>
      </c>
      <c r="J253">
        <f ca="1">('Daily Log Returns'!J253-'Summary Statistics'!$B$7/252)-BetaAlpha!J$4*('Daily Log Returns'!$H253-'Summary Statistics'!$B$7/252)</f>
        <v>1.5973612630003969E-3</v>
      </c>
      <c r="K253">
        <f ca="1">('Daily Log Returns'!K253-'Summary Statistics'!$B$7/252)-BetaAlpha!K$4*('Daily Log Returns'!$H253-'Summary Statistics'!$B$7/252)</f>
        <v>7.3703850148956317E-4</v>
      </c>
    </row>
    <row r="254" spans="1:11" x14ac:dyDescent="0.3">
      <c r="A254" s="1">
        <v>43867</v>
      </c>
      <c r="B254">
        <f ca="1">('Daily Log Returns'!B254-'Summary Statistics'!$B$7/252)-BetaAlpha!B$4*('Daily Log Returns'!$H254-'Summary Statistics'!$B$7/252)</f>
        <v>1.8032342137883593E-3</v>
      </c>
      <c r="C254">
        <f ca="1">('Daily Log Returns'!C254-'Summary Statistics'!$B$7/252)-BetaAlpha!C$4*('Daily Log Returns'!$H254-'Summary Statistics'!$B$7/252)</f>
        <v>1.622226449527648E-2</v>
      </c>
      <c r="D254">
        <f ca="1">('Daily Log Returns'!D254-'Summary Statistics'!$B$7/252)-BetaAlpha!D$4*('Daily Log Returns'!$H254-'Summary Statistics'!$B$7/252)</f>
        <v>1.0938341381642094E-2</v>
      </c>
      <c r="E254">
        <f ca="1">('Daily Log Returns'!E254-'Summary Statistics'!$B$7/252)-BetaAlpha!E$4*('Daily Log Returns'!$H254-'Summary Statistics'!$B$7/252)</f>
        <v>4.5166886778547329E-3</v>
      </c>
      <c r="F254">
        <f ca="1">('Daily Log Returns'!F254-'Summary Statistics'!$B$7/252)-BetaAlpha!F$4*('Daily Log Returns'!$H254-'Summary Statistics'!$B$7/252)</f>
        <v>-2.9889734884051343E-3</v>
      </c>
      <c r="G254">
        <f ca="1">('Daily Log Returns'!G254-'Summary Statistics'!$B$7/252)-BetaAlpha!G$4*('Daily Log Returns'!$H254-'Summary Statistics'!$B$7/252)</f>
        <v>-4.9277594469293341E-3</v>
      </c>
      <c r="H254">
        <f>('Daily Log Returns'!H254-'Summary Statistics'!$B$7/252)-BetaAlpha!H$4*('Daily Log Returns'!$H254-'Summary Statistics'!$B$7/252)</f>
        <v>0</v>
      </c>
      <c r="I254">
        <f ca="1">('Daily Log Returns'!I254-'Summary Statistics'!$B$7/252)-BetaAlpha!I$4*('Daily Log Returns'!$H254-'Summary Statistics'!$B$7/252)</f>
        <v>-7.6607309192022709E-3</v>
      </c>
      <c r="J254">
        <f ca="1">('Daily Log Returns'!J254-'Summary Statistics'!$B$7/252)-BetaAlpha!J$4*('Daily Log Returns'!$H254-'Summary Statistics'!$B$7/252)</f>
        <v>9.0042834111733819E-3</v>
      </c>
      <c r="K254">
        <f ca="1">('Daily Log Returns'!K254-'Summary Statistics'!$B$7/252)-BetaAlpha!K$4*('Daily Log Returns'!$H254-'Summary Statistics'!$B$7/252)</f>
        <v>-1.0884916855913983E-3</v>
      </c>
    </row>
    <row r="255" spans="1:11" x14ac:dyDescent="0.3">
      <c r="A255" s="1">
        <v>43868</v>
      </c>
      <c r="B255">
        <f ca="1">('Daily Log Returns'!B255-'Summary Statistics'!$B$7/252)-BetaAlpha!B$4*('Daily Log Returns'!$H255-'Summary Statistics'!$B$7/252)</f>
        <v>2.3429358198127394E-3</v>
      </c>
      <c r="C255">
        <f ca="1">('Daily Log Returns'!C255-'Summary Statistics'!$B$7/252)-BetaAlpha!C$4*('Daily Log Returns'!$H255-'Summary Statistics'!$B$7/252)</f>
        <v>2.0610173374047123E-3</v>
      </c>
      <c r="D255">
        <f ca="1">('Daily Log Returns'!D255-'Summary Statistics'!$B$7/252)-BetaAlpha!D$4*('Daily Log Returns'!$H255-'Summary Statistics'!$B$7/252)</f>
        <v>-6.1562858401749887E-4</v>
      </c>
      <c r="E255">
        <f ca="1">('Daily Log Returns'!E255-'Summary Statistics'!$B$7/252)-BetaAlpha!E$4*('Daily Log Returns'!$H255-'Summary Statistics'!$B$7/252)</f>
        <v>3.9322219949202899E-3</v>
      </c>
      <c r="F255">
        <f ca="1">('Daily Log Returns'!F255-'Summary Statistics'!$B$7/252)-BetaAlpha!F$4*('Daily Log Returns'!$H255-'Summary Statistics'!$B$7/252)</f>
        <v>1.9460825034283182E-3</v>
      </c>
      <c r="G255">
        <f ca="1">('Daily Log Returns'!G255-'Summary Statistics'!$B$7/252)-BetaAlpha!G$4*('Daily Log Returns'!$H255-'Summary Statistics'!$B$7/252)</f>
        <v>7.0436140482589235E-4</v>
      </c>
      <c r="H255">
        <f>('Daily Log Returns'!H255-'Summary Statistics'!$B$7/252)-BetaAlpha!H$4*('Daily Log Returns'!$H255-'Summary Statistics'!$B$7/252)</f>
        <v>0</v>
      </c>
      <c r="I255">
        <f ca="1">('Daily Log Returns'!I255-'Summary Statistics'!$B$7/252)-BetaAlpha!I$4*('Daily Log Returns'!$H255-'Summary Statistics'!$B$7/252)</f>
        <v>4.3575011796085431E-3</v>
      </c>
      <c r="J255">
        <f ca="1">('Daily Log Returns'!J255-'Summary Statistics'!$B$7/252)-BetaAlpha!J$4*('Daily Log Returns'!$H255-'Summary Statistics'!$B$7/252)</f>
        <v>1.1038124978855713E-2</v>
      </c>
      <c r="K255">
        <f ca="1">('Daily Log Returns'!K255-'Summary Statistics'!$B$7/252)-BetaAlpha!K$4*('Daily Log Returns'!$H255-'Summary Statistics'!$B$7/252)</f>
        <v>-1.526124768813736E-3</v>
      </c>
    </row>
    <row r="256" spans="1:11" x14ac:dyDescent="0.3">
      <c r="A256" s="1">
        <v>43871</v>
      </c>
      <c r="B256">
        <f ca="1">('Daily Log Returns'!B256-'Summary Statistics'!$B$7/252)-BetaAlpha!B$4*('Daily Log Returns'!$H256-'Summary Statistics'!$B$7/252)</f>
        <v>-7.9282253104843367E-3</v>
      </c>
      <c r="C256">
        <f ca="1">('Daily Log Returns'!C256-'Summary Statistics'!$B$7/252)-BetaAlpha!C$4*('Daily Log Returns'!$H256-'Summary Statistics'!$B$7/252)</f>
        <v>-2.3257086643037189E-3</v>
      </c>
      <c r="D256">
        <f ca="1">('Daily Log Returns'!D256-'Summary Statistics'!$B$7/252)-BetaAlpha!D$4*('Daily Log Returns'!$H256-'Summary Statistics'!$B$7/252)</f>
        <v>-1.2203021126533462E-3</v>
      </c>
      <c r="E256">
        <f ca="1">('Daily Log Returns'!E256-'Summary Statistics'!$B$7/252)-BetaAlpha!E$4*('Daily Log Returns'!$H256-'Summary Statistics'!$B$7/252)</f>
        <v>-3.5582027287653336E-3</v>
      </c>
      <c r="F256">
        <f ca="1">('Daily Log Returns'!F256-'Summary Statistics'!$B$7/252)-BetaAlpha!F$4*('Daily Log Returns'!$H256-'Summary Statistics'!$B$7/252)</f>
        <v>1.8112829985017596E-3</v>
      </c>
      <c r="G256">
        <f ca="1">('Daily Log Returns'!G256-'Summary Statistics'!$B$7/252)-BetaAlpha!G$4*('Daily Log Returns'!$H256-'Summary Statistics'!$B$7/252)</f>
        <v>4.6674198611278295E-3</v>
      </c>
      <c r="H256">
        <f>('Daily Log Returns'!H256-'Summary Statistics'!$B$7/252)-BetaAlpha!H$4*('Daily Log Returns'!$H256-'Summary Statistics'!$B$7/252)</f>
        <v>0</v>
      </c>
      <c r="I256">
        <f ca="1">('Daily Log Returns'!I256-'Summary Statistics'!$B$7/252)-BetaAlpha!I$4*('Daily Log Returns'!$H256-'Summary Statistics'!$B$7/252)</f>
        <v>3.7540704234107145E-3</v>
      </c>
      <c r="J256">
        <f ca="1">('Daily Log Returns'!J256-'Summary Statistics'!$B$7/252)-BetaAlpha!J$4*('Daily Log Returns'!$H256-'Summary Statistics'!$B$7/252)</f>
        <v>-1.1836192296857676E-2</v>
      </c>
      <c r="K256">
        <f ca="1">('Daily Log Returns'!K256-'Summary Statistics'!$B$7/252)-BetaAlpha!K$4*('Daily Log Returns'!$H256-'Summary Statistics'!$B$7/252)</f>
        <v>1.9886888679919615E-3</v>
      </c>
    </row>
    <row r="257" spans="1:11" x14ac:dyDescent="0.3">
      <c r="A257" s="1">
        <v>43872</v>
      </c>
      <c r="B257">
        <f ca="1">('Daily Log Returns'!B257-'Summary Statistics'!$B$7/252)-BetaAlpha!B$4*('Daily Log Returns'!$H257-'Summary Statistics'!$B$7/252)</f>
        <v>-1.5613294204527197E-3</v>
      </c>
      <c r="C257">
        <f ca="1">('Daily Log Returns'!C257-'Summary Statistics'!$B$7/252)-BetaAlpha!C$4*('Daily Log Returns'!$H257-'Summary Statistics'!$B$7/252)</f>
        <v>4.6134381074694353E-3</v>
      </c>
      <c r="D257">
        <f ca="1">('Daily Log Returns'!D257-'Summary Statistics'!$B$7/252)-BetaAlpha!D$4*('Daily Log Returns'!$H257-'Summary Statistics'!$B$7/252)</f>
        <v>5.9546893502644624E-3</v>
      </c>
      <c r="E257">
        <f ca="1">('Daily Log Returns'!E257-'Summary Statistics'!$B$7/252)-BetaAlpha!E$4*('Daily Log Returns'!$H257-'Summary Statistics'!$B$7/252)</f>
        <v>2.1437337312211749E-3</v>
      </c>
      <c r="F257">
        <f ca="1">('Daily Log Returns'!F257-'Summary Statistics'!$B$7/252)-BetaAlpha!F$4*('Daily Log Returns'!$H257-'Summary Statistics'!$B$7/252)</f>
        <v>1.0991070751893363E-3</v>
      </c>
      <c r="G257">
        <f ca="1">('Daily Log Returns'!G257-'Summary Statistics'!$B$7/252)-BetaAlpha!G$4*('Daily Log Returns'!$H257-'Summary Statistics'!$B$7/252)</f>
        <v>7.9274669371971404E-4</v>
      </c>
      <c r="H257">
        <f>('Daily Log Returns'!H257-'Summary Statistics'!$B$7/252)-BetaAlpha!H$4*('Daily Log Returns'!$H257-'Summary Statistics'!$B$7/252)</f>
        <v>0</v>
      </c>
      <c r="I257">
        <f ca="1">('Daily Log Returns'!I257-'Summary Statistics'!$B$7/252)-BetaAlpha!I$4*('Daily Log Returns'!$H257-'Summary Statistics'!$B$7/252)</f>
        <v>1.4612068418730078E-3</v>
      </c>
      <c r="J257">
        <f ca="1">('Daily Log Returns'!J257-'Summary Statistics'!$B$7/252)-BetaAlpha!J$4*('Daily Log Returns'!$H257-'Summary Statistics'!$B$7/252)</f>
        <v>2.8114388085300037E-3</v>
      </c>
      <c r="K257">
        <f ca="1">('Daily Log Returns'!K257-'Summary Statistics'!$B$7/252)-BetaAlpha!K$4*('Daily Log Returns'!$H257-'Summary Statistics'!$B$7/252)</f>
        <v>-3.5518783958623716E-3</v>
      </c>
    </row>
    <row r="258" spans="1:11" x14ac:dyDescent="0.3">
      <c r="A258" s="1">
        <v>43873</v>
      </c>
      <c r="B258">
        <f ca="1">('Daily Log Returns'!B258-'Summary Statistics'!$B$7/252)-BetaAlpha!B$4*('Daily Log Returns'!$H258-'Summary Statistics'!$B$7/252)</f>
        <v>2.9244996255799863E-2</v>
      </c>
      <c r="C258">
        <f ca="1">('Daily Log Returns'!C258-'Summary Statistics'!$B$7/252)-BetaAlpha!C$4*('Daily Log Returns'!$H258-'Summary Statistics'!$B$7/252)</f>
        <v>-4.2910209518483471E-3</v>
      </c>
      <c r="D258">
        <f ca="1">('Daily Log Returns'!D258-'Summary Statistics'!$B$7/252)-BetaAlpha!D$4*('Daily Log Returns'!$H258-'Summary Statistics'!$B$7/252)</f>
        <v>-1.3026252333537141E-3</v>
      </c>
      <c r="E258">
        <f ca="1">('Daily Log Returns'!E258-'Summary Statistics'!$B$7/252)-BetaAlpha!E$4*('Daily Log Returns'!$H258-'Summary Statistics'!$B$7/252)</f>
        <v>-1.6167600519241166E-3</v>
      </c>
      <c r="F258">
        <f ca="1">('Daily Log Returns'!F258-'Summary Statistics'!$B$7/252)-BetaAlpha!F$4*('Daily Log Returns'!$H258-'Summary Statistics'!$B$7/252)</f>
        <v>-1.6574057104482289E-3</v>
      </c>
      <c r="G258">
        <f ca="1">('Daily Log Returns'!G258-'Summary Statistics'!$B$7/252)-BetaAlpha!G$4*('Daily Log Returns'!$H258-'Summary Statistics'!$B$7/252)</f>
        <v>-2.075022435071737E-3</v>
      </c>
      <c r="H258">
        <f>('Daily Log Returns'!H258-'Summary Statistics'!$B$7/252)-BetaAlpha!H$4*('Daily Log Returns'!$H258-'Summary Statistics'!$B$7/252)</f>
        <v>0</v>
      </c>
      <c r="I258">
        <f ca="1">('Daily Log Returns'!I258-'Summary Statistics'!$B$7/252)-BetaAlpha!I$4*('Daily Log Returns'!$H258-'Summary Statistics'!$B$7/252)</f>
        <v>-3.3397120820460695E-3</v>
      </c>
      <c r="J258">
        <f ca="1">('Daily Log Returns'!J258-'Summary Statistics'!$B$7/252)-BetaAlpha!J$4*('Daily Log Returns'!$H258-'Summary Statistics'!$B$7/252)</f>
        <v>1.7814887261127235E-3</v>
      </c>
      <c r="K258">
        <f ca="1">('Daily Log Returns'!K258-'Summary Statistics'!$B$7/252)-BetaAlpha!K$4*('Daily Log Returns'!$H258-'Summary Statistics'!$B$7/252)</f>
        <v>3.6343114168686397E-3</v>
      </c>
    </row>
    <row r="259" spans="1:11" x14ac:dyDescent="0.3">
      <c r="A259" s="1">
        <v>43874</v>
      </c>
      <c r="B259">
        <f ca="1">('Daily Log Returns'!B259-'Summary Statistics'!$B$7/252)-BetaAlpha!B$4*('Daily Log Returns'!$H259-'Summary Statistics'!$B$7/252)</f>
        <v>-2.5772710783872207E-2</v>
      </c>
      <c r="C259">
        <f ca="1">('Daily Log Returns'!C259-'Summary Statistics'!$B$7/252)-BetaAlpha!C$4*('Daily Log Returns'!$H259-'Summary Statistics'!$B$7/252)</f>
        <v>3.7355988752064582E-3</v>
      </c>
      <c r="D259">
        <f ca="1">('Daily Log Returns'!D259-'Summary Statistics'!$B$7/252)-BetaAlpha!D$4*('Daily Log Returns'!$H259-'Summary Statistics'!$B$7/252)</f>
        <v>4.8962774383640465E-3</v>
      </c>
      <c r="E259">
        <f ca="1">('Daily Log Returns'!E259-'Summary Statistics'!$B$7/252)-BetaAlpha!E$4*('Daily Log Returns'!$H259-'Summary Statistics'!$B$7/252)</f>
        <v>1.7563499030520094E-5</v>
      </c>
      <c r="F259">
        <f ca="1">('Daily Log Returns'!F259-'Summary Statistics'!$B$7/252)-BetaAlpha!F$4*('Daily Log Returns'!$H259-'Summary Statistics'!$B$7/252)</f>
        <v>1.6911746222440158E-3</v>
      </c>
      <c r="G259">
        <f ca="1">('Daily Log Returns'!G259-'Summary Statistics'!$B$7/252)-BetaAlpha!G$4*('Daily Log Returns'!$H259-'Summary Statistics'!$B$7/252)</f>
        <v>-1.7663440452152395E-3</v>
      </c>
      <c r="H259">
        <f>('Daily Log Returns'!H259-'Summary Statistics'!$B$7/252)-BetaAlpha!H$4*('Daily Log Returns'!$H259-'Summary Statistics'!$B$7/252)</f>
        <v>0</v>
      </c>
      <c r="I259">
        <f ca="1">('Daily Log Returns'!I259-'Summary Statistics'!$B$7/252)-BetaAlpha!I$4*('Daily Log Returns'!$H259-'Summary Statistics'!$B$7/252)</f>
        <v>-1.348106215980787E-3</v>
      </c>
      <c r="J259">
        <f ca="1">('Daily Log Returns'!J259-'Summary Statistics'!$B$7/252)-BetaAlpha!J$4*('Daily Log Returns'!$H259-'Summary Statistics'!$B$7/252)</f>
        <v>-1.8277338173091689E-3</v>
      </c>
      <c r="K259">
        <f ca="1">('Daily Log Returns'!K259-'Summary Statistics'!$B$7/252)-BetaAlpha!K$4*('Daily Log Returns'!$H259-'Summary Statistics'!$B$7/252)</f>
        <v>-1.2698229852775905E-3</v>
      </c>
    </row>
    <row r="260" spans="1:11" x14ac:dyDescent="0.3">
      <c r="A260" s="1">
        <v>43875</v>
      </c>
      <c r="B260">
        <f ca="1">('Daily Log Returns'!B260-'Summary Statistics'!$B$7/252)-BetaAlpha!B$4*('Daily Log Returns'!$H260-'Summary Statistics'!$B$7/252)</f>
        <v>1.5380171014743923E-3</v>
      </c>
      <c r="C260">
        <f ca="1">('Daily Log Returns'!C260-'Summary Statistics'!$B$7/252)-BetaAlpha!C$4*('Daily Log Returns'!$H260-'Summary Statistics'!$B$7/252)</f>
        <v>-5.3529661263912193E-4</v>
      </c>
      <c r="D260">
        <f ca="1">('Daily Log Returns'!D260-'Summary Statistics'!$B$7/252)-BetaAlpha!D$4*('Daily Log Returns'!$H260-'Summary Statistics'!$B$7/252)</f>
        <v>5.9425020580964952E-3</v>
      </c>
      <c r="E260">
        <f ca="1">('Daily Log Returns'!E260-'Summary Statistics'!$B$7/252)-BetaAlpha!E$4*('Daily Log Returns'!$H260-'Summary Statistics'!$B$7/252)</f>
        <v>1.6801125761120501E-3</v>
      </c>
      <c r="F260">
        <f ca="1">('Daily Log Returns'!F260-'Summary Statistics'!$B$7/252)-BetaAlpha!F$4*('Daily Log Returns'!$H260-'Summary Statistics'!$B$7/252)</f>
        <v>-9.5521100313797748E-4</v>
      </c>
      <c r="G260">
        <f ca="1">('Daily Log Returns'!G260-'Summary Statistics'!$B$7/252)-BetaAlpha!G$4*('Daily Log Returns'!$H260-'Summary Statistics'!$B$7/252)</f>
        <v>-7.9098539166058864E-4</v>
      </c>
      <c r="H260">
        <f>('Daily Log Returns'!H260-'Summary Statistics'!$B$7/252)-BetaAlpha!H$4*('Daily Log Returns'!$H260-'Summary Statistics'!$B$7/252)</f>
        <v>0</v>
      </c>
      <c r="I260">
        <f ca="1">('Daily Log Returns'!I260-'Summary Statistics'!$B$7/252)-BetaAlpha!I$4*('Daily Log Returns'!$H260-'Summary Statistics'!$B$7/252)</f>
        <v>-6.5879772756307345E-3</v>
      </c>
      <c r="J260">
        <f ca="1">('Daily Log Returns'!J260-'Summary Statistics'!$B$7/252)-BetaAlpha!J$4*('Daily Log Returns'!$H260-'Summary Statistics'!$B$7/252)</f>
        <v>-4.2156778661129411E-3</v>
      </c>
      <c r="K260">
        <f ca="1">('Daily Log Returns'!K260-'Summary Statistics'!$B$7/252)-BetaAlpha!K$4*('Daily Log Returns'!$H260-'Summary Statistics'!$B$7/252)</f>
        <v>5.3750878114098306E-3</v>
      </c>
    </row>
    <row r="261" spans="1:11" x14ac:dyDescent="0.3">
      <c r="A261" s="1">
        <v>43878</v>
      </c>
      <c r="B261">
        <f ca="1">('Daily Log Returns'!B261-'Summary Statistics'!$B$7/252)-BetaAlpha!B$4*('Daily Log Returns'!$H261-'Summary Statistics'!$B$7/252)</f>
        <v>5.7711827271901429E-3</v>
      </c>
      <c r="C261">
        <f ca="1">('Daily Log Returns'!C261-'Summary Statistics'!$B$7/252)-BetaAlpha!C$4*('Daily Log Returns'!$H261-'Summary Statistics'!$B$7/252)</f>
        <v>-1.0795573664793569E-3</v>
      </c>
      <c r="D261">
        <f ca="1">('Daily Log Returns'!D261-'Summary Statistics'!$B$7/252)-BetaAlpha!D$4*('Daily Log Returns'!$H261-'Summary Statistics'!$B$7/252)</f>
        <v>1.0711471706345128E-3</v>
      </c>
      <c r="E261">
        <f ca="1">('Daily Log Returns'!E261-'Summary Statistics'!$B$7/252)-BetaAlpha!E$4*('Daily Log Returns'!$H261-'Summary Statistics'!$B$7/252)</f>
        <v>-8.1206547330418713E-4</v>
      </c>
      <c r="F261">
        <f ca="1">('Daily Log Returns'!F261-'Summary Statistics'!$B$7/252)-BetaAlpha!F$4*('Daily Log Returns'!$H261-'Summary Statistics'!$B$7/252)</f>
        <v>6.9096651823999985E-4</v>
      </c>
      <c r="G261">
        <f ca="1">('Daily Log Returns'!G261-'Summary Statistics'!$B$7/252)-BetaAlpha!G$4*('Daily Log Returns'!$H261-'Summary Statistics'!$B$7/252)</f>
        <v>3.6904644213176063E-3</v>
      </c>
      <c r="H261">
        <f>('Daily Log Returns'!H261-'Summary Statistics'!$B$7/252)-BetaAlpha!H$4*('Daily Log Returns'!$H261-'Summary Statistics'!$B$7/252)</f>
        <v>0</v>
      </c>
      <c r="I261">
        <f ca="1">('Daily Log Returns'!I261-'Summary Statistics'!$B$7/252)-BetaAlpha!I$4*('Daily Log Returns'!$H261-'Summary Statistics'!$B$7/252)</f>
        <v>2.1534535602896919E-3</v>
      </c>
      <c r="J261">
        <f ca="1">('Daily Log Returns'!J261-'Summary Statistics'!$B$7/252)-BetaAlpha!J$4*('Daily Log Returns'!$H261-'Summary Statistics'!$B$7/252)</f>
        <v>-1.8881664066282542E-3</v>
      </c>
      <c r="K261">
        <f ca="1">('Daily Log Returns'!K261-'Summary Statistics'!$B$7/252)-BetaAlpha!K$4*('Daily Log Returns'!$H261-'Summary Statistics'!$B$7/252)</f>
        <v>-5.9755902651412287E-3</v>
      </c>
    </row>
    <row r="262" spans="1:11" x14ac:dyDescent="0.3">
      <c r="A262" s="1">
        <v>43879</v>
      </c>
      <c r="B262">
        <f ca="1">('Daily Log Returns'!B262-'Summary Statistics'!$B$7/252)-BetaAlpha!B$4*('Daily Log Returns'!$H262-'Summary Statistics'!$B$7/252)</f>
        <v>-8.6302128821029462E-3</v>
      </c>
      <c r="C262">
        <f ca="1">('Daily Log Returns'!C262-'Summary Statistics'!$B$7/252)-BetaAlpha!C$4*('Daily Log Returns'!$H262-'Summary Statistics'!$B$7/252)</f>
        <v>9.2758093012225516E-4</v>
      </c>
      <c r="D262">
        <f ca="1">('Daily Log Returns'!D262-'Summary Statistics'!$B$7/252)-BetaAlpha!D$4*('Daily Log Returns'!$H262-'Summary Statistics'!$B$7/252)</f>
        <v>1.9176733197604468E-3</v>
      </c>
      <c r="E262">
        <f ca="1">('Daily Log Returns'!E262-'Summary Statistics'!$B$7/252)-BetaAlpha!E$4*('Daily Log Returns'!$H262-'Summary Statistics'!$B$7/252)</f>
        <v>5.1117295857263517E-4</v>
      </c>
      <c r="F262">
        <f ca="1">('Daily Log Returns'!F262-'Summary Statistics'!$B$7/252)-BetaAlpha!F$4*('Daily Log Returns'!$H262-'Summary Statistics'!$B$7/252)</f>
        <v>1.1196338016670429E-3</v>
      </c>
      <c r="G262">
        <f ca="1">('Daily Log Returns'!G262-'Summary Statistics'!$B$7/252)-BetaAlpha!G$4*('Daily Log Returns'!$H262-'Summary Statistics'!$B$7/252)</f>
        <v>-1.624592685976647E-3</v>
      </c>
      <c r="H262">
        <f>('Daily Log Returns'!H262-'Summary Statistics'!$B$7/252)-BetaAlpha!H$4*('Daily Log Returns'!$H262-'Summary Statistics'!$B$7/252)</f>
        <v>0</v>
      </c>
      <c r="I262">
        <f ca="1">('Daily Log Returns'!I262-'Summary Statistics'!$B$7/252)-BetaAlpha!I$4*('Daily Log Returns'!$H262-'Summary Statistics'!$B$7/252)</f>
        <v>4.31167550861807E-6</v>
      </c>
      <c r="J262">
        <f ca="1">('Daily Log Returns'!J262-'Summary Statistics'!$B$7/252)-BetaAlpha!J$4*('Daily Log Returns'!$H262-'Summary Statistics'!$B$7/252)</f>
        <v>-4.4570540054941234E-4</v>
      </c>
      <c r="K262">
        <f ca="1">('Daily Log Returns'!K262-'Summary Statistics'!$B$7/252)-BetaAlpha!K$4*('Daily Log Returns'!$H262-'Summary Statistics'!$B$7/252)</f>
        <v>3.988472639058163E-3</v>
      </c>
    </row>
    <row r="263" spans="1:11" x14ac:dyDescent="0.3">
      <c r="A263" s="1">
        <v>43880</v>
      </c>
      <c r="B263">
        <f ca="1">('Daily Log Returns'!B263-'Summary Statistics'!$B$7/252)-BetaAlpha!B$4*('Daily Log Returns'!$H263-'Summary Statistics'!$B$7/252)</f>
        <v>-2.9087149979608764E-3</v>
      </c>
      <c r="C263">
        <f ca="1">('Daily Log Returns'!C263-'Summary Statistics'!$B$7/252)-BetaAlpha!C$4*('Daily Log Returns'!$H263-'Summary Statistics'!$B$7/252)</f>
        <v>-2.4476135663298051E-3</v>
      </c>
      <c r="D263">
        <f ca="1">('Daily Log Returns'!D263-'Summary Statistics'!$B$7/252)-BetaAlpha!D$4*('Daily Log Returns'!$H263-'Summary Statistics'!$B$7/252)</f>
        <v>1.1926870192175989E-3</v>
      </c>
      <c r="E263">
        <f ca="1">('Daily Log Returns'!E263-'Summary Statistics'!$B$7/252)-BetaAlpha!E$4*('Daily Log Returns'!$H263-'Summary Statistics'!$B$7/252)</f>
        <v>-8.3223587489644106E-4</v>
      </c>
      <c r="F263">
        <f ca="1">('Daily Log Returns'!F263-'Summary Statistics'!$B$7/252)-BetaAlpha!F$4*('Daily Log Returns'!$H263-'Summary Statistics'!$B$7/252)</f>
        <v>1.8117101485698121E-3</v>
      </c>
      <c r="G263">
        <f ca="1">('Daily Log Returns'!G263-'Summary Statistics'!$B$7/252)-BetaAlpha!G$4*('Daily Log Returns'!$H263-'Summary Statistics'!$B$7/252)</f>
        <v>3.0215722233906902E-3</v>
      </c>
      <c r="H263">
        <f>('Daily Log Returns'!H263-'Summary Statistics'!$B$7/252)-BetaAlpha!H$4*('Daily Log Returns'!$H263-'Summary Statistics'!$B$7/252)</f>
        <v>0</v>
      </c>
      <c r="I263">
        <f ca="1">('Daily Log Returns'!I263-'Summary Statistics'!$B$7/252)-BetaAlpha!I$4*('Daily Log Returns'!$H263-'Summary Statistics'!$B$7/252)</f>
        <v>-5.9305230553059023E-3</v>
      </c>
      <c r="J263">
        <f ca="1">('Daily Log Returns'!J263-'Summary Statistics'!$B$7/252)-BetaAlpha!J$4*('Daily Log Returns'!$H263-'Summary Statistics'!$B$7/252)</f>
        <v>-9.1014849830499942E-4</v>
      </c>
      <c r="K263">
        <f ca="1">('Daily Log Returns'!K263-'Summary Statistics'!$B$7/252)-BetaAlpha!K$4*('Daily Log Returns'!$H263-'Summary Statistics'!$B$7/252)</f>
        <v>-2.8037547716839393E-3</v>
      </c>
    </row>
    <row r="264" spans="1:11" x14ac:dyDescent="0.3">
      <c r="A264" s="1">
        <v>43881</v>
      </c>
      <c r="B264">
        <f ca="1">('Daily Log Returns'!B264-'Summary Statistics'!$B$7/252)-BetaAlpha!B$4*('Daily Log Returns'!$H264-'Summary Statistics'!$B$7/252)</f>
        <v>3.5249631355488793E-3</v>
      </c>
      <c r="C264">
        <f ca="1">('Daily Log Returns'!C264-'Summary Statistics'!$B$7/252)-BetaAlpha!C$4*('Daily Log Returns'!$H264-'Summary Statistics'!$B$7/252)</f>
        <v>6.6310512457511362E-3</v>
      </c>
      <c r="D264">
        <f ca="1">('Daily Log Returns'!D264-'Summary Statistics'!$B$7/252)-BetaAlpha!D$4*('Daily Log Returns'!$H264-'Summary Statistics'!$B$7/252)</f>
        <v>1.0647343360262334E-2</v>
      </c>
      <c r="E264">
        <f ca="1">('Daily Log Returns'!E264-'Summary Statistics'!$B$7/252)-BetaAlpha!E$4*('Daily Log Returns'!$H264-'Summary Statistics'!$B$7/252)</f>
        <v>1.7386133013725391E-3</v>
      </c>
      <c r="F264">
        <f ca="1">('Daily Log Returns'!F264-'Summary Statistics'!$B$7/252)-BetaAlpha!F$4*('Daily Log Returns'!$H264-'Summary Statistics'!$B$7/252)</f>
        <v>3.7698442420187502E-3</v>
      </c>
      <c r="G264">
        <f ca="1">('Daily Log Returns'!G264-'Summary Statistics'!$B$7/252)-BetaAlpha!G$4*('Daily Log Returns'!$H264-'Summary Statistics'!$B$7/252)</f>
        <v>-1.4311404753331745E-3</v>
      </c>
      <c r="H264">
        <f>('Daily Log Returns'!H264-'Summary Statistics'!$B$7/252)-BetaAlpha!H$4*('Daily Log Returns'!$H264-'Summary Statistics'!$B$7/252)</f>
        <v>0</v>
      </c>
      <c r="I264">
        <f ca="1">('Daily Log Returns'!I264-'Summary Statistics'!$B$7/252)-BetaAlpha!I$4*('Daily Log Returns'!$H264-'Summary Statistics'!$B$7/252)</f>
        <v>-2.8553042719960401E-2</v>
      </c>
      <c r="J264">
        <f ca="1">('Daily Log Returns'!J264-'Summary Statistics'!$B$7/252)-BetaAlpha!J$4*('Daily Log Returns'!$H264-'Summary Statistics'!$B$7/252)</f>
        <v>2.5128525275148368E-3</v>
      </c>
      <c r="K264">
        <f ca="1">('Daily Log Returns'!K264-'Summary Statistics'!$B$7/252)-BetaAlpha!K$4*('Daily Log Returns'!$H264-'Summary Statistics'!$B$7/252)</f>
        <v>4.0572631397292024E-3</v>
      </c>
    </row>
    <row r="265" spans="1:11" x14ac:dyDescent="0.3">
      <c r="A265" s="1">
        <v>43882</v>
      </c>
      <c r="B265">
        <f ca="1">('Daily Log Returns'!B265-'Summary Statistics'!$B$7/252)-BetaAlpha!B$4*('Daily Log Returns'!$H265-'Summary Statistics'!$B$7/252)</f>
        <v>4.3062582163237101E-3</v>
      </c>
      <c r="C265">
        <f ca="1">('Daily Log Returns'!C265-'Summary Statistics'!$B$7/252)-BetaAlpha!C$4*('Daily Log Returns'!$H265-'Summary Statistics'!$B$7/252)</f>
        <v>4.3674697903970773E-3</v>
      </c>
      <c r="D265">
        <f ca="1">('Daily Log Returns'!D265-'Summary Statistics'!$B$7/252)-BetaAlpha!D$4*('Daily Log Returns'!$H265-'Summary Statistics'!$B$7/252)</f>
        <v>-1.3950365790556859E-3</v>
      </c>
      <c r="E265">
        <f ca="1">('Daily Log Returns'!E265-'Summary Statistics'!$B$7/252)-BetaAlpha!E$4*('Daily Log Returns'!$H265-'Summary Statistics'!$B$7/252)</f>
        <v>9.0102032873782731E-4</v>
      </c>
      <c r="F265">
        <f ca="1">('Daily Log Returns'!F265-'Summary Statistics'!$B$7/252)-BetaAlpha!F$4*('Daily Log Returns'!$H265-'Summary Statistics'!$B$7/252)</f>
        <v>2.5560317222295625E-3</v>
      </c>
      <c r="G265">
        <f ca="1">('Daily Log Returns'!G265-'Summary Statistics'!$B$7/252)-BetaAlpha!G$4*('Daily Log Returns'!$H265-'Summary Statistics'!$B$7/252)</f>
        <v>3.9565876570261801E-3</v>
      </c>
      <c r="H265">
        <f>('Daily Log Returns'!H265-'Summary Statistics'!$B$7/252)-BetaAlpha!H$4*('Daily Log Returns'!$H265-'Summary Statistics'!$B$7/252)</f>
        <v>0</v>
      </c>
      <c r="I265">
        <f ca="1">('Daily Log Returns'!I265-'Summary Statistics'!$B$7/252)-BetaAlpha!I$4*('Daily Log Returns'!$H265-'Summary Statistics'!$B$7/252)</f>
        <v>-2.8772208104491468E-2</v>
      </c>
      <c r="J265">
        <f ca="1">('Daily Log Returns'!J265-'Summary Statistics'!$B$7/252)-BetaAlpha!J$4*('Daily Log Returns'!$H265-'Summary Statistics'!$B$7/252)</f>
        <v>2.2006426178171178E-3</v>
      </c>
      <c r="K265">
        <f ca="1">('Daily Log Returns'!K265-'Summary Statistics'!$B$7/252)-BetaAlpha!K$4*('Daily Log Returns'!$H265-'Summary Statistics'!$B$7/252)</f>
        <v>1.8089643561760261E-3</v>
      </c>
    </row>
    <row r="266" spans="1:11" x14ac:dyDescent="0.3">
      <c r="A266" s="1">
        <v>43885</v>
      </c>
      <c r="B266">
        <f ca="1">('Daily Log Returns'!B266-'Summary Statistics'!$B$7/252)-BetaAlpha!B$4*('Daily Log Returns'!$H266-'Summary Statistics'!$B$7/252)</f>
        <v>-1.0214512790267433E-2</v>
      </c>
      <c r="C266">
        <f ca="1">('Daily Log Returns'!C266-'Summary Statistics'!$B$7/252)-BetaAlpha!C$4*('Daily Log Returns'!$H266-'Summary Statistics'!$B$7/252)</f>
        <v>-7.5583586390524163E-3</v>
      </c>
      <c r="D266">
        <f ca="1">('Daily Log Returns'!D266-'Summary Statistics'!$B$7/252)-BetaAlpha!D$4*('Daily Log Returns'!$H266-'Summary Statistics'!$B$7/252)</f>
        <v>-1.2084010120205725E-2</v>
      </c>
      <c r="E266">
        <f ca="1">('Daily Log Returns'!E266-'Summary Statistics'!$B$7/252)-BetaAlpha!E$4*('Daily Log Returns'!$H266-'Summary Statistics'!$B$7/252)</f>
        <v>-5.207015044177591E-3</v>
      </c>
      <c r="F266">
        <f ca="1">('Daily Log Returns'!F266-'Summary Statistics'!$B$7/252)-BetaAlpha!F$4*('Daily Log Returns'!$H266-'Summary Statistics'!$B$7/252)</f>
        <v>2.6597069326169467E-3</v>
      </c>
      <c r="G266">
        <f ca="1">('Daily Log Returns'!G266-'Summary Statistics'!$B$7/252)-BetaAlpha!G$4*('Daily Log Returns'!$H266-'Summary Statistics'!$B$7/252)</f>
        <v>3.622000640683536E-3</v>
      </c>
      <c r="H266">
        <f>('Daily Log Returns'!H266-'Summary Statistics'!$B$7/252)-BetaAlpha!H$4*('Daily Log Returns'!$H266-'Summary Statistics'!$B$7/252)</f>
        <v>0</v>
      </c>
      <c r="I266">
        <f ca="1">('Daily Log Returns'!I266-'Summary Statistics'!$B$7/252)-BetaAlpha!I$4*('Daily Log Returns'!$H266-'Summary Statistics'!$B$7/252)</f>
        <v>-2.6402708710862328E-3</v>
      </c>
      <c r="J266">
        <f ca="1">('Daily Log Returns'!J266-'Summary Statistics'!$B$7/252)-BetaAlpha!J$4*('Daily Log Returns'!$H266-'Summary Statistics'!$B$7/252)</f>
        <v>-1.2646168708424353E-2</v>
      </c>
      <c r="K266">
        <f ca="1">('Daily Log Returns'!K266-'Summary Statistics'!$B$7/252)-BetaAlpha!K$4*('Daily Log Returns'!$H266-'Summary Statistics'!$B$7/252)</f>
        <v>-2.1374159137837953E-3</v>
      </c>
    </row>
    <row r="267" spans="1:11" x14ac:dyDescent="0.3">
      <c r="A267" s="1">
        <v>43886</v>
      </c>
      <c r="B267">
        <f ca="1">('Daily Log Returns'!B267-'Summary Statistics'!$B$7/252)-BetaAlpha!B$4*('Daily Log Returns'!$H267-'Summary Statistics'!$B$7/252)</f>
        <v>-6.8386627329340578E-3</v>
      </c>
      <c r="C267">
        <f ca="1">('Daily Log Returns'!C267-'Summary Statistics'!$B$7/252)-BetaAlpha!C$4*('Daily Log Returns'!$H267-'Summary Statistics'!$B$7/252)</f>
        <v>-6.0366440834352924E-3</v>
      </c>
      <c r="D267">
        <f ca="1">('Daily Log Returns'!D267-'Summary Statistics'!$B$7/252)-BetaAlpha!D$4*('Daily Log Returns'!$H267-'Summary Statistics'!$B$7/252)</f>
        <v>-9.0755811464567487E-3</v>
      </c>
      <c r="E267">
        <f ca="1">('Daily Log Returns'!E267-'Summary Statistics'!$B$7/252)-BetaAlpha!E$4*('Daily Log Returns'!$H267-'Summary Statistics'!$B$7/252)</f>
        <v>-3.7001863819956116E-3</v>
      </c>
      <c r="F267">
        <f ca="1">('Daily Log Returns'!F267-'Summary Statistics'!$B$7/252)-BetaAlpha!F$4*('Daily Log Returns'!$H267-'Summary Statistics'!$B$7/252)</f>
        <v>1.3348792619057906E-3</v>
      </c>
      <c r="G267">
        <f ca="1">('Daily Log Returns'!G267-'Summary Statistics'!$B$7/252)-BetaAlpha!G$4*('Daily Log Returns'!$H267-'Summary Statistics'!$B$7/252)</f>
        <v>5.0765691896297233E-5</v>
      </c>
      <c r="H267">
        <f>('Daily Log Returns'!H267-'Summary Statistics'!$B$7/252)-BetaAlpha!H$4*('Daily Log Returns'!$H267-'Summary Statistics'!$B$7/252)</f>
        <v>0</v>
      </c>
      <c r="I267">
        <f ca="1">('Daily Log Returns'!I267-'Summary Statistics'!$B$7/252)-BetaAlpha!I$4*('Daily Log Returns'!$H267-'Summary Statistics'!$B$7/252)</f>
        <v>-3.9547487592338844E-2</v>
      </c>
      <c r="J267">
        <f ca="1">('Daily Log Returns'!J267-'Summary Statistics'!$B$7/252)-BetaAlpha!J$4*('Daily Log Returns'!$H267-'Summary Statistics'!$B$7/252)</f>
        <v>-4.5137332919835569E-3</v>
      </c>
      <c r="K267">
        <f ca="1">('Daily Log Returns'!K267-'Summary Statistics'!$B$7/252)-BetaAlpha!K$4*('Daily Log Returns'!$H267-'Summary Statistics'!$B$7/252)</f>
        <v>-1.1760938016439886E-3</v>
      </c>
    </row>
    <row r="268" spans="1:11" x14ac:dyDescent="0.3">
      <c r="A268" s="1">
        <v>43887</v>
      </c>
      <c r="B268">
        <f ca="1">('Daily Log Returns'!B268-'Summary Statistics'!$B$7/252)-BetaAlpha!B$4*('Daily Log Returns'!$H268-'Summary Statistics'!$B$7/252)</f>
        <v>-1.3812667869779992E-3</v>
      </c>
      <c r="C268">
        <f ca="1">('Daily Log Returns'!C268-'Summary Statistics'!$B$7/252)-BetaAlpha!C$4*('Daily Log Returns'!$H268-'Summary Statistics'!$B$7/252)</f>
        <v>-2.2298226190122471E-2</v>
      </c>
      <c r="D268">
        <f ca="1">('Daily Log Returns'!D268-'Summary Statistics'!$B$7/252)-BetaAlpha!D$4*('Daily Log Returns'!$H268-'Summary Statistics'!$B$7/252)</f>
        <v>-1.9320775088493912E-2</v>
      </c>
      <c r="E268">
        <f ca="1">('Daily Log Returns'!E268-'Summary Statistics'!$B$7/252)-BetaAlpha!E$4*('Daily Log Returns'!$H268-'Summary Statistics'!$B$7/252)</f>
        <v>-9.7908435547199718E-3</v>
      </c>
      <c r="F268">
        <f ca="1">('Daily Log Returns'!F268-'Summary Statistics'!$B$7/252)-BetaAlpha!F$4*('Daily Log Returns'!$H268-'Summary Statistics'!$B$7/252)</f>
        <v>1.4680982456076257E-4</v>
      </c>
      <c r="G268">
        <f ca="1">('Daily Log Returns'!G268-'Summary Statistics'!$B$7/252)-BetaAlpha!G$4*('Daily Log Returns'!$H268-'Summary Statistics'!$B$7/252)</f>
        <v>2.8425529277482874E-3</v>
      </c>
      <c r="H268">
        <f>('Daily Log Returns'!H268-'Summary Statistics'!$B$7/252)-BetaAlpha!H$4*('Daily Log Returns'!$H268-'Summary Statistics'!$B$7/252)</f>
        <v>0</v>
      </c>
      <c r="I268">
        <f ca="1">('Daily Log Returns'!I268-'Summary Statistics'!$B$7/252)-BetaAlpha!I$4*('Daily Log Returns'!$H268-'Summary Statistics'!$B$7/252)</f>
        <v>-1.4761268570937911E-2</v>
      </c>
      <c r="J268">
        <f ca="1">('Daily Log Returns'!J268-'Summary Statistics'!$B$7/252)-BetaAlpha!J$4*('Daily Log Returns'!$H268-'Summary Statistics'!$B$7/252)</f>
        <v>-4.4415896069548988E-3</v>
      </c>
      <c r="K268">
        <f ca="1">('Daily Log Returns'!K268-'Summary Statistics'!$B$7/252)-BetaAlpha!K$4*('Daily Log Returns'!$H268-'Summary Statistics'!$B$7/252)</f>
        <v>-2.4152974569727169E-3</v>
      </c>
    </row>
    <row r="269" spans="1:11" x14ac:dyDescent="0.3">
      <c r="A269" s="1">
        <v>43888</v>
      </c>
      <c r="B269">
        <f ca="1">('Daily Log Returns'!B269-'Summary Statistics'!$B$7/252)-BetaAlpha!B$4*('Daily Log Returns'!$H269-'Summary Statistics'!$B$7/252)</f>
        <v>-8.2872454899455879E-3</v>
      </c>
      <c r="C269">
        <f ca="1">('Daily Log Returns'!C269-'Summary Statistics'!$B$7/252)-BetaAlpha!C$4*('Daily Log Returns'!$H269-'Summary Statistics'!$B$7/252)</f>
        <v>-1.4356402978525432E-2</v>
      </c>
      <c r="D269">
        <f ca="1">('Daily Log Returns'!D269-'Summary Statistics'!$B$7/252)-BetaAlpha!D$4*('Daily Log Returns'!$H269-'Summary Statistics'!$B$7/252)</f>
        <v>-1.2401665774689929E-2</v>
      </c>
      <c r="E269">
        <f ca="1">('Daily Log Returns'!E269-'Summary Statistics'!$B$7/252)-BetaAlpha!E$4*('Daily Log Returns'!$H269-'Summary Statistics'!$B$7/252)</f>
        <v>-6.6801097504621612E-3</v>
      </c>
      <c r="F269">
        <f ca="1">('Daily Log Returns'!F269-'Summary Statistics'!$B$7/252)-BetaAlpha!F$4*('Daily Log Returns'!$H269-'Summary Statistics'!$B$7/252)</f>
        <v>3.5027468263925201E-3</v>
      </c>
      <c r="G269">
        <f ca="1">('Daily Log Returns'!G269-'Summary Statistics'!$B$7/252)-BetaAlpha!G$4*('Daily Log Returns'!$H269-'Summary Statistics'!$B$7/252)</f>
        <v>1.4178775863319824E-3</v>
      </c>
      <c r="H269">
        <f>('Daily Log Returns'!H269-'Summary Statistics'!$B$7/252)-BetaAlpha!H$4*('Daily Log Returns'!$H269-'Summary Statistics'!$B$7/252)</f>
        <v>0</v>
      </c>
      <c r="I269">
        <f ca="1">('Daily Log Returns'!I269-'Summary Statistics'!$B$7/252)-BetaAlpha!I$4*('Daily Log Returns'!$H269-'Summary Statistics'!$B$7/252)</f>
        <v>4.6840640958830185E-2</v>
      </c>
      <c r="J269">
        <f ca="1">('Daily Log Returns'!J269-'Summary Statistics'!$B$7/252)-BetaAlpha!J$4*('Daily Log Returns'!$H269-'Summary Statistics'!$B$7/252)</f>
        <v>-6.7232917197065038E-3</v>
      </c>
      <c r="K269">
        <f ca="1">('Daily Log Returns'!K269-'Summary Statistics'!$B$7/252)-BetaAlpha!K$4*('Daily Log Returns'!$H269-'Summary Statistics'!$B$7/252)</f>
        <v>-1.1010870094574181E-4</v>
      </c>
    </row>
    <row r="270" spans="1:11" x14ac:dyDescent="0.3">
      <c r="A270" s="1">
        <v>43889</v>
      </c>
      <c r="B270">
        <f ca="1">('Daily Log Returns'!B270-'Summary Statistics'!$B$7/252)-BetaAlpha!B$4*('Daily Log Returns'!$H270-'Summary Statistics'!$B$7/252)</f>
        <v>-4.7126236855216594E-3</v>
      </c>
      <c r="C270">
        <f ca="1">('Daily Log Returns'!C270-'Summary Statistics'!$B$7/252)-BetaAlpha!C$4*('Daily Log Returns'!$H270-'Summary Statistics'!$B$7/252)</f>
        <v>-3.0063048633231254E-2</v>
      </c>
      <c r="D270">
        <f ca="1">('Daily Log Returns'!D270-'Summary Statistics'!$B$7/252)-BetaAlpha!D$4*('Daily Log Returns'!$H270-'Summary Statistics'!$B$7/252)</f>
        <v>-2.2234915019445734E-2</v>
      </c>
      <c r="E270">
        <f ca="1">('Daily Log Returns'!E270-'Summary Statistics'!$B$7/252)-BetaAlpha!E$4*('Daily Log Returns'!$H270-'Summary Statistics'!$B$7/252)</f>
        <v>-1.3641227430721978E-2</v>
      </c>
      <c r="F270">
        <f ca="1">('Daily Log Returns'!F270-'Summary Statistics'!$B$7/252)-BetaAlpha!F$4*('Daily Log Returns'!$H270-'Summary Statistics'!$B$7/252)</f>
        <v>1.3389965553954118E-3</v>
      </c>
      <c r="G270">
        <f ca="1">('Daily Log Returns'!G270-'Summary Statistics'!$B$7/252)-BetaAlpha!G$4*('Daily Log Returns'!$H270-'Summary Statistics'!$B$7/252)</f>
        <v>5.5116521607570306E-4</v>
      </c>
      <c r="H270">
        <f>('Daily Log Returns'!H270-'Summary Statistics'!$B$7/252)-BetaAlpha!H$4*('Daily Log Returns'!$H270-'Summary Statistics'!$B$7/252)</f>
        <v>0</v>
      </c>
      <c r="I270">
        <f ca="1">('Daily Log Returns'!I270-'Summary Statistics'!$B$7/252)-BetaAlpha!I$4*('Daily Log Returns'!$H270-'Summary Statistics'!$B$7/252)</f>
        <v>-1.9156230001491234E-2</v>
      </c>
      <c r="J270">
        <f ca="1">('Daily Log Returns'!J270-'Summary Statistics'!$B$7/252)-BetaAlpha!J$4*('Daily Log Returns'!$H270-'Summary Statistics'!$B$7/252)</f>
        <v>-1.1906646955057885E-2</v>
      </c>
      <c r="K270">
        <f ca="1">('Daily Log Returns'!K270-'Summary Statistics'!$B$7/252)-BetaAlpha!K$4*('Daily Log Returns'!$H270-'Summary Statistics'!$B$7/252)</f>
        <v>-1.0146998525372916E-4</v>
      </c>
    </row>
    <row r="271" spans="1:11" x14ac:dyDescent="0.3">
      <c r="A271" s="1">
        <v>43892</v>
      </c>
      <c r="B271">
        <f ca="1">('Daily Log Returns'!B271-'Summary Statistics'!$B$7/252)-BetaAlpha!B$4*('Daily Log Returns'!$H271-'Summary Statistics'!$B$7/252)</f>
        <v>-2.2440102832771503E-3</v>
      </c>
      <c r="C271">
        <f ca="1">('Daily Log Returns'!C271-'Summary Statistics'!$B$7/252)-BetaAlpha!C$4*('Daily Log Returns'!$H271-'Summary Statistics'!$B$7/252)</f>
        <v>6.6826567391977702E-3</v>
      </c>
      <c r="D271">
        <f ca="1">('Daily Log Returns'!D271-'Summary Statistics'!$B$7/252)-BetaAlpha!D$4*('Daily Log Returns'!$H271-'Summary Statistics'!$B$7/252)</f>
        <v>2.6170636277713249E-2</v>
      </c>
      <c r="E271">
        <f ca="1">('Daily Log Returns'!E271-'Summary Statistics'!$B$7/252)-BetaAlpha!E$4*('Daily Log Returns'!$H271-'Summary Statistics'!$B$7/252)</f>
        <v>8.1604837584107436E-3</v>
      </c>
      <c r="F271">
        <f ca="1">('Daily Log Returns'!F271-'Summary Statistics'!$B$7/252)-BetaAlpha!F$4*('Daily Log Returns'!$H271-'Summary Statistics'!$B$7/252)</f>
        <v>-3.6781529589758905E-3</v>
      </c>
      <c r="G271">
        <f ca="1">('Daily Log Returns'!G271-'Summary Statistics'!$B$7/252)-BetaAlpha!G$4*('Daily Log Returns'!$H271-'Summary Statistics'!$B$7/252)</f>
        <v>1.8444380746523536E-3</v>
      </c>
      <c r="H271">
        <f>('Daily Log Returns'!H271-'Summary Statistics'!$B$7/252)-BetaAlpha!H$4*('Daily Log Returns'!$H271-'Summary Statistics'!$B$7/252)</f>
        <v>0</v>
      </c>
      <c r="I271">
        <f ca="1">('Daily Log Returns'!I271-'Summary Statistics'!$B$7/252)-BetaAlpha!I$4*('Daily Log Returns'!$H271-'Summary Statistics'!$B$7/252)</f>
        <v>4.1611991951266386E-2</v>
      </c>
      <c r="J271">
        <f ca="1">('Daily Log Returns'!J271-'Summary Statistics'!$B$7/252)-BetaAlpha!J$4*('Daily Log Returns'!$H271-'Summary Statistics'!$B$7/252)</f>
        <v>1.3424809697075385E-2</v>
      </c>
      <c r="K271">
        <f ca="1">('Daily Log Returns'!K271-'Summary Statistics'!$B$7/252)-BetaAlpha!K$4*('Daily Log Returns'!$H271-'Summary Statistics'!$B$7/252)</f>
        <v>-7.8679719584990315E-3</v>
      </c>
    </row>
    <row r="272" spans="1:11" x14ac:dyDescent="0.3">
      <c r="A272" s="1">
        <v>43893</v>
      </c>
      <c r="B272">
        <f ca="1">('Daily Log Returns'!B272-'Summary Statistics'!$B$7/252)-BetaAlpha!B$4*('Daily Log Returns'!$H272-'Summary Statistics'!$B$7/252)</f>
        <v>5.8910482249042205E-3</v>
      </c>
      <c r="C272">
        <f ca="1">('Daily Log Returns'!C272-'Summary Statistics'!$B$7/252)-BetaAlpha!C$4*('Daily Log Returns'!$H272-'Summary Statistics'!$B$7/252)</f>
        <v>2.4458707753706701E-2</v>
      </c>
      <c r="D272">
        <f ca="1">('Daily Log Returns'!D272-'Summary Statistics'!$B$7/252)-BetaAlpha!D$4*('Daily Log Returns'!$H272-'Summary Statistics'!$B$7/252)</f>
        <v>2.3391105801266847E-2</v>
      </c>
      <c r="E272">
        <f ca="1">('Daily Log Returns'!E272-'Summary Statistics'!$B$7/252)-BetaAlpha!E$4*('Daily Log Returns'!$H272-'Summary Statistics'!$B$7/252)</f>
        <v>7.1889780692071048E-3</v>
      </c>
      <c r="F272">
        <f ca="1">('Daily Log Returns'!F272-'Summary Statistics'!$B$7/252)-BetaAlpha!F$4*('Daily Log Returns'!$H272-'Summary Statistics'!$B$7/252)</f>
        <v>-2.4473616805087057E-3</v>
      </c>
      <c r="G272">
        <f ca="1">('Daily Log Returns'!G272-'Summary Statistics'!$B$7/252)-BetaAlpha!G$4*('Daily Log Returns'!$H272-'Summary Statistics'!$B$7/252)</f>
        <v>2.7998532356901008E-3</v>
      </c>
      <c r="H272">
        <f>('Daily Log Returns'!H272-'Summary Statistics'!$B$7/252)-BetaAlpha!H$4*('Daily Log Returns'!$H272-'Summary Statistics'!$B$7/252)</f>
        <v>0</v>
      </c>
      <c r="I272">
        <f ca="1">('Daily Log Returns'!I272-'Summary Statistics'!$B$7/252)-BetaAlpha!I$4*('Daily Log Returns'!$H272-'Summary Statistics'!$B$7/252)</f>
        <v>-3.2471253280926031E-2</v>
      </c>
      <c r="J272">
        <f ca="1">('Daily Log Returns'!J272-'Summary Statistics'!$B$7/252)-BetaAlpha!J$4*('Daily Log Returns'!$H272-'Summary Statistics'!$B$7/252)</f>
        <v>-3.1768002981336571E-3</v>
      </c>
      <c r="K272">
        <f ca="1">('Daily Log Returns'!K272-'Summary Statistics'!$B$7/252)-BetaAlpha!K$4*('Daily Log Returns'!$H272-'Summary Statistics'!$B$7/252)</f>
        <v>1.455182011341578E-3</v>
      </c>
    </row>
    <row r="273" spans="1:11" x14ac:dyDescent="0.3">
      <c r="A273" s="1">
        <v>43894</v>
      </c>
      <c r="B273">
        <f ca="1">('Daily Log Returns'!B273-'Summary Statistics'!$B$7/252)-BetaAlpha!B$4*('Daily Log Returns'!$H273-'Summary Statistics'!$B$7/252)</f>
        <v>4.7667173197194282E-4</v>
      </c>
      <c r="C273">
        <f ca="1">('Daily Log Returns'!C273-'Summary Statistics'!$B$7/252)-BetaAlpha!C$4*('Daily Log Returns'!$H273-'Summary Statistics'!$B$7/252)</f>
        <v>-1.0289016480256727E-2</v>
      </c>
      <c r="D273">
        <f ca="1">('Daily Log Returns'!D273-'Summary Statistics'!$B$7/252)-BetaAlpha!D$4*('Daily Log Returns'!$H273-'Summary Statistics'!$B$7/252)</f>
        <v>-1.8227524104783635E-3</v>
      </c>
      <c r="E273">
        <f ca="1">('Daily Log Returns'!E273-'Summary Statistics'!$B$7/252)-BetaAlpha!E$4*('Daily Log Returns'!$H273-'Summary Statistics'!$B$7/252)</f>
        <v>-4.1577345424624428E-4</v>
      </c>
      <c r="F273">
        <f ca="1">('Daily Log Returns'!F273-'Summary Statistics'!$B$7/252)-BetaAlpha!F$4*('Daily Log Returns'!$H273-'Summary Statistics'!$B$7/252)</f>
        <v>2.500696308750527E-3</v>
      </c>
      <c r="G273">
        <f ca="1">('Daily Log Returns'!G273-'Summary Statistics'!$B$7/252)-BetaAlpha!G$4*('Daily Log Returns'!$H273-'Summary Statistics'!$B$7/252)</f>
        <v>6.1734726150392679E-3</v>
      </c>
      <c r="H273">
        <f>('Daily Log Returns'!H273-'Summary Statistics'!$B$7/252)-BetaAlpha!H$4*('Daily Log Returns'!$H273-'Summary Statistics'!$B$7/252)</f>
        <v>0</v>
      </c>
      <c r="I273">
        <f ca="1">('Daily Log Returns'!I273-'Summary Statistics'!$B$7/252)-BetaAlpha!I$4*('Daily Log Returns'!$H273-'Summary Statistics'!$B$7/252)</f>
        <v>-1.2324154101476491E-2</v>
      </c>
      <c r="J273">
        <f ca="1">('Daily Log Returns'!J273-'Summary Statistics'!$B$7/252)-BetaAlpha!J$4*('Daily Log Returns'!$H273-'Summary Statistics'!$B$7/252)</f>
        <v>3.0702405667625129E-3</v>
      </c>
      <c r="K273">
        <f ca="1">('Daily Log Returns'!K273-'Summary Statistics'!$B$7/252)-BetaAlpha!K$4*('Daily Log Returns'!$H273-'Summary Statistics'!$B$7/252)</f>
        <v>-5.7633064062849251E-3</v>
      </c>
    </row>
    <row r="274" spans="1:11" x14ac:dyDescent="0.3">
      <c r="A274" s="1">
        <v>43895</v>
      </c>
      <c r="B274">
        <f ca="1">('Daily Log Returns'!B274-'Summary Statistics'!$B$7/252)-BetaAlpha!B$4*('Daily Log Returns'!$H274-'Summary Statistics'!$B$7/252)</f>
        <v>-3.8123739682229124E-3</v>
      </c>
      <c r="C274">
        <f ca="1">('Daily Log Returns'!C274-'Summary Statistics'!$B$7/252)-BetaAlpha!C$4*('Daily Log Returns'!$H274-'Summary Statistics'!$B$7/252)</f>
        <v>7.3066813019448716E-3</v>
      </c>
      <c r="D274">
        <f ca="1">('Daily Log Returns'!D274-'Summary Statistics'!$B$7/252)-BetaAlpha!D$4*('Daily Log Returns'!$H274-'Summary Statistics'!$B$7/252)</f>
        <v>1.2228629064339868E-2</v>
      </c>
      <c r="E274">
        <f ca="1">('Daily Log Returns'!E274-'Summary Statistics'!$B$7/252)-BetaAlpha!E$4*('Daily Log Returns'!$H274-'Summary Statistics'!$B$7/252)</f>
        <v>2.527219553936727E-3</v>
      </c>
      <c r="F274">
        <f ca="1">('Daily Log Returns'!F274-'Summary Statistics'!$B$7/252)-BetaAlpha!F$4*('Daily Log Returns'!$H274-'Summary Statistics'!$B$7/252)</f>
        <v>-4.9153131576793307E-3</v>
      </c>
      <c r="G274">
        <f ca="1">('Daily Log Returns'!G274-'Summary Statistics'!$B$7/252)-BetaAlpha!G$4*('Daily Log Returns'!$H274-'Summary Statistics'!$B$7/252)</f>
        <v>-1.7323672545772487E-3</v>
      </c>
      <c r="H274">
        <f>('Daily Log Returns'!H274-'Summary Statistics'!$B$7/252)-BetaAlpha!H$4*('Daily Log Returns'!$H274-'Summary Statistics'!$B$7/252)</f>
        <v>0</v>
      </c>
      <c r="I274">
        <f ca="1">('Daily Log Returns'!I274-'Summary Statistics'!$B$7/252)-BetaAlpha!I$4*('Daily Log Returns'!$H274-'Summary Statistics'!$B$7/252)</f>
        <v>-8.5414601107807298E-2</v>
      </c>
      <c r="J274">
        <f ca="1">('Daily Log Returns'!J274-'Summary Statistics'!$B$7/252)-BetaAlpha!J$4*('Daily Log Returns'!$H274-'Summary Statistics'!$B$7/252)</f>
        <v>2.3918290505970472E-3</v>
      </c>
      <c r="K274">
        <f ca="1">('Daily Log Returns'!K274-'Summary Statistics'!$B$7/252)-BetaAlpha!K$4*('Daily Log Returns'!$H274-'Summary Statistics'!$B$7/252)</f>
        <v>-1.1625958198056459E-3</v>
      </c>
    </row>
    <row r="275" spans="1:11" x14ac:dyDescent="0.3">
      <c r="A275" s="1">
        <v>43896</v>
      </c>
      <c r="B275">
        <f ca="1">('Daily Log Returns'!B275-'Summary Statistics'!$B$7/252)-BetaAlpha!B$4*('Daily Log Returns'!$H275-'Summary Statistics'!$B$7/252)</f>
        <v>-1.5279446177678423E-2</v>
      </c>
      <c r="C275">
        <f ca="1">('Daily Log Returns'!C275-'Summary Statistics'!$B$7/252)-BetaAlpha!C$4*('Daily Log Returns'!$H275-'Summary Statistics'!$B$7/252)</f>
        <v>-2.4941162833775891E-2</v>
      </c>
      <c r="D275">
        <f ca="1">('Daily Log Returns'!D275-'Summary Statistics'!$B$7/252)-BetaAlpha!D$4*('Daily Log Returns'!$H275-'Summary Statistics'!$B$7/252)</f>
        <v>-1.7594691375907558E-2</v>
      </c>
      <c r="E275">
        <f ca="1">('Daily Log Returns'!E275-'Summary Statistics'!$B$7/252)-BetaAlpha!E$4*('Daily Log Returns'!$H275-'Summary Statistics'!$B$7/252)</f>
        <v>-7.9497076942828086E-3</v>
      </c>
      <c r="F275">
        <f ca="1">('Daily Log Returns'!F275-'Summary Statistics'!$B$7/252)-BetaAlpha!F$4*('Daily Log Returns'!$H275-'Summary Statistics'!$B$7/252)</f>
        <v>5.8545402366488577E-3</v>
      </c>
      <c r="G275">
        <f ca="1">('Daily Log Returns'!G275-'Summary Statistics'!$B$7/252)-BetaAlpha!G$4*('Daily Log Returns'!$H275-'Summary Statistics'!$B$7/252)</f>
        <v>3.225307968305665E-3</v>
      </c>
      <c r="H275">
        <f>('Daily Log Returns'!H275-'Summary Statistics'!$B$7/252)-BetaAlpha!H$4*('Daily Log Returns'!$H275-'Summary Statistics'!$B$7/252)</f>
        <v>0</v>
      </c>
      <c r="I275">
        <f ca="1">('Daily Log Returns'!I275-'Summary Statistics'!$B$7/252)-BetaAlpha!I$4*('Daily Log Returns'!$H275-'Summary Statistics'!$B$7/252)</f>
        <v>4.4138371119614814E-2</v>
      </c>
      <c r="J275">
        <f ca="1">('Daily Log Returns'!J275-'Summary Statistics'!$B$7/252)-BetaAlpha!J$4*('Daily Log Returns'!$H275-'Summary Statistics'!$B$7/252)</f>
        <v>-1.1909013385868826E-2</v>
      </c>
      <c r="K275">
        <f ca="1">('Daily Log Returns'!K275-'Summary Statistics'!$B$7/252)-BetaAlpha!K$4*('Daily Log Returns'!$H275-'Summary Statistics'!$B$7/252)</f>
        <v>-9.5618891944449468E-3</v>
      </c>
    </row>
    <row r="276" spans="1:11" x14ac:dyDescent="0.3">
      <c r="A276" s="1">
        <v>43899</v>
      </c>
      <c r="B276">
        <f ca="1">('Daily Log Returns'!B276-'Summary Statistics'!$B$7/252)-BetaAlpha!B$4*('Daily Log Returns'!$H276-'Summary Statistics'!$B$7/252)</f>
        <v>-1.9191202309552617E-2</v>
      </c>
      <c r="C276">
        <f ca="1">('Daily Log Returns'!C276-'Summary Statistics'!$B$7/252)-BetaAlpha!C$4*('Daily Log Returns'!$H276-'Summary Statistics'!$B$7/252)</f>
        <v>-1.5711928797045679E-2</v>
      </c>
      <c r="D276">
        <f ca="1">('Daily Log Returns'!D276-'Summary Statistics'!$B$7/252)-BetaAlpha!D$4*('Daily Log Returns'!$H276-'Summary Statistics'!$B$7/252)</f>
        <v>-1.262086581711562E-2</v>
      </c>
      <c r="E276">
        <f ca="1">('Daily Log Returns'!E276-'Summary Statistics'!$B$7/252)-BetaAlpha!E$4*('Daily Log Returns'!$H276-'Summary Statistics'!$B$7/252)</f>
        <v>-1.2099553080049757E-2</v>
      </c>
      <c r="F276">
        <f ca="1">('Daily Log Returns'!F276-'Summary Statistics'!$B$7/252)-BetaAlpha!F$4*('Daily Log Returns'!$H276-'Summary Statistics'!$B$7/252)</f>
        <v>3.6928936025841298E-3</v>
      </c>
      <c r="G276">
        <f ca="1">('Daily Log Returns'!G276-'Summary Statistics'!$B$7/252)-BetaAlpha!G$4*('Daily Log Returns'!$H276-'Summary Statistics'!$B$7/252)</f>
        <v>7.5820711783950159E-3</v>
      </c>
      <c r="H276">
        <f>('Daily Log Returns'!H276-'Summary Statistics'!$B$7/252)-BetaAlpha!H$4*('Daily Log Returns'!$H276-'Summary Statistics'!$B$7/252)</f>
        <v>0</v>
      </c>
      <c r="I276">
        <f ca="1">('Daily Log Returns'!I276-'Summary Statistics'!$B$7/252)-BetaAlpha!I$4*('Daily Log Returns'!$H276-'Summary Statistics'!$B$7/252)</f>
        <v>-3.6887255965101645E-2</v>
      </c>
      <c r="J276">
        <f ca="1">('Daily Log Returns'!J276-'Summary Statistics'!$B$7/252)-BetaAlpha!J$4*('Daily Log Returns'!$H276-'Summary Statistics'!$B$7/252)</f>
        <v>-2.04815339918849E-2</v>
      </c>
      <c r="K276">
        <f ca="1">('Daily Log Returns'!K276-'Summary Statistics'!$B$7/252)-BetaAlpha!K$4*('Daily Log Returns'!$H276-'Summary Statistics'!$B$7/252)</f>
        <v>-3.6175762286230484E-3</v>
      </c>
    </row>
    <row r="277" spans="1:11" x14ac:dyDescent="0.3">
      <c r="A277" s="1">
        <v>43900</v>
      </c>
      <c r="B277">
        <f ca="1">('Daily Log Returns'!B277-'Summary Statistics'!$B$7/252)-BetaAlpha!B$4*('Daily Log Returns'!$H277-'Summary Statistics'!$B$7/252)</f>
        <v>1.720946086200905E-3</v>
      </c>
      <c r="C277">
        <f ca="1">('Daily Log Returns'!C277-'Summary Statistics'!$B$7/252)-BetaAlpha!C$4*('Daily Log Returns'!$H277-'Summary Statistics'!$B$7/252)</f>
        <v>-2.846525678672647E-2</v>
      </c>
      <c r="D277">
        <f ca="1">('Daily Log Returns'!D277-'Summary Statistics'!$B$7/252)-BetaAlpha!D$4*('Daily Log Returns'!$H277-'Summary Statistics'!$B$7/252)</f>
        <v>1.2727071243948899E-3</v>
      </c>
      <c r="E277">
        <f ca="1">('Daily Log Returns'!E277-'Summary Statistics'!$B$7/252)-BetaAlpha!E$4*('Daily Log Returns'!$H277-'Summary Statistics'!$B$7/252)</f>
        <v>-9.994996962439712E-3</v>
      </c>
      <c r="F277">
        <f ca="1">('Daily Log Returns'!F277-'Summary Statistics'!$B$7/252)-BetaAlpha!F$4*('Daily Log Returns'!$H277-'Summary Statistics'!$B$7/252)</f>
        <v>-1.5841335346466479E-2</v>
      </c>
      <c r="G277">
        <f ca="1">('Daily Log Returns'!G277-'Summary Statistics'!$B$7/252)-BetaAlpha!G$4*('Daily Log Returns'!$H277-'Summary Statistics'!$B$7/252)</f>
        <v>-6.3105558351821325E-3</v>
      </c>
      <c r="H277">
        <f>('Daily Log Returns'!H277-'Summary Statistics'!$B$7/252)-BetaAlpha!H$4*('Daily Log Returns'!$H277-'Summary Statistics'!$B$7/252)</f>
        <v>0</v>
      </c>
      <c r="I277">
        <f ca="1">('Daily Log Returns'!I277-'Summary Statistics'!$B$7/252)-BetaAlpha!I$4*('Daily Log Returns'!$H277-'Summary Statistics'!$B$7/252)</f>
        <v>-0.10729127141685438</v>
      </c>
      <c r="J277">
        <f ca="1">('Daily Log Returns'!J277-'Summary Statistics'!$B$7/252)-BetaAlpha!J$4*('Daily Log Returns'!$H277-'Summary Statistics'!$B$7/252)</f>
        <v>-1.2489317570504735E-2</v>
      </c>
      <c r="K277">
        <f ca="1">('Daily Log Returns'!K277-'Summary Statistics'!$B$7/252)-BetaAlpha!K$4*('Daily Log Returns'!$H277-'Summary Statistics'!$B$7/252)</f>
        <v>-1.03689673310918E-2</v>
      </c>
    </row>
    <row r="278" spans="1:11" x14ac:dyDescent="0.3">
      <c r="A278" s="1">
        <v>43901</v>
      </c>
      <c r="B278">
        <f ca="1">('Daily Log Returns'!B278-'Summary Statistics'!$B$7/252)-BetaAlpha!B$4*('Daily Log Returns'!$H278-'Summary Statistics'!$B$7/252)</f>
        <v>1.1741416874594103E-2</v>
      </c>
      <c r="C278">
        <f ca="1">('Daily Log Returns'!C278-'Summary Statistics'!$B$7/252)-BetaAlpha!C$4*('Daily Log Returns'!$H278-'Summary Statistics'!$B$7/252)</f>
        <v>1.7995481244585301E-2</v>
      </c>
      <c r="D278">
        <f ca="1">('Daily Log Returns'!D278-'Summary Statistics'!$B$7/252)-BetaAlpha!D$4*('Daily Log Returns'!$H278-'Summary Statistics'!$B$7/252)</f>
        <v>6.7692388515460077E-3</v>
      </c>
      <c r="E278">
        <f ca="1">('Daily Log Returns'!E278-'Summary Statistics'!$B$7/252)-BetaAlpha!E$4*('Daily Log Returns'!$H278-'Summary Statistics'!$B$7/252)</f>
        <v>6.9166888550362855E-3</v>
      </c>
      <c r="F278">
        <f ca="1">('Daily Log Returns'!F278-'Summary Statistics'!$B$7/252)-BetaAlpha!F$4*('Daily Log Returns'!$H278-'Summary Statistics'!$B$7/252)</f>
        <v>-8.1182228997522744E-4</v>
      </c>
      <c r="G278">
        <f ca="1">('Daily Log Returns'!G278-'Summary Statistics'!$B$7/252)-BetaAlpha!G$4*('Daily Log Returns'!$H278-'Summary Statistics'!$B$7/252)</f>
        <v>-1.0787976471835915E-3</v>
      </c>
      <c r="H278">
        <f>('Daily Log Returns'!H278-'Summary Statistics'!$B$7/252)-BetaAlpha!H$4*('Daily Log Returns'!$H278-'Summary Statistics'!$B$7/252)</f>
        <v>0</v>
      </c>
      <c r="I278">
        <f ca="1">('Daily Log Returns'!I278-'Summary Statistics'!$B$7/252)-BetaAlpha!I$4*('Daily Log Returns'!$H278-'Summary Statistics'!$B$7/252)</f>
        <v>9.4504691108142261E-2</v>
      </c>
      <c r="J278">
        <f ca="1">('Daily Log Returns'!J278-'Summary Statistics'!$B$7/252)-BetaAlpha!J$4*('Daily Log Returns'!$H278-'Summary Statistics'!$B$7/252)</f>
        <v>7.4397005208089832E-3</v>
      </c>
      <c r="K278">
        <f ca="1">('Daily Log Returns'!K278-'Summary Statistics'!$B$7/252)-BetaAlpha!K$4*('Daily Log Returns'!$H278-'Summary Statistics'!$B$7/252)</f>
        <v>7.6919064341263062E-3</v>
      </c>
    </row>
    <row r="279" spans="1:11" x14ac:dyDescent="0.3">
      <c r="A279" s="1">
        <v>43902</v>
      </c>
      <c r="B279">
        <f ca="1">('Daily Log Returns'!B279-'Summary Statistics'!$B$7/252)-BetaAlpha!B$4*('Daily Log Returns'!$H279-'Summary Statistics'!$B$7/252)</f>
        <v>7.6416719912110465E-4</v>
      </c>
      <c r="C279">
        <f ca="1">('Daily Log Returns'!C279-'Summary Statistics'!$B$7/252)-BetaAlpha!C$4*('Daily Log Returns'!$H279-'Summary Statistics'!$B$7/252)</f>
        <v>-1.5978286142412826E-2</v>
      </c>
      <c r="D279">
        <f ca="1">('Daily Log Returns'!D279-'Summary Statistics'!$B$7/252)-BetaAlpha!D$4*('Daily Log Returns'!$H279-'Summary Statistics'!$B$7/252)</f>
        <v>-6.9475784568552024E-3</v>
      </c>
      <c r="E279">
        <f ca="1">('Daily Log Returns'!E279-'Summary Statistics'!$B$7/252)-BetaAlpha!E$4*('Daily Log Returns'!$H279-'Summary Statistics'!$B$7/252)</f>
        <v>-6.5261101182176942E-3</v>
      </c>
      <c r="F279">
        <f ca="1">('Daily Log Returns'!F279-'Summary Statistics'!$B$7/252)-BetaAlpha!F$4*('Daily Log Returns'!$H279-'Summary Statistics'!$B$7/252)</f>
        <v>-2.687099573039135E-2</v>
      </c>
      <c r="G279">
        <f ca="1">('Daily Log Returns'!G279-'Summary Statistics'!$B$7/252)-BetaAlpha!G$4*('Daily Log Returns'!$H279-'Summary Statistics'!$B$7/252)</f>
        <v>-6.0716775872500534E-3</v>
      </c>
      <c r="H279">
        <f>('Daily Log Returns'!H279-'Summary Statistics'!$B$7/252)-BetaAlpha!H$4*('Daily Log Returns'!$H279-'Summary Statistics'!$B$7/252)</f>
        <v>0</v>
      </c>
      <c r="I279">
        <f ca="1">('Daily Log Returns'!I279-'Summary Statistics'!$B$7/252)-BetaAlpha!I$4*('Daily Log Returns'!$H279-'Summary Statistics'!$B$7/252)</f>
        <v>-0.10027570866900661</v>
      </c>
      <c r="J279">
        <f ca="1">('Daily Log Returns'!J279-'Summary Statistics'!$B$7/252)-BetaAlpha!J$4*('Daily Log Returns'!$H279-'Summary Statistics'!$B$7/252)</f>
        <v>-1.6199427020527048E-2</v>
      </c>
      <c r="K279">
        <f ca="1">('Daily Log Returns'!K279-'Summary Statistics'!$B$7/252)-BetaAlpha!K$4*('Daily Log Returns'!$H279-'Summary Statistics'!$B$7/252)</f>
        <v>3.7549723565000886E-3</v>
      </c>
    </row>
    <row r="280" spans="1:11" x14ac:dyDescent="0.3">
      <c r="A280" s="1">
        <v>43903</v>
      </c>
      <c r="B280">
        <f ca="1">('Daily Log Returns'!B280-'Summary Statistics'!$B$7/252)-BetaAlpha!B$4*('Daily Log Returns'!$H280-'Summary Statistics'!$B$7/252)</f>
        <v>-4.6072431983193177E-2</v>
      </c>
      <c r="C280">
        <f ca="1">('Daily Log Returns'!C280-'Summary Statistics'!$B$7/252)-BetaAlpha!C$4*('Daily Log Returns'!$H280-'Summary Statistics'!$B$7/252)</f>
        <v>-7.3841525921476886E-2</v>
      </c>
      <c r="D280">
        <f ca="1">('Daily Log Returns'!D280-'Summary Statistics'!$B$7/252)-BetaAlpha!D$4*('Daily Log Returns'!$H280-'Summary Statistics'!$B$7/252)</f>
        <v>-4.358903949647705E-2</v>
      </c>
      <c r="E280">
        <f ca="1">('Daily Log Returns'!E280-'Summary Statistics'!$B$7/252)-BetaAlpha!E$4*('Daily Log Returns'!$H280-'Summary Statistics'!$B$7/252)</f>
        <v>-4.8455280049035737E-2</v>
      </c>
      <c r="F280">
        <f ca="1">('Daily Log Returns'!F280-'Summary Statistics'!$B$7/252)-BetaAlpha!F$4*('Daily Log Returns'!$H280-'Summary Statistics'!$B$7/252)</f>
        <v>-1.9601553416702895E-2</v>
      </c>
      <c r="G280">
        <f ca="1">('Daily Log Returns'!G280-'Summary Statistics'!$B$7/252)-BetaAlpha!G$4*('Daily Log Returns'!$H280-'Summary Statistics'!$B$7/252)</f>
        <v>-6.5970992638578595E-3</v>
      </c>
      <c r="H280">
        <f>('Daily Log Returns'!H280-'Summary Statistics'!$B$7/252)-BetaAlpha!H$4*('Daily Log Returns'!$H280-'Summary Statistics'!$B$7/252)</f>
        <v>0</v>
      </c>
      <c r="I280">
        <f ca="1">('Daily Log Returns'!I280-'Summary Statistics'!$B$7/252)-BetaAlpha!I$4*('Daily Log Returns'!$H280-'Summary Statistics'!$B$7/252)</f>
        <v>6.1935245215478225E-2</v>
      </c>
      <c r="J280">
        <f ca="1">('Daily Log Returns'!J280-'Summary Statistics'!$B$7/252)-BetaAlpha!J$4*('Daily Log Returns'!$H280-'Summary Statistics'!$B$7/252)</f>
        <v>-6.579789315051246E-2</v>
      </c>
      <c r="K280">
        <f ca="1">('Daily Log Returns'!K280-'Summary Statistics'!$B$7/252)-BetaAlpha!K$4*('Daily Log Returns'!$H280-'Summary Statistics'!$B$7/252)</f>
        <v>-4.1460808897041734E-2</v>
      </c>
    </row>
    <row r="281" spans="1:11" x14ac:dyDescent="0.3">
      <c r="A281" s="1">
        <v>43906</v>
      </c>
      <c r="B281">
        <f ca="1">('Daily Log Returns'!B281-'Summary Statistics'!$B$7/252)-BetaAlpha!B$4*('Daily Log Returns'!$H281-'Summary Statistics'!$B$7/252)</f>
        <v>8.1391137960998214E-2</v>
      </c>
      <c r="C281">
        <f ca="1">('Daily Log Returns'!C281-'Summary Statistics'!$B$7/252)-BetaAlpha!C$4*('Daily Log Returns'!$H281-'Summary Statistics'!$B$7/252)</f>
        <v>9.17375446296467E-2</v>
      </c>
      <c r="D281">
        <f ca="1">('Daily Log Returns'!D281-'Summary Statistics'!$B$7/252)-BetaAlpha!D$4*('Daily Log Returns'!$H281-'Summary Statistics'!$B$7/252)</f>
        <v>5.4223957819794041E-2</v>
      </c>
      <c r="E281">
        <f ca="1">('Daily Log Returns'!E281-'Summary Statistics'!$B$7/252)-BetaAlpha!E$4*('Daily Log Returns'!$H281-'Summary Statistics'!$B$7/252)</f>
        <v>3.3562920892567086E-2</v>
      </c>
      <c r="F281">
        <f ca="1">('Daily Log Returns'!F281-'Summary Statistics'!$B$7/252)-BetaAlpha!F$4*('Daily Log Returns'!$H281-'Summary Statistics'!$B$7/252)</f>
        <v>-2.3050644935474129E-3</v>
      </c>
      <c r="G281">
        <f ca="1">('Daily Log Returns'!G281-'Summary Statistics'!$B$7/252)-BetaAlpha!G$4*('Daily Log Returns'!$H281-'Summary Statistics'!$B$7/252)</f>
        <v>-2.5638154810647171E-2</v>
      </c>
      <c r="H281">
        <f>('Daily Log Returns'!H281-'Summary Statistics'!$B$7/252)-BetaAlpha!H$4*('Daily Log Returns'!$H281-'Summary Statistics'!$B$7/252)</f>
        <v>0</v>
      </c>
      <c r="I281">
        <f ca="1">('Daily Log Returns'!I281-'Summary Statistics'!$B$7/252)-BetaAlpha!I$4*('Daily Log Returns'!$H281-'Summary Statistics'!$B$7/252)</f>
        <v>-3.7803182932105238E-2</v>
      </c>
      <c r="J281">
        <f ca="1">('Daily Log Returns'!J281-'Summary Statistics'!$B$7/252)-BetaAlpha!J$4*('Daily Log Returns'!$H281-'Summary Statistics'!$B$7/252)</f>
        <v>4.4871212778025416E-2</v>
      </c>
      <c r="K281">
        <f ca="1">('Daily Log Returns'!K281-'Summary Statistics'!$B$7/252)-BetaAlpha!K$4*('Daily Log Returns'!$H281-'Summary Statistics'!$B$7/252)</f>
        <v>2.2514104572052107E-2</v>
      </c>
    </row>
    <row r="282" spans="1:11" x14ac:dyDescent="0.3">
      <c r="A282" s="1">
        <v>43907</v>
      </c>
      <c r="B282">
        <f ca="1">('Daily Log Returns'!B282-'Summary Statistics'!$B$7/252)-BetaAlpha!B$4*('Daily Log Returns'!$H282-'Summary Statistics'!$B$7/252)</f>
        <v>-3.1427864072849879E-2</v>
      </c>
      <c r="C282">
        <f ca="1">('Daily Log Returns'!C282-'Summary Statistics'!$B$7/252)-BetaAlpha!C$4*('Daily Log Returns'!$H282-'Summary Statistics'!$B$7/252)</f>
        <v>-3.3084808351004198E-2</v>
      </c>
      <c r="D282">
        <f ca="1">('Daily Log Returns'!D282-'Summary Statistics'!$B$7/252)-BetaAlpha!D$4*('Daily Log Returns'!$H282-'Summary Statistics'!$B$7/252)</f>
        <v>-2.5397093680562446E-2</v>
      </c>
      <c r="E282">
        <f ca="1">('Daily Log Returns'!E282-'Summary Statistics'!$B$7/252)-BetaAlpha!E$4*('Daily Log Returns'!$H282-'Summary Statistics'!$B$7/252)</f>
        <v>-9.325297897830296E-3</v>
      </c>
      <c r="F282">
        <f ca="1">('Daily Log Returns'!F282-'Summary Statistics'!$B$7/252)-BetaAlpha!F$4*('Daily Log Returns'!$H282-'Summary Statistics'!$B$7/252)</f>
        <v>-3.0458385878725396E-2</v>
      </c>
      <c r="G282">
        <f ca="1">('Daily Log Returns'!G282-'Summary Statistics'!$B$7/252)-BetaAlpha!G$4*('Daily Log Returns'!$H282-'Summary Statistics'!$B$7/252)</f>
        <v>-1.7666799404596532E-3</v>
      </c>
      <c r="H282">
        <f>('Daily Log Returns'!H282-'Summary Statistics'!$B$7/252)-BetaAlpha!H$4*('Daily Log Returns'!$H282-'Summary Statistics'!$B$7/252)</f>
        <v>0</v>
      </c>
      <c r="I282">
        <f ca="1">('Daily Log Returns'!I282-'Summary Statistics'!$B$7/252)-BetaAlpha!I$4*('Daily Log Returns'!$H282-'Summary Statistics'!$B$7/252)</f>
        <v>-1.7079165648602998E-2</v>
      </c>
      <c r="J282">
        <f ca="1">('Daily Log Returns'!J282-'Summary Statistics'!$B$7/252)-BetaAlpha!J$4*('Daily Log Returns'!$H282-'Summary Statistics'!$B$7/252)</f>
        <v>-1.3330663971327787E-2</v>
      </c>
      <c r="K282">
        <f ca="1">('Daily Log Returns'!K282-'Summary Statistics'!$B$7/252)-BetaAlpha!K$4*('Daily Log Returns'!$H282-'Summary Statistics'!$B$7/252)</f>
        <v>1.4834893716458415E-2</v>
      </c>
    </row>
    <row r="283" spans="1:11" x14ac:dyDescent="0.3">
      <c r="A283" s="1">
        <v>43908</v>
      </c>
      <c r="B283">
        <f ca="1">('Daily Log Returns'!B283-'Summary Statistics'!$B$7/252)-BetaAlpha!B$4*('Daily Log Returns'!$H283-'Summary Statistics'!$B$7/252)</f>
        <v>-9.4661958627902665E-3</v>
      </c>
      <c r="C283">
        <f ca="1">('Daily Log Returns'!C283-'Summary Statistics'!$B$7/252)-BetaAlpha!C$4*('Daily Log Returns'!$H283-'Summary Statistics'!$B$7/252)</f>
        <v>1.3944424501794658E-3</v>
      </c>
      <c r="D283">
        <f ca="1">('Daily Log Returns'!D283-'Summary Statistics'!$B$7/252)-BetaAlpha!D$4*('Daily Log Returns'!$H283-'Summary Statistics'!$B$7/252)</f>
        <v>1.0477864599752255E-2</v>
      </c>
      <c r="E283">
        <f ca="1">('Daily Log Returns'!E283-'Summary Statistics'!$B$7/252)-BetaAlpha!E$4*('Daily Log Returns'!$H283-'Summary Statistics'!$B$7/252)</f>
        <v>7.349391696344465E-3</v>
      </c>
      <c r="F283">
        <f ca="1">('Daily Log Returns'!F283-'Summary Statistics'!$B$7/252)-BetaAlpha!F$4*('Daily Log Returns'!$H283-'Summary Statistics'!$B$7/252)</f>
        <v>-2.3282399082210612E-2</v>
      </c>
      <c r="G283">
        <f ca="1">('Daily Log Returns'!G283-'Summary Statistics'!$B$7/252)-BetaAlpha!G$4*('Daily Log Returns'!$H283-'Summary Statistics'!$B$7/252)</f>
        <v>-1.1305796105382656E-2</v>
      </c>
      <c r="H283">
        <f>('Daily Log Returns'!H283-'Summary Statistics'!$B$7/252)-BetaAlpha!H$4*('Daily Log Returns'!$H283-'Summary Statistics'!$B$7/252)</f>
        <v>0</v>
      </c>
      <c r="I283">
        <f ca="1">('Daily Log Returns'!I283-'Summary Statistics'!$B$7/252)-BetaAlpha!I$4*('Daily Log Returns'!$H283-'Summary Statistics'!$B$7/252)</f>
        <v>-3.8410501708114136E-2</v>
      </c>
      <c r="J283">
        <f ca="1">('Daily Log Returns'!J283-'Summary Statistics'!$B$7/252)-BetaAlpha!J$4*('Daily Log Returns'!$H283-'Summary Statistics'!$B$7/252)</f>
        <v>2.3528362552656897E-2</v>
      </c>
      <c r="K283">
        <f ca="1">('Daily Log Returns'!K283-'Summary Statistics'!$B$7/252)-BetaAlpha!K$4*('Daily Log Returns'!$H283-'Summary Statistics'!$B$7/252)</f>
        <v>3.1126857714067202E-3</v>
      </c>
    </row>
    <row r="284" spans="1:11" x14ac:dyDescent="0.3">
      <c r="A284" s="1">
        <v>43909</v>
      </c>
      <c r="B284">
        <f ca="1">('Daily Log Returns'!B284-'Summary Statistics'!$B$7/252)-BetaAlpha!B$4*('Daily Log Returns'!$H284-'Summary Statistics'!$B$7/252)</f>
        <v>-9.8867701625120763E-3</v>
      </c>
      <c r="C284">
        <f ca="1">('Daily Log Returns'!C284-'Summary Statistics'!$B$7/252)-BetaAlpha!C$4*('Daily Log Returns'!$H284-'Summary Statistics'!$B$7/252)</f>
        <v>3.4385356194715291E-2</v>
      </c>
      <c r="D284">
        <f ca="1">('Daily Log Returns'!D284-'Summary Statistics'!$B$7/252)-BetaAlpha!D$4*('Daily Log Returns'!$H284-'Summary Statistics'!$B$7/252)</f>
        <v>3.6780929970976317E-2</v>
      </c>
      <c r="E284">
        <f ca="1">('Daily Log Returns'!E284-'Summary Statistics'!$B$7/252)-BetaAlpha!E$4*('Daily Log Returns'!$H284-'Summary Statistics'!$B$7/252)</f>
        <v>-1.609360094300603E-2</v>
      </c>
      <c r="F284">
        <f ca="1">('Daily Log Returns'!F284-'Summary Statistics'!$B$7/252)-BetaAlpha!F$4*('Daily Log Returns'!$H284-'Summary Statistics'!$B$7/252)</f>
        <v>-1.8438000705403496E-2</v>
      </c>
      <c r="G284">
        <f ca="1">('Daily Log Returns'!G284-'Summary Statistics'!$B$7/252)-BetaAlpha!G$4*('Daily Log Returns'!$H284-'Summary Statistics'!$B$7/252)</f>
        <v>-8.771995728539355E-3</v>
      </c>
      <c r="H284">
        <f>('Daily Log Returns'!H284-'Summary Statistics'!$B$7/252)-BetaAlpha!H$4*('Daily Log Returns'!$H284-'Summary Statistics'!$B$7/252)</f>
        <v>0</v>
      </c>
      <c r="I284">
        <f ca="1">('Daily Log Returns'!I284-'Summary Statistics'!$B$7/252)-BetaAlpha!I$4*('Daily Log Returns'!$H284-'Summary Statistics'!$B$7/252)</f>
        <v>-3.3930529271398092E-2</v>
      </c>
      <c r="J284">
        <f ca="1">('Daily Log Returns'!J284-'Summary Statistics'!$B$7/252)-BetaAlpha!J$4*('Daily Log Returns'!$H284-'Summary Statistics'!$B$7/252)</f>
        <v>6.2556911516071425E-3</v>
      </c>
      <c r="K284">
        <f ca="1">('Daily Log Returns'!K284-'Summary Statistics'!$B$7/252)-BetaAlpha!K$4*('Daily Log Returns'!$H284-'Summary Statistics'!$B$7/252)</f>
        <v>-1.8200944805664525E-2</v>
      </c>
    </row>
    <row r="285" spans="1:11" x14ac:dyDescent="0.3">
      <c r="A285" s="1">
        <v>43910</v>
      </c>
      <c r="B285">
        <f ca="1">('Daily Log Returns'!B285-'Summary Statistics'!$B$7/252)-BetaAlpha!B$4*('Daily Log Returns'!$H285-'Summary Statistics'!$B$7/252)</f>
        <v>-8.4501439006705575E-4</v>
      </c>
      <c r="C285">
        <f ca="1">('Daily Log Returns'!C285-'Summary Statistics'!$B$7/252)-BetaAlpha!C$4*('Daily Log Returns'!$H285-'Summary Statistics'!$B$7/252)</f>
        <v>2.6746902010137824E-5</v>
      </c>
      <c r="D285">
        <f ca="1">('Daily Log Returns'!D285-'Summary Statistics'!$B$7/252)-BetaAlpha!D$4*('Daily Log Returns'!$H285-'Summary Statistics'!$B$7/252)</f>
        <v>4.1382463518483568E-3</v>
      </c>
      <c r="E285">
        <f ca="1">('Daily Log Returns'!E285-'Summary Statistics'!$B$7/252)-BetaAlpha!E$4*('Daily Log Returns'!$H285-'Summary Statistics'!$B$7/252)</f>
        <v>1.4667895719322097E-2</v>
      </c>
      <c r="F285">
        <f ca="1">('Daily Log Returns'!F285-'Summary Statistics'!$B$7/252)-BetaAlpha!F$4*('Daily Log Returns'!$H285-'Summary Statistics'!$B$7/252)</f>
        <v>2.2161413921287853E-2</v>
      </c>
      <c r="G285">
        <f ca="1">('Daily Log Returns'!G285-'Summary Statistics'!$B$7/252)-BetaAlpha!G$4*('Daily Log Returns'!$H285-'Summary Statistics'!$B$7/252)</f>
        <v>-1.6332276985006697E-2</v>
      </c>
      <c r="H285">
        <f>('Daily Log Returns'!H285-'Summary Statistics'!$B$7/252)-BetaAlpha!H$4*('Daily Log Returns'!$H285-'Summary Statistics'!$B$7/252)</f>
        <v>0</v>
      </c>
      <c r="I285">
        <f ca="1">('Daily Log Returns'!I285-'Summary Statistics'!$B$7/252)-BetaAlpha!I$4*('Daily Log Returns'!$H285-'Summary Statistics'!$B$7/252)</f>
        <v>8.0465146083638972E-2</v>
      </c>
      <c r="J285">
        <f ca="1">('Daily Log Returns'!J285-'Summary Statistics'!$B$7/252)-BetaAlpha!J$4*('Daily Log Returns'!$H285-'Summary Statistics'!$B$7/252)</f>
        <v>8.0830066520165503E-3</v>
      </c>
      <c r="K285">
        <f ca="1">('Daily Log Returns'!K285-'Summary Statistics'!$B$7/252)-BetaAlpha!K$4*('Daily Log Returns'!$H285-'Summary Statistics'!$B$7/252)</f>
        <v>5.7003267181638863E-3</v>
      </c>
    </row>
    <row r="286" spans="1:11" x14ac:dyDescent="0.3">
      <c r="A286" s="1">
        <v>43913</v>
      </c>
      <c r="B286">
        <f ca="1">('Daily Log Returns'!B286-'Summary Statistics'!$B$7/252)-BetaAlpha!B$4*('Daily Log Returns'!$H286-'Summary Statistics'!$B$7/252)</f>
        <v>-5.1723459065789457E-3</v>
      </c>
      <c r="C286">
        <f ca="1">('Daily Log Returns'!C286-'Summary Statistics'!$B$7/252)-BetaAlpha!C$4*('Daily Log Returns'!$H286-'Summary Statistics'!$B$7/252)</f>
        <v>-5.0144306750976697E-2</v>
      </c>
      <c r="D286">
        <f ca="1">('Daily Log Returns'!D286-'Summary Statistics'!$B$7/252)-BetaAlpha!D$4*('Daily Log Returns'!$H286-'Summary Statistics'!$B$7/252)</f>
        <v>-3.1834554467891782E-2</v>
      </c>
      <c r="E286">
        <f ca="1">('Daily Log Returns'!E286-'Summary Statistics'!$B$7/252)-BetaAlpha!E$4*('Daily Log Returns'!$H286-'Summary Statistics'!$B$7/252)</f>
        <v>-1.0137062676092733E-2</v>
      </c>
      <c r="F286">
        <f ca="1">('Daily Log Returns'!F286-'Summary Statistics'!$B$7/252)-BetaAlpha!F$4*('Daily Log Returns'!$H286-'Summary Statistics'!$B$7/252)</f>
        <v>1.6842845667428812E-2</v>
      </c>
      <c r="G286">
        <f ca="1">('Daily Log Returns'!G286-'Summary Statistics'!$B$7/252)-BetaAlpha!G$4*('Daily Log Returns'!$H286-'Summary Statistics'!$B$7/252)</f>
        <v>2.9860738118314776E-4</v>
      </c>
      <c r="H286">
        <f>('Daily Log Returns'!H286-'Summary Statistics'!$B$7/252)-BetaAlpha!H$4*('Daily Log Returns'!$H286-'Summary Statistics'!$B$7/252)</f>
        <v>0</v>
      </c>
      <c r="I286">
        <f ca="1">('Daily Log Returns'!I286-'Summary Statistics'!$B$7/252)-BetaAlpha!I$4*('Daily Log Returns'!$H286-'Summary Statistics'!$B$7/252)</f>
        <v>2.266223258444712E-2</v>
      </c>
      <c r="J286">
        <f ca="1">('Daily Log Returns'!J286-'Summary Statistics'!$B$7/252)-BetaAlpha!J$4*('Daily Log Returns'!$H286-'Summary Statistics'!$B$7/252)</f>
        <v>-9.0937604744408332E-3</v>
      </c>
      <c r="K286">
        <f ca="1">('Daily Log Returns'!K286-'Summary Statistics'!$B$7/252)-BetaAlpha!K$4*('Daily Log Returns'!$H286-'Summary Statistics'!$B$7/252)</f>
        <v>-1.5072333229499947E-2</v>
      </c>
    </row>
    <row r="287" spans="1:11" x14ac:dyDescent="0.3">
      <c r="A287" s="1">
        <v>43914</v>
      </c>
      <c r="B287">
        <f ca="1">('Daily Log Returns'!B287-'Summary Statistics'!$B$7/252)-BetaAlpha!B$4*('Daily Log Returns'!$H287-'Summary Statistics'!$B$7/252)</f>
        <v>-6.1342482663176018E-3</v>
      </c>
      <c r="C287">
        <f ca="1">('Daily Log Returns'!C287-'Summary Statistics'!$B$7/252)-BetaAlpha!C$4*('Daily Log Returns'!$H287-'Summary Statistics'!$B$7/252)</f>
        <v>-1.1851440686408261E-2</v>
      </c>
      <c r="D287">
        <f ca="1">('Daily Log Returns'!D287-'Summary Statistics'!$B$7/252)-BetaAlpha!D$4*('Daily Log Returns'!$H287-'Summary Statistics'!$B$7/252)</f>
        <v>1.6274213831647677E-3</v>
      </c>
      <c r="E287">
        <f ca="1">('Daily Log Returns'!E287-'Summary Statistics'!$B$7/252)-BetaAlpha!E$4*('Daily Log Returns'!$H287-'Summary Statistics'!$B$7/252)</f>
        <v>-1.0893910603421861E-2</v>
      </c>
      <c r="F287">
        <f ca="1">('Daily Log Returns'!F287-'Summary Statistics'!$B$7/252)-BetaAlpha!F$4*('Daily Log Returns'!$H287-'Summary Statistics'!$B$7/252)</f>
        <v>-1.2357944537210612E-2</v>
      </c>
      <c r="G287">
        <f ca="1">('Daily Log Returns'!G287-'Summary Statistics'!$B$7/252)-BetaAlpha!G$4*('Daily Log Returns'!$H287-'Summary Statistics'!$B$7/252)</f>
        <v>2.2301496817753817E-2</v>
      </c>
      <c r="H287">
        <f>('Daily Log Returns'!H287-'Summary Statistics'!$B$7/252)-BetaAlpha!H$4*('Daily Log Returns'!$H287-'Summary Statistics'!$B$7/252)</f>
        <v>0</v>
      </c>
      <c r="I287">
        <f ca="1">('Daily Log Returns'!I287-'Summary Statistics'!$B$7/252)-BetaAlpha!I$4*('Daily Log Returns'!$H287-'Summary Statistics'!$B$7/252)</f>
        <v>6.0929290545475176E-2</v>
      </c>
      <c r="J287">
        <f ca="1">('Daily Log Returns'!J287-'Summary Statistics'!$B$7/252)-BetaAlpha!J$4*('Daily Log Returns'!$H287-'Summary Statistics'!$B$7/252)</f>
        <v>-1.3504630415674608E-2</v>
      </c>
      <c r="K287">
        <f ca="1">('Daily Log Returns'!K287-'Summary Statistics'!$B$7/252)-BetaAlpha!K$4*('Daily Log Returns'!$H287-'Summary Statistics'!$B$7/252)</f>
        <v>-2.3767629851501503E-2</v>
      </c>
    </row>
    <row r="288" spans="1:11" x14ac:dyDescent="0.3">
      <c r="A288" s="1">
        <v>43915</v>
      </c>
      <c r="B288">
        <f ca="1">('Daily Log Returns'!B288-'Summary Statistics'!$B$7/252)-BetaAlpha!B$4*('Daily Log Returns'!$H288-'Summary Statistics'!$B$7/252)</f>
        <v>5.0781861810971711E-2</v>
      </c>
      <c r="C288">
        <f ca="1">('Daily Log Returns'!C288-'Summary Statistics'!$B$7/252)-BetaAlpha!C$4*('Daily Log Returns'!$H288-'Summary Statistics'!$B$7/252)</f>
        <v>3.2852758096187346E-2</v>
      </c>
      <c r="D288">
        <f ca="1">('Daily Log Returns'!D288-'Summary Statistics'!$B$7/252)-BetaAlpha!D$4*('Daily Log Returns'!$H288-'Summary Statistics'!$B$7/252)</f>
        <v>3.2463221986553062E-2</v>
      </c>
      <c r="E288">
        <f ca="1">('Daily Log Returns'!E288-'Summary Statistics'!$B$7/252)-BetaAlpha!E$4*('Daily Log Returns'!$H288-'Summary Statistics'!$B$7/252)</f>
        <v>2.9661008420623546E-2</v>
      </c>
      <c r="F288">
        <f ca="1">('Daily Log Returns'!F288-'Summary Statistics'!$B$7/252)-BetaAlpha!F$4*('Daily Log Returns'!$H288-'Summary Statistics'!$B$7/252)</f>
        <v>8.0057604058053015E-3</v>
      </c>
      <c r="G288">
        <f ca="1">('Daily Log Returns'!G288-'Summary Statistics'!$B$7/252)-BetaAlpha!G$4*('Daily Log Returns'!$H288-'Summary Statistics'!$B$7/252)</f>
        <v>1.6608583234648505E-2</v>
      </c>
      <c r="H288">
        <f>('Daily Log Returns'!H288-'Summary Statistics'!$B$7/252)-BetaAlpha!H$4*('Daily Log Returns'!$H288-'Summary Statistics'!$B$7/252)</f>
        <v>0</v>
      </c>
      <c r="I288">
        <f ca="1">('Daily Log Returns'!I288-'Summary Statistics'!$B$7/252)-BetaAlpha!I$4*('Daily Log Returns'!$H288-'Summary Statistics'!$B$7/252)</f>
        <v>-3.2896188761316045E-2</v>
      </c>
      <c r="J288">
        <f ca="1">('Daily Log Returns'!J288-'Summary Statistics'!$B$7/252)-BetaAlpha!J$4*('Daily Log Returns'!$H288-'Summary Statistics'!$B$7/252)</f>
        <v>3.1983389815139991E-2</v>
      </c>
      <c r="K288">
        <f ca="1">('Daily Log Returns'!K288-'Summary Statistics'!$B$7/252)-BetaAlpha!K$4*('Daily Log Returns'!$H288-'Summary Statistics'!$B$7/252)</f>
        <v>2.6714498366385106E-2</v>
      </c>
    </row>
    <row r="289" spans="1:11" x14ac:dyDescent="0.3">
      <c r="A289" s="1">
        <v>43916</v>
      </c>
      <c r="B289">
        <f ca="1">('Daily Log Returns'!B289-'Summary Statistics'!$B$7/252)-BetaAlpha!B$4*('Daily Log Returns'!$H289-'Summary Statistics'!$B$7/252)</f>
        <v>-2.0007472269152348E-2</v>
      </c>
      <c r="C289">
        <f ca="1">('Daily Log Returns'!C289-'Summary Statistics'!$B$7/252)-BetaAlpha!C$4*('Daily Log Returns'!$H289-'Summary Statistics'!$B$7/252)</f>
        <v>1.8529190059437092E-2</v>
      </c>
      <c r="D289">
        <f ca="1">('Daily Log Returns'!D289-'Summary Statistics'!$B$7/252)-BetaAlpha!D$4*('Daily Log Returns'!$H289-'Summary Statistics'!$B$7/252)</f>
        <v>3.7211132468777629E-3</v>
      </c>
      <c r="E289">
        <f ca="1">('Daily Log Returns'!E289-'Summary Statistics'!$B$7/252)-BetaAlpha!E$4*('Daily Log Returns'!$H289-'Summary Statistics'!$B$7/252)</f>
        <v>3.9097045779747479E-3</v>
      </c>
      <c r="F289">
        <f ca="1">('Daily Log Returns'!F289-'Summary Statistics'!$B$7/252)-BetaAlpha!F$4*('Daily Log Returns'!$H289-'Summary Statistics'!$B$7/252)</f>
        <v>2.2014806251185768E-2</v>
      </c>
      <c r="G289">
        <f ca="1">('Daily Log Returns'!G289-'Summary Statistics'!$B$7/252)-BetaAlpha!G$4*('Daily Log Returns'!$H289-'Summary Statistics'!$B$7/252)</f>
        <v>-6.4274618738953855E-3</v>
      </c>
      <c r="H289">
        <f>('Daily Log Returns'!H289-'Summary Statistics'!$B$7/252)-BetaAlpha!H$4*('Daily Log Returns'!$H289-'Summary Statistics'!$B$7/252)</f>
        <v>0</v>
      </c>
      <c r="I289">
        <f ca="1">('Daily Log Returns'!I289-'Summary Statistics'!$B$7/252)-BetaAlpha!I$4*('Daily Log Returns'!$H289-'Summary Statistics'!$B$7/252)</f>
        <v>2.3789502186348829E-2</v>
      </c>
      <c r="J289">
        <f ca="1">('Daily Log Returns'!J289-'Summary Statistics'!$B$7/252)-BetaAlpha!J$4*('Daily Log Returns'!$H289-'Summary Statistics'!$B$7/252)</f>
        <v>2.0025289222684772E-2</v>
      </c>
      <c r="K289">
        <f ca="1">('Daily Log Returns'!K289-'Summary Statistics'!$B$7/252)-BetaAlpha!K$4*('Daily Log Returns'!$H289-'Summary Statistics'!$B$7/252)</f>
        <v>-2.8895163206297605E-3</v>
      </c>
    </row>
    <row r="290" spans="1:11" x14ac:dyDescent="0.3">
      <c r="A290" s="1">
        <v>43917</v>
      </c>
      <c r="B290">
        <f ca="1">('Daily Log Returns'!B290-'Summary Statistics'!$B$7/252)-BetaAlpha!B$4*('Daily Log Returns'!$H290-'Summary Statistics'!$B$7/252)</f>
        <v>-1.4684722520132837E-4</v>
      </c>
      <c r="C290">
        <f ca="1">('Daily Log Returns'!C290-'Summary Statistics'!$B$7/252)-BetaAlpha!C$4*('Daily Log Returns'!$H290-'Summary Statistics'!$B$7/252)</f>
        <v>3.4002853477931347E-2</v>
      </c>
      <c r="D290">
        <f ca="1">('Daily Log Returns'!D290-'Summary Statistics'!$B$7/252)-BetaAlpha!D$4*('Daily Log Returns'!$H290-'Summary Statistics'!$B$7/252)</f>
        <v>3.1735988884922059E-2</v>
      </c>
      <c r="E290">
        <f ca="1">('Daily Log Returns'!E290-'Summary Statistics'!$B$7/252)-BetaAlpha!E$4*('Daily Log Returns'!$H290-'Summary Statistics'!$B$7/252)</f>
        <v>1.6258814979616329E-2</v>
      </c>
      <c r="F290">
        <f ca="1">('Daily Log Returns'!F290-'Summary Statistics'!$B$7/252)-BetaAlpha!F$4*('Daily Log Returns'!$H290-'Summary Statistics'!$B$7/252)</f>
        <v>-5.4782335154183147E-3</v>
      </c>
      <c r="G290">
        <f ca="1">('Daily Log Returns'!G290-'Summary Statistics'!$B$7/252)-BetaAlpha!G$4*('Daily Log Returns'!$H290-'Summary Statistics'!$B$7/252)</f>
        <v>-1.2799960234484758E-3</v>
      </c>
      <c r="H290">
        <f>('Daily Log Returns'!H290-'Summary Statistics'!$B$7/252)-BetaAlpha!H$4*('Daily Log Returns'!$H290-'Summary Statistics'!$B$7/252)</f>
        <v>0</v>
      </c>
      <c r="I290">
        <f ca="1">('Daily Log Returns'!I290-'Summary Statistics'!$B$7/252)-BetaAlpha!I$4*('Daily Log Returns'!$H290-'Summary Statistics'!$B$7/252)</f>
        <v>-1.1015288346050325E-2</v>
      </c>
      <c r="J290">
        <f ca="1">('Daily Log Returns'!J290-'Summary Statistics'!$B$7/252)-BetaAlpha!J$4*('Daily Log Returns'!$H290-'Summary Statistics'!$B$7/252)</f>
        <v>1.9627173024348545E-2</v>
      </c>
      <c r="K290">
        <f ca="1">('Daily Log Returns'!K290-'Summary Statistics'!$B$7/252)-BetaAlpha!K$4*('Daily Log Returns'!$H290-'Summary Statistics'!$B$7/252)</f>
        <v>-1.2152125226198643E-3</v>
      </c>
    </row>
    <row r="291" spans="1:11" x14ac:dyDescent="0.3">
      <c r="A291" s="1">
        <v>43920</v>
      </c>
      <c r="B291">
        <f ca="1">('Daily Log Returns'!B291-'Summary Statistics'!$B$7/252)-BetaAlpha!B$4*('Daily Log Returns'!$H291-'Summary Statistics'!$B$7/252)</f>
        <v>-2.1219016400453934E-2</v>
      </c>
      <c r="C291">
        <f ca="1">('Daily Log Returns'!C291-'Summary Statistics'!$B$7/252)-BetaAlpha!C$4*('Daily Log Returns'!$H291-'Summary Statistics'!$B$7/252)</f>
        <v>-3.6794829268879836E-2</v>
      </c>
      <c r="D291">
        <f ca="1">('Daily Log Returns'!D291-'Summary Statistics'!$B$7/252)-BetaAlpha!D$4*('Daily Log Returns'!$H291-'Summary Statistics'!$B$7/252)</f>
        <v>-3.8757896893301363E-2</v>
      </c>
      <c r="E291">
        <f ca="1">('Daily Log Returns'!E291-'Summary Statistics'!$B$7/252)-BetaAlpha!E$4*('Daily Log Returns'!$H291-'Summary Statistics'!$B$7/252)</f>
        <v>2.514142749432173E-3</v>
      </c>
      <c r="F291">
        <f ca="1">('Daily Log Returns'!F291-'Summary Statistics'!$B$7/252)-BetaAlpha!F$4*('Daily Log Returns'!$H291-'Summary Statistics'!$B$7/252)</f>
        <v>2.0989549190404019E-2</v>
      </c>
      <c r="G291">
        <f ca="1">('Daily Log Returns'!G291-'Summary Statistics'!$B$7/252)-BetaAlpha!G$4*('Daily Log Returns'!$H291-'Summary Statistics'!$B$7/252)</f>
        <v>9.8875966011941503E-3</v>
      </c>
      <c r="H291">
        <f>('Daily Log Returns'!H291-'Summary Statistics'!$B$7/252)-BetaAlpha!H$4*('Daily Log Returns'!$H291-'Summary Statistics'!$B$7/252)</f>
        <v>0</v>
      </c>
      <c r="I291">
        <f ca="1">('Daily Log Returns'!I291-'Summary Statistics'!$B$7/252)-BetaAlpha!I$4*('Daily Log Returns'!$H291-'Summary Statistics'!$B$7/252)</f>
        <v>-4.9703098436977303E-2</v>
      </c>
      <c r="J291">
        <f ca="1">('Daily Log Returns'!J291-'Summary Statistics'!$B$7/252)-BetaAlpha!J$4*('Daily Log Returns'!$H291-'Summary Statistics'!$B$7/252)</f>
        <v>-3.7173789114734748E-2</v>
      </c>
      <c r="K291">
        <f ca="1">('Daily Log Returns'!K291-'Summary Statistics'!$B$7/252)-BetaAlpha!K$4*('Daily Log Returns'!$H291-'Summary Statistics'!$B$7/252)</f>
        <v>-3.7811028038794367E-3</v>
      </c>
    </row>
    <row r="292" spans="1:11" x14ac:dyDescent="0.3">
      <c r="A292" s="1">
        <v>43921</v>
      </c>
      <c r="B292">
        <f ca="1">('Daily Log Returns'!B292-'Summary Statistics'!$B$7/252)-BetaAlpha!B$4*('Daily Log Returns'!$H292-'Summary Statistics'!$B$7/252)</f>
        <v>1.3308386196246623E-4</v>
      </c>
      <c r="C292">
        <f ca="1">('Daily Log Returns'!C292-'Summary Statistics'!$B$7/252)-BetaAlpha!C$4*('Daily Log Returns'!$H292-'Summary Statistics'!$B$7/252)</f>
        <v>1.3991989281802689E-2</v>
      </c>
      <c r="D292">
        <f ca="1">('Daily Log Returns'!D292-'Summary Statistics'!$B$7/252)-BetaAlpha!D$4*('Daily Log Returns'!$H292-'Summary Statistics'!$B$7/252)</f>
        <v>2.179173071540973E-2</v>
      </c>
      <c r="E292">
        <f ca="1">('Daily Log Returns'!E292-'Summary Statistics'!$B$7/252)-BetaAlpha!E$4*('Daily Log Returns'!$H292-'Summary Statistics'!$B$7/252)</f>
        <v>-1.2996359236215425E-2</v>
      </c>
      <c r="F292">
        <f ca="1">('Daily Log Returns'!F292-'Summary Statistics'!$B$7/252)-BetaAlpha!F$4*('Daily Log Returns'!$H292-'Summary Statistics'!$B$7/252)</f>
        <v>6.9929309729961477E-3</v>
      </c>
      <c r="G292">
        <f ca="1">('Daily Log Returns'!G292-'Summary Statistics'!$B$7/252)-BetaAlpha!G$4*('Daily Log Returns'!$H292-'Summary Statistics'!$B$7/252)</f>
        <v>4.5552104385559854E-3</v>
      </c>
      <c r="H292">
        <f>('Daily Log Returns'!H292-'Summary Statistics'!$B$7/252)-BetaAlpha!H$4*('Daily Log Returns'!$H292-'Summary Statistics'!$B$7/252)</f>
        <v>0</v>
      </c>
      <c r="I292">
        <f ca="1">('Daily Log Returns'!I292-'Summary Statistics'!$B$7/252)-BetaAlpha!I$4*('Daily Log Returns'!$H292-'Summary Statistics'!$B$7/252)</f>
        <v>3.1575624941300305E-2</v>
      </c>
      <c r="J292">
        <f ca="1">('Daily Log Returns'!J292-'Summary Statistics'!$B$7/252)-BetaAlpha!J$4*('Daily Log Returns'!$H292-'Summary Statistics'!$B$7/252)</f>
        <v>-4.102533342994155E-3</v>
      </c>
      <c r="K292">
        <f ca="1">('Daily Log Returns'!K292-'Summary Statistics'!$B$7/252)-BetaAlpha!K$4*('Daily Log Returns'!$H292-'Summary Statistics'!$B$7/252)</f>
        <v>-5.6831940317607441E-5</v>
      </c>
    </row>
    <row r="293" spans="1:11" x14ac:dyDescent="0.3">
      <c r="A293" s="1">
        <v>43922</v>
      </c>
      <c r="B293">
        <f ca="1">('Daily Log Returns'!B293-'Summary Statistics'!$B$7/252)-BetaAlpha!B$4*('Daily Log Returns'!$H293-'Summary Statistics'!$B$7/252)</f>
        <v>3.4769307830690807E-2</v>
      </c>
      <c r="C293">
        <f ca="1">('Daily Log Returns'!C293-'Summary Statistics'!$B$7/252)-BetaAlpha!C$4*('Daily Log Returns'!$H293-'Summary Statistics'!$B$7/252)</f>
        <v>-3.8274806253343605E-2</v>
      </c>
      <c r="D293">
        <f ca="1">('Daily Log Returns'!D293-'Summary Statistics'!$B$7/252)-BetaAlpha!D$4*('Daily Log Returns'!$H293-'Summary Statistics'!$B$7/252)</f>
        <v>-3.518509481447811E-2</v>
      </c>
      <c r="E293">
        <f ca="1">('Daily Log Returns'!E293-'Summary Statistics'!$B$7/252)-BetaAlpha!E$4*('Daily Log Returns'!$H293-'Summary Statistics'!$B$7/252)</f>
        <v>-1.4792016011456056E-2</v>
      </c>
      <c r="F293">
        <f ca="1">('Daily Log Returns'!F293-'Summary Statistics'!$B$7/252)-BetaAlpha!F$4*('Daily Log Returns'!$H293-'Summary Statistics'!$B$7/252)</f>
        <v>-9.5294528931727449E-3</v>
      </c>
      <c r="G293">
        <f ca="1">('Daily Log Returns'!G293-'Summary Statistics'!$B$7/252)-BetaAlpha!G$4*('Daily Log Returns'!$H293-'Summary Statistics'!$B$7/252)</f>
        <v>-9.8929216709113116E-3</v>
      </c>
      <c r="H293">
        <f>('Daily Log Returns'!H293-'Summary Statistics'!$B$7/252)-BetaAlpha!H$4*('Daily Log Returns'!$H293-'Summary Statistics'!$B$7/252)</f>
        <v>0</v>
      </c>
      <c r="I293">
        <f ca="1">('Daily Log Returns'!I293-'Summary Statistics'!$B$7/252)-BetaAlpha!I$4*('Daily Log Returns'!$H293-'Summary Statistics'!$B$7/252)</f>
        <v>-2.0132860053749226E-2</v>
      </c>
      <c r="J293">
        <f ca="1">('Daily Log Returns'!J293-'Summary Statistics'!$B$7/252)-BetaAlpha!J$4*('Daily Log Returns'!$H293-'Summary Statistics'!$B$7/252)</f>
        <v>-2.7390039009567782E-3</v>
      </c>
      <c r="K293">
        <f ca="1">('Daily Log Returns'!K293-'Summary Statistics'!$B$7/252)-BetaAlpha!K$4*('Daily Log Returns'!$H293-'Summary Statistics'!$B$7/252)</f>
        <v>1.4378210020343736E-2</v>
      </c>
    </row>
    <row r="294" spans="1:11" x14ac:dyDescent="0.3">
      <c r="A294" s="1">
        <v>43923</v>
      </c>
      <c r="B294">
        <f ca="1">('Daily Log Returns'!B294-'Summary Statistics'!$B$7/252)-BetaAlpha!B$4*('Daily Log Returns'!$H294-'Summary Statistics'!$B$7/252)</f>
        <v>-2.406500519696143E-2</v>
      </c>
      <c r="C294">
        <f ca="1">('Daily Log Returns'!C294-'Summary Statistics'!$B$7/252)-BetaAlpha!C$4*('Daily Log Returns'!$H294-'Summary Statistics'!$B$7/252)</f>
        <v>-4.1074200896970602E-3</v>
      </c>
      <c r="D294">
        <f ca="1">('Daily Log Returns'!D294-'Summary Statistics'!$B$7/252)-BetaAlpha!D$4*('Daily Log Returns'!$H294-'Summary Statistics'!$B$7/252)</f>
        <v>-3.1697517509274957E-3</v>
      </c>
      <c r="E294">
        <f ca="1">('Daily Log Returns'!E294-'Summary Statistics'!$B$7/252)-BetaAlpha!E$4*('Daily Log Returns'!$H294-'Summary Statistics'!$B$7/252)</f>
        <v>1.8072186095067395E-3</v>
      </c>
      <c r="F294">
        <f ca="1">('Daily Log Returns'!F294-'Summary Statistics'!$B$7/252)-BetaAlpha!F$4*('Daily Log Returns'!$H294-'Summary Statistics'!$B$7/252)</f>
        <v>-4.129755275000823E-3</v>
      </c>
      <c r="G294">
        <f ca="1">('Daily Log Returns'!G294-'Summary Statistics'!$B$7/252)-BetaAlpha!G$4*('Daily Log Returns'!$H294-'Summary Statistics'!$B$7/252)</f>
        <v>8.9416191972538292E-3</v>
      </c>
      <c r="H294">
        <f>('Daily Log Returns'!H294-'Summary Statistics'!$B$7/252)-BetaAlpha!H$4*('Daily Log Returns'!$H294-'Summary Statistics'!$B$7/252)</f>
        <v>0</v>
      </c>
      <c r="I294">
        <f ca="1">('Daily Log Returns'!I294-'Summary Statistics'!$B$7/252)-BetaAlpha!I$4*('Daily Log Returns'!$H294-'Summary Statistics'!$B$7/252)</f>
        <v>6.0407568410095973E-2</v>
      </c>
      <c r="J294">
        <f ca="1">('Daily Log Returns'!J294-'Summary Statistics'!$B$7/252)-BetaAlpha!J$4*('Daily Log Returns'!$H294-'Summary Statistics'!$B$7/252)</f>
        <v>-2.6352963289685994E-3</v>
      </c>
      <c r="K294">
        <f ca="1">('Daily Log Returns'!K294-'Summary Statistics'!$B$7/252)-BetaAlpha!K$4*('Daily Log Returns'!$H294-'Summary Statistics'!$B$7/252)</f>
        <v>-5.2596012327642671E-3</v>
      </c>
    </row>
    <row r="295" spans="1:11" x14ac:dyDescent="0.3">
      <c r="A295" s="1">
        <v>43924</v>
      </c>
      <c r="B295">
        <f ca="1">('Daily Log Returns'!B295-'Summary Statistics'!$B$7/252)-BetaAlpha!B$4*('Daily Log Returns'!$H295-'Summary Statistics'!$B$7/252)</f>
        <v>5.9824683218656985E-3</v>
      </c>
      <c r="C295">
        <f ca="1">('Daily Log Returns'!C295-'Summary Statistics'!$B$7/252)-BetaAlpha!C$4*('Daily Log Returns'!$H295-'Summary Statistics'!$B$7/252)</f>
        <v>1.0379721417789424E-2</v>
      </c>
      <c r="D295">
        <f ca="1">('Daily Log Returns'!D295-'Summary Statistics'!$B$7/252)-BetaAlpha!D$4*('Daily Log Returns'!$H295-'Summary Statistics'!$B$7/252)</f>
        <v>9.7538070244303256E-3</v>
      </c>
      <c r="E295">
        <f ca="1">('Daily Log Returns'!E295-'Summary Statistics'!$B$7/252)-BetaAlpha!E$4*('Daily Log Returns'!$H295-'Summary Statistics'!$B$7/252)</f>
        <v>-5.3276274797725599E-3</v>
      </c>
      <c r="F295">
        <f ca="1">('Daily Log Returns'!F295-'Summary Statistics'!$B$7/252)-BetaAlpha!F$4*('Daily Log Returns'!$H295-'Summary Statistics'!$B$7/252)</f>
        <v>-1.8741056912601431E-3</v>
      </c>
      <c r="G295">
        <f ca="1">('Daily Log Returns'!G295-'Summary Statistics'!$B$7/252)-BetaAlpha!G$4*('Daily Log Returns'!$H295-'Summary Statistics'!$B$7/252)</f>
        <v>-5.8630296944566646E-3</v>
      </c>
      <c r="H295">
        <f>('Daily Log Returns'!H295-'Summary Statistics'!$B$7/252)-BetaAlpha!H$4*('Daily Log Returns'!$H295-'Summary Statistics'!$B$7/252)</f>
        <v>0</v>
      </c>
      <c r="I295">
        <f ca="1">('Daily Log Returns'!I295-'Summary Statistics'!$B$7/252)-BetaAlpha!I$4*('Daily Log Returns'!$H295-'Summary Statistics'!$B$7/252)</f>
        <v>2.8069748597563775E-3</v>
      </c>
      <c r="J295">
        <f ca="1">('Daily Log Returns'!J295-'Summary Statistics'!$B$7/252)-BetaAlpha!J$4*('Daily Log Returns'!$H295-'Summary Statistics'!$B$7/252)</f>
        <v>3.4092556580404294E-3</v>
      </c>
      <c r="K295">
        <f ca="1">('Daily Log Returns'!K295-'Summary Statistics'!$B$7/252)-BetaAlpha!K$4*('Daily Log Returns'!$H295-'Summary Statistics'!$B$7/252)</f>
        <v>-7.5087410380490216E-3</v>
      </c>
    </row>
    <row r="296" spans="1:11" x14ac:dyDescent="0.3">
      <c r="A296" s="1">
        <v>43927</v>
      </c>
      <c r="B296">
        <f ca="1">('Daily Log Returns'!B296-'Summary Statistics'!$B$7/252)-BetaAlpha!B$4*('Daily Log Returns'!$H296-'Summary Statistics'!$B$7/252)</f>
        <v>1.5898614266289017E-2</v>
      </c>
      <c r="C296">
        <f ca="1">('Daily Log Returns'!C296-'Summary Statistics'!$B$7/252)-BetaAlpha!C$4*('Daily Log Returns'!$H296-'Summary Statistics'!$B$7/252)</f>
        <v>2.0277021330253622E-2</v>
      </c>
      <c r="D296">
        <f ca="1">('Daily Log Returns'!D296-'Summary Statistics'!$B$7/252)-BetaAlpha!D$4*('Daily Log Returns'!$H296-'Summary Statistics'!$B$7/252)</f>
        <v>1.9558366928284047E-2</v>
      </c>
      <c r="E296">
        <f ca="1">('Daily Log Returns'!E296-'Summary Statistics'!$B$7/252)-BetaAlpha!E$4*('Daily Log Returns'!$H296-'Summary Statistics'!$B$7/252)</f>
        <v>1.5800458032182045E-2</v>
      </c>
      <c r="F296">
        <f ca="1">('Daily Log Returns'!F296-'Summary Statistics'!$B$7/252)-BetaAlpha!F$4*('Daily Log Returns'!$H296-'Summary Statistics'!$B$7/252)</f>
        <v>-6.7066241563516317E-3</v>
      </c>
      <c r="G296">
        <f ca="1">('Daily Log Returns'!G296-'Summary Statistics'!$B$7/252)-BetaAlpha!G$4*('Daily Log Returns'!$H296-'Summary Statistics'!$B$7/252)</f>
        <v>-2.613875438759892E-3</v>
      </c>
      <c r="H296">
        <f>('Daily Log Returns'!H296-'Summary Statistics'!$B$7/252)-BetaAlpha!H$4*('Daily Log Returns'!$H296-'Summary Statistics'!$B$7/252)</f>
        <v>0</v>
      </c>
      <c r="I296">
        <f ca="1">('Daily Log Returns'!I296-'Summary Statistics'!$B$7/252)-BetaAlpha!I$4*('Daily Log Returns'!$H296-'Summary Statistics'!$B$7/252)</f>
        <v>2.7153976373919971E-2</v>
      </c>
      <c r="J296">
        <f ca="1">('Daily Log Returns'!J296-'Summary Statistics'!$B$7/252)-BetaAlpha!J$4*('Daily Log Returns'!$H296-'Summary Statistics'!$B$7/252)</f>
        <v>1.4558952627735572E-2</v>
      </c>
      <c r="K296">
        <f ca="1">('Daily Log Returns'!K296-'Summary Statistics'!$B$7/252)-BetaAlpha!K$4*('Daily Log Returns'!$H296-'Summary Statistics'!$B$7/252)</f>
        <v>1.3877585454212159E-2</v>
      </c>
    </row>
    <row r="297" spans="1:11" x14ac:dyDescent="0.3">
      <c r="A297" s="1">
        <v>43928</v>
      </c>
      <c r="B297">
        <f ca="1">('Daily Log Returns'!B297-'Summary Statistics'!$B$7/252)-BetaAlpha!B$4*('Daily Log Returns'!$H297-'Summary Statistics'!$B$7/252)</f>
        <v>-1.3196481367654139E-2</v>
      </c>
      <c r="C297">
        <f ca="1">('Daily Log Returns'!C297-'Summary Statistics'!$B$7/252)-BetaAlpha!C$4*('Daily Log Returns'!$H297-'Summary Statistics'!$B$7/252)</f>
        <v>9.7492489221342182E-3</v>
      </c>
      <c r="D297">
        <f ca="1">('Daily Log Returns'!D297-'Summary Statistics'!$B$7/252)-BetaAlpha!D$4*('Daily Log Returns'!$H297-'Summary Statistics'!$B$7/252)</f>
        <v>2.1763520385547658E-2</v>
      </c>
      <c r="E297">
        <f ca="1">('Daily Log Returns'!E297-'Summary Statistics'!$B$7/252)-BetaAlpha!E$4*('Daily Log Returns'!$H297-'Summary Statistics'!$B$7/252)</f>
        <v>5.480994612093529E-3</v>
      </c>
      <c r="F297">
        <f ca="1">('Daily Log Returns'!F297-'Summary Statistics'!$B$7/252)-BetaAlpha!F$4*('Daily Log Returns'!$H297-'Summary Statistics'!$B$7/252)</f>
        <v>-1.5137047549450063E-3</v>
      </c>
      <c r="G297">
        <f ca="1">('Daily Log Returns'!G297-'Summary Statistics'!$B$7/252)-BetaAlpha!G$4*('Daily Log Returns'!$H297-'Summary Statistics'!$B$7/252)</f>
        <v>3.9027752124051561E-4</v>
      </c>
      <c r="H297">
        <f>('Daily Log Returns'!H297-'Summary Statistics'!$B$7/252)-BetaAlpha!H$4*('Daily Log Returns'!$H297-'Summary Statistics'!$B$7/252)</f>
        <v>0</v>
      </c>
      <c r="I297">
        <f ca="1">('Daily Log Returns'!I297-'Summary Statistics'!$B$7/252)-BetaAlpha!I$4*('Daily Log Returns'!$H297-'Summary Statistics'!$B$7/252)</f>
        <v>2.1496157705058583E-2</v>
      </c>
      <c r="J297">
        <f ca="1">('Daily Log Returns'!J297-'Summary Statistics'!$B$7/252)-BetaAlpha!J$4*('Daily Log Returns'!$H297-'Summary Statistics'!$B$7/252)</f>
        <v>9.2655552091004748E-3</v>
      </c>
      <c r="K297">
        <f ca="1">('Daily Log Returns'!K297-'Summary Statistics'!$B$7/252)-BetaAlpha!K$4*('Daily Log Returns'!$H297-'Summary Statistics'!$B$7/252)</f>
        <v>-8.5329398974146285E-3</v>
      </c>
    </row>
    <row r="298" spans="1:11" x14ac:dyDescent="0.3">
      <c r="A298" s="1">
        <v>43929</v>
      </c>
      <c r="B298">
        <f ca="1">('Daily Log Returns'!B298-'Summary Statistics'!$B$7/252)-BetaAlpha!B$4*('Daily Log Returns'!$H298-'Summary Statistics'!$B$7/252)</f>
        <v>-2.6210742114559524E-2</v>
      </c>
      <c r="C298">
        <f ca="1">('Daily Log Returns'!C298-'Summary Statistics'!$B$7/252)-BetaAlpha!C$4*('Daily Log Returns'!$H298-'Summary Statistics'!$B$7/252)</f>
        <v>2.069778250528757E-2</v>
      </c>
      <c r="D298">
        <f ca="1">('Daily Log Returns'!D298-'Summary Statistics'!$B$7/252)-BetaAlpha!D$4*('Daily Log Returns'!$H298-'Summary Statistics'!$B$7/252)</f>
        <v>-1.02359057081979E-2</v>
      </c>
      <c r="E298">
        <f ca="1">('Daily Log Returns'!E298-'Summary Statistics'!$B$7/252)-BetaAlpha!E$4*('Daily Log Returns'!$H298-'Summary Statistics'!$B$7/252)</f>
        <v>-3.2724967093595582E-4</v>
      </c>
      <c r="F298">
        <f ca="1">('Daily Log Returns'!F298-'Summary Statistics'!$B$7/252)-BetaAlpha!F$4*('Daily Log Returns'!$H298-'Summary Statistics'!$B$7/252)</f>
        <v>-2.6364807653333241E-3</v>
      </c>
      <c r="G298">
        <f ca="1">('Daily Log Returns'!G298-'Summary Statistics'!$B$7/252)-BetaAlpha!G$4*('Daily Log Returns'!$H298-'Summary Statistics'!$B$7/252)</f>
        <v>-1.0859294216542948E-3</v>
      </c>
      <c r="H298">
        <f>('Daily Log Returns'!H298-'Summary Statistics'!$B$7/252)-BetaAlpha!H$4*('Daily Log Returns'!$H298-'Summary Statistics'!$B$7/252)</f>
        <v>0</v>
      </c>
      <c r="I298">
        <f ca="1">('Daily Log Returns'!I298-'Summary Statistics'!$B$7/252)-BetaAlpha!I$4*('Daily Log Returns'!$H298-'Summary Statistics'!$B$7/252)</f>
        <v>-1.6933410022831892E-2</v>
      </c>
      <c r="J298">
        <f ca="1">('Daily Log Returns'!J298-'Summary Statistics'!$B$7/252)-BetaAlpha!J$4*('Daily Log Returns'!$H298-'Summary Statistics'!$B$7/252)</f>
        <v>-8.5681790849177167E-4</v>
      </c>
      <c r="K298">
        <f ca="1">('Daily Log Returns'!K298-'Summary Statistics'!$B$7/252)-BetaAlpha!K$4*('Daily Log Returns'!$H298-'Summary Statistics'!$B$7/252)</f>
        <v>5.0247492204857011E-3</v>
      </c>
    </row>
    <row r="299" spans="1:11" x14ac:dyDescent="0.3">
      <c r="A299" s="1">
        <v>43930</v>
      </c>
      <c r="B299">
        <f ca="1">('Daily Log Returns'!B299-'Summary Statistics'!$B$7/252)-BetaAlpha!B$4*('Daily Log Returns'!$H299-'Summary Statistics'!$B$7/252)</f>
        <v>2.9198951172420398E-2</v>
      </c>
      <c r="C299">
        <f ca="1">('Daily Log Returns'!C299-'Summary Statistics'!$B$7/252)-BetaAlpha!C$4*('Daily Log Returns'!$H299-'Summary Statistics'!$B$7/252)</f>
        <v>8.6930907272296486E-3</v>
      </c>
      <c r="D299">
        <f ca="1">('Daily Log Returns'!D299-'Summary Statistics'!$B$7/252)-BetaAlpha!D$4*('Daily Log Returns'!$H299-'Summary Statistics'!$B$7/252)</f>
        <v>1.181520554926992E-2</v>
      </c>
      <c r="E299">
        <f ca="1">('Daily Log Returns'!E299-'Summary Statistics'!$B$7/252)-BetaAlpha!E$4*('Daily Log Returns'!$H299-'Summary Statistics'!$B$7/252)</f>
        <v>4.5342143708706952E-3</v>
      </c>
      <c r="F299">
        <f ca="1">('Daily Log Returns'!F299-'Summary Statistics'!$B$7/252)-BetaAlpha!F$4*('Daily Log Returns'!$H299-'Summary Statistics'!$B$7/252)</f>
        <v>-5.5076356266155636E-3</v>
      </c>
      <c r="G299">
        <f ca="1">('Daily Log Returns'!G299-'Summary Statistics'!$B$7/252)-BetaAlpha!G$4*('Daily Log Returns'!$H299-'Summary Statistics'!$B$7/252)</f>
        <v>6.181866746350669E-3</v>
      </c>
      <c r="H299">
        <f>('Daily Log Returns'!H299-'Summary Statistics'!$B$7/252)-BetaAlpha!H$4*('Daily Log Returns'!$H299-'Summary Statistics'!$B$7/252)</f>
        <v>0</v>
      </c>
      <c r="I299">
        <f ca="1">('Daily Log Returns'!I299-'Summary Statistics'!$B$7/252)-BetaAlpha!I$4*('Daily Log Returns'!$H299-'Summary Statistics'!$B$7/252)</f>
        <v>2.0000255690550268E-2</v>
      </c>
      <c r="J299">
        <f ca="1">('Daily Log Returns'!J299-'Summary Statistics'!$B$7/252)-BetaAlpha!J$4*('Daily Log Returns'!$H299-'Summary Statistics'!$B$7/252)</f>
        <v>-3.2853906960625548E-3</v>
      </c>
      <c r="K299">
        <f ca="1">('Daily Log Returns'!K299-'Summary Statistics'!$B$7/252)-BetaAlpha!K$4*('Daily Log Returns'!$H299-'Summary Statistics'!$B$7/252)</f>
        <v>-1.8308262412860925E-3</v>
      </c>
    </row>
    <row r="300" spans="1:11" x14ac:dyDescent="0.3">
      <c r="A300" s="1">
        <v>43935</v>
      </c>
      <c r="B300">
        <f ca="1">('Daily Log Returns'!B300-'Summary Statistics'!$B$7/252)-BetaAlpha!B$4*('Daily Log Returns'!$H300-'Summary Statistics'!$B$7/252)</f>
        <v>-1.0444688406403611E-2</v>
      </c>
      <c r="C300">
        <f ca="1">('Daily Log Returns'!C300-'Summary Statistics'!$B$7/252)-BetaAlpha!C$4*('Daily Log Returns'!$H300-'Summary Statistics'!$B$7/252)</f>
        <v>-2.4587998119742771E-2</v>
      </c>
      <c r="D300">
        <f ca="1">('Daily Log Returns'!D300-'Summary Statistics'!$B$7/252)-BetaAlpha!D$4*('Daily Log Returns'!$H300-'Summary Statistics'!$B$7/252)</f>
        <v>-2.0293555352128449E-2</v>
      </c>
      <c r="E300">
        <f ca="1">('Daily Log Returns'!E300-'Summary Statistics'!$B$7/252)-BetaAlpha!E$4*('Daily Log Returns'!$H300-'Summary Statistics'!$B$7/252)</f>
        <v>1.7051373311104557E-3</v>
      </c>
      <c r="F300">
        <f ca="1">('Daily Log Returns'!F300-'Summary Statistics'!$B$7/252)-BetaAlpha!F$4*('Daily Log Returns'!$H300-'Summary Statistics'!$B$7/252)</f>
        <v>1.3631681178275915E-2</v>
      </c>
      <c r="G300">
        <f ca="1">('Daily Log Returns'!G300-'Summary Statistics'!$B$7/252)-BetaAlpha!G$4*('Daily Log Returns'!$H300-'Summary Statistics'!$B$7/252)</f>
        <v>-9.4769651306211324E-4</v>
      </c>
      <c r="H300">
        <f>('Daily Log Returns'!H300-'Summary Statistics'!$B$7/252)-BetaAlpha!H$4*('Daily Log Returns'!$H300-'Summary Statistics'!$B$7/252)</f>
        <v>0</v>
      </c>
      <c r="I300">
        <f ca="1">('Daily Log Returns'!I300-'Summary Statistics'!$B$7/252)-BetaAlpha!I$4*('Daily Log Returns'!$H300-'Summary Statistics'!$B$7/252)</f>
        <v>-3.5065602156229357E-2</v>
      </c>
      <c r="J300">
        <f ca="1">('Daily Log Returns'!J300-'Summary Statistics'!$B$7/252)-BetaAlpha!J$4*('Daily Log Returns'!$H300-'Summary Statistics'!$B$7/252)</f>
        <v>-2.0757268194796473E-2</v>
      </c>
      <c r="K300">
        <f ca="1">('Daily Log Returns'!K300-'Summary Statistics'!$B$7/252)-BetaAlpha!K$4*('Daily Log Returns'!$H300-'Summary Statistics'!$B$7/252)</f>
        <v>-2.7309604972470501E-3</v>
      </c>
    </row>
    <row r="301" spans="1:11" x14ac:dyDescent="0.3">
      <c r="A301" s="1">
        <v>43936</v>
      </c>
      <c r="B301">
        <f ca="1">('Daily Log Returns'!B301-'Summary Statistics'!$B$7/252)-BetaAlpha!B$4*('Daily Log Returns'!$H301-'Summary Statistics'!$B$7/252)</f>
        <v>-7.2176260110693958E-3</v>
      </c>
      <c r="C301">
        <f ca="1">('Daily Log Returns'!C301-'Summary Statistics'!$B$7/252)-BetaAlpha!C$4*('Daily Log Returns'!$H301-'Summary Statistics'!$B$7/252)</f>
        <v>1.0504205672648221E-2</v>
      </c>
      <c r="D301">
        <f ca="1">('Daily Log Returns'!D301-'Summary Statistics'!$B$7/252)-BetaAlpha!D$4*('Daily Log Returns'!$H301-'Summary Statistics'!$B$7/252)</f>
        <v>1.5334030196142875E-2</v>
      </c>
      <c r="E301">
        <f ca="1">('Daily Log Returns'!E301-'Summary Statistics'!$B$7/252)-BetaAlpha!E$4*('Daily Log Returns'!$H301-'Summary Statistics'!$B$7/252)</f>
        <v>-1.1341913845299017E-3</v>
      </c>
      <c r="F301">
        <f ca="1">('Daily Log Returns'!F301-'Summary Statistics'!$B$7/252)-BetaAlpha!F$4*('Daily Log Returns'!$H301-'Summary Statistics'!$B$7/252)</f>
        <v>4.37385160050463E-4</v>
      </c>
      <c r="G301">
        <f ca="1">('Daily Log Returns'!G301-'Summary Statistics'!$B$7/252)-BetaAlpha!G$4*('Daily Log Returns'!$H301-'Summary Statistics'!$B$7/252)</f>
        <v>9.2720317808922589E-3</v>
      </c>
      <c r="H301">
        <f>('Daily Log Returns'!H301-'Summary Statistics'!$B$7/252)-BetaAlpha!H$4*('Daily Log Returns'!$H301-'Summary Statistics'!$B$7/252)</f>
        <v>0</v>
      </c>
      <c r="I301">
        <f ca="1">('Daily Log Returns'!I301-'Summary Statistics'!$B$7/252)-BetaAlpha!I$4*('Daily Log Returns'!$H301-'Summary Statistics'!$B$7/252)</f>
        <v>-4.9270373400471122E-4</v>
      </c>
      <c r="J301">
        <f ca="1">('Daily Log Returns'!J301-'Summary Statistics'!$B$7/252)-BetaAlpha!J$4*('Daily Log Returns'!$H301-'Summary Statistics'!$B$7/252)</f>
        <v>7.5337253173115553E-3</v>
      </c>
      <c r="K301">
        <f ca="1">('Daily Log Returns'!K301-'Summary Statistics'!$B$7/252)-BetaAlpha!K$4*('Daily Log Returns'!$H301-'Summary Statistics'!$B$7/252)</f>
        <v>4.8357980137958964E-3</v>
      </c>
    </row>
    <row r="302" spans="1:11" x14ac:dyDescent="0.3">
      <c r="A302" s="1">
        <v>43937</v>
      </c>
      <c r="B302">
        <f ca="1">('Daily Log Returns'!B302-'Summary Statistics'!$B$7/252)-BetaAlpha!B$4*('Daily Log Returns'!$H302-'Summary Statistics'!$B$7/252)</f>
        <v>2.1223805047679992E-3</v>
      </c>
      <c r="C302">
        <f ca="1">('Daily Log Returns'!C302-'Summary Statistics'!$B$7/252)-BetaAlpha!C$4*('Daily Log Returns'!$H302-'Summary Statistics'!$B$7/252)</f>
        <v>-5.0793019570331372E-3</v>
      </c>
      <c r="D302">
        <f ca="1">('Daily Log Returns'!D302-'Summary Statistics'!$B$7/252)-BetaAlpha!D$4*('Daily Log Returns'!$H302-'Summary Statistics'!$B$7/252)</f>
        <v>5.0592523773793953E-3</v>
      </c>
      <c r="E302">
        <f ca="1">('Daily Log Returns'!E302-'Summary Statistics'!$B$7/252)-BetaAlpha!E$4*('Daily Log Returns'!$H302-'Summary Statistics'!$B$7/252)</f>
        <v>-1.9159185198057184E-3</v>
      </c>
      <c r="F302">
        <f ca="1">('Daily Log Returns'!F302-'Summary Statistics'!$B$7/252)-BetaAlpha!F$4*('Daily Log Returns'!$H302-'Summary Statistics'!$B$7/252)</f>
        <v>6.4837743029896233E-3</v>
      </c>
      <c r="G302">
        <f ca="1">('Daily Log Returns'!G302-'Summary Statistics'!$B$7/252)-BetaAlpha!G$4*('Daily Log Returns'!$H302-'Summary Statistics'!$B$7/252)</f>
        <v>-5.0678247827997533E-3</v>
      </c>
      <c r="H302">
        <f>('Daily Log Returns'!H302-'Summary Statistics'!$B$7/252)-BetaAlpha!H$4*('Daily Log Returns'!$H302-'Summary Statistics'!$B$7/252)</f>
        <v>0</v>
      </c>
      <c r="I302">
        <f ca="1">('Daily Log Returns'!I302-'Summary Statistics'!$B$7/252)-BetaAlpha!I$4*('Daily Log Returns'!$H302-'Summary Statistics'!$B$7/252)</f>
        <v>3.6990720687501394E-2</v>
      </c>
      <c r="J302">
        <f ca="1">('Daily Log Returns'!J302-'Summary Statistics'!$B$7/252)-BetaAlpha!J$4*('Daily Log Returns'!$H302-'Summary Statistics'!$B$7/252)</f>
        <v>-2.9715381649018267E-3</v>
      </c>
      <c r="K302">
        <f ca="1">('Daily Log Returns'!K302-'Summary Statistics'!$B$7/252)-BetaAlpha!K$4*('Daily Log Returns'!$H302-'Summary Statistics'!$B$7/252)</f>
        <v>-3.6725010931206135E-3</v>
      </c>
    </row>
    <row r="303" spans="1:11" x14ac:dyDescent="0.3">
      <c r="A303" s="1">
        <v>43938</v>
      </c>
      <c r="B303">
        <f ca="1">('Daily Log Returns'!B303-'Summary Statistics'!$B$7/252)-BetaAlpha!B$4*('Daily Log Returns'!$H303-'Summary Statistics'!$B$7/252)</f>
        <v>8.8341476362324076E-3</v>
      </c>
      <c r="C303">
        <f ca="1">('Daily Log Returns'!C303-'Summary Statistics'!$B$7/252)-BetaAlpha!C$4*('Daily Log Returns'!$H303-'Summary Statistics'!$B$7/252)</f>
        <v>9.2017402143259909E-3</v>
      </c>
      <c r="D303">
        <f ca="1">('Daily Log Returns'!D303-'Summary Statistics'!$B$7/252)-BetaAlpha!D$4*('Daily Log Returns'!$H303-'Summary Statistics'!$B$7/252)</f>
        <v>3.1067681083392803E-2</v>
      </c>
      <c r="E303">
        <f ca="1">('Daily Log Returns'!E303-'Summary Statistics'!$B$7/252)-BetaAlpha!E$4*('Daily Log Returns'!$H303-'Summary Statistics'!$B$7/252)</f>
        <v>1.0255941175214334E-2</v>
      </c>
      <c r="F303">
        <f ca="1">('Daily Log Returns'!F303-'Summary Statistics'!$B$7/252)-BetaAlpha!F$4*('Daily Log Returns'!$H303-'Summary Statistics'!$B$7/252)</f>
        <v>1.5579851476529133E-4</v>
      </c>
      <c r="G303">
        <f ca="1">('Daily Log Returns'!G303-'Summary Statistics'!$B$7/252)-BetaAlpha!G$4*('Daily Log Returns'!$H303-'Summary Statistics'!$B$7/252)</f>
        <v>1.028270149272959E-2</v>
      </c>
      <c r="H303">
        <f>('Daily Log Returns'!H303-'Summary Statistics'!$B$7/252)-BetaAlpha!H$4*('Daily Log Returns'!$H303-'Summary Statistics'!$B$7/252)</f>
        <v>0</v>
      </c>
      <c r="I303">
        <f ca="1">('Daily Log Returns'!I303-'Summary Statistics'!$B$7/252)-BetaAlpha!I$4*('Daily Log Returns'!$H303-'Summary Statistics'!$B$7/252)</f>
        <v>-2.3204498742193286E-2</v>
      </c>
      <c r="J303">
        <f ca="1">('Daily Log Returns'!J303-'Summary Statistics'!$B$7/252)-BetaAlpha!J$4*('Daily Log Returns'!$H303-'Summary Statistics'!$B$7/252)</f>
        <v>6.8163070256921079E-3</v>
      </c>
      <c r="K303">
        <f ca="1">('Daily Log Returns'!K303-'Summary Statistics'!$B$7/252)-BetaAlpha!K$4*('Daily Log Returns'!$H303-'Summary Statistics'!$B$7/252)</f>
        <v>8.2294344407923131E-3</v>
      </c>
    </row>
    <row r="304" spans="1:11" x14ac:dyDescent="0.3">
      <c r="A304" s="1">
        <v>43941</v>
      </c>
      <c r="B304">
        <f ca="1">('Daily Log Returns'!B304-'Summary Statistics'!$B$7/252)-BetaAlpha!B$4*('Daily Log Returns'!$H304-'Summary Statistics'!$B$7/252)</f>
        <v>-9.6731381689447032E-3</v>
      </c>
      <c r="C304">
        <f ca="1">('Daily Log Returns'!C304-'Summary Statistics'!$B$7/252)-BetaAlpha!C$4*('Daily Log Returns'!$H304-'Summary Statistics'!$B$7/252)</f>
        <v>1.3085983581954874E-2</v>
      </c>
      <c r="D304">
        <f ca="1">('Daily Log Returns'!D304-'Summary Statistics'!$B$7/252)-BetaAlpha!D$4*('Daily Log Returns'!$H304-'Summary Statistics'!$B$7/252)</f>
        <v>-3.7896723280010647E-3</v>
      </c>
      <c r="E304">
        <f ca="1">('Daily Log Returns'!E304-'Summary Statistics'!$B$7/252)-BetaAlpha!E$4*('Daily Log Returns'!$H304-'Summary Statistics'!$B$7/252)</f>
        <v>1.6743813709537911E-3</v>
      </c>
      <c r="F304">
        <f ca="1">('Daily Log Returns'!F304-'Summary Statistics'!$B$7/252)-BetaAlpha!F$4*('Daily Log Returns'!$H304-'Summary Statistics'!$B$7/252)</f>
        <v>9.1167810050848449E-3</v>
      </c>
      <c r="G304">
        <f ca="1">('Daily Log Returns'!G304-'Summary Statistics'!$B$7/252)-BetaAlpha!G$4*('Daily Log Returns'!$H304-'Summary Statistics'!$B$7/252)</f>
        <v>-7.2637783215445447E-3</v>
      </c>
      <c r="H304">
        <f>('Daily Log Returns'!H304-'Summary Statistics'!$B$7/252)-BetaAlpha!H$4*('Daily Log Returns'!$H304-'Summary Statistics'!$B$7/252)</f>
        <v>0</v>
      </c>
      <c r="I304">
        <f ca="1">('Daily Log Returns'!I304-'Summary Statistics'!$B$7/252)-BetaAlpha!I$4*('Daily Log Returns'!$H304-'Summary Statistics'!$B$7/252)</f>
        <v>-2.2626522777499467E-2</v>
      </c>
      <c r="J304">
        <f ca="1">('Daily Log Returns'!J304-'Summary Statistics'!$B$7/252)-BetaAlpha!J$4*('Daily Log Returns'!$H304-'Summary Statistics'!$B$7/252)</f>
        <v>6.0681282715144523E-3</v>
      </c>
      <c r="K304">
        <f ca="1">('Daily Log Returns'!K304-'Summary Statistics'!$B$7/252)-BetaAlpha!K$4*('Daily Log Returns'!$H304-'Summary Statistics'!$B$7/252)</f>
        <v>-3.9073822296732501E-3</v>
      </c>
    </row>
    <row r="305" spans="1:11" x14ac:dyDescent="0.3">
      <c r="A305" s="1">
        <v>43942</v>
      </c>
      <c r="B305">
        <f ca="1">('Daily Log Returns'!B305-'Summary Statistics'!$B$7/252)-BetaAlpha!B$4*('Daily Log Returns'!$H305-'Summary Statistics'!$B$7/252)</f>
        <v>-5.4085458338462254E-3</v>
      </c>
      <c r="C305">
        <f ca="1">('Daily Log Returns'!C305-'Summary Statistics'!$B$7/252)-BetaAlpha!C$4*('Daily Log Returns'!$H305-'Summary Statistics'!$B$7/252)</f>
        <v>-4.9178878095620208E-3</v>
      </c>
      <c r="D305">
        <f ca="1">('Daily Log Returns'!D305-'Summary Statistics'!$B$7/252)-BetaAlpha!D$4*('Daily Log Returns'!$H305-'Summary Statistics'!$B$7/252)</f>
        <v>-8.8214229714811757E-4</v>
      </c>
      <c r="E305">
        <f ca="1">('Daily Log Returns'!E305-'Summary Statistics'!$B$7/252)-BetaAlpha!E$4*('Daily Log Returns'!$H305-'Summary Statistics'!$B$7/252)</f>
        <v>-5.3077664465530847E-4</v>
      </c>
      <c r="F305">
        <f ca="1">('Daily Log Returns'!F305-'Summary Statistics'!$B$7/252)-BetaAlpha!F$4*('Daily Log Returns'!$H305-'Summary Statistics'!$B$7/252)</f>
        <v>-1.0180729422455887E-2</v>
      </c>
      <c r="G305">
        <f ca="1">('Daily Log Returns'!G305-'Summary Statistics'!$B$7/252)-BetaAlpha!G$4*('Daily Log Returns'!$H305-'Summary Statistics'!$B$7/252)</f>
        <v>7.1067592002949003E-3</v>
      </c>
      <c r="H305">
        <f>('Daily Log Returns'!H305-'Summary Statistics'!$B$7/252)-BetaAlpha!H$4*('Daily Log Returns'!$H305-'Summary Statistics'!$B$7/252)</f>
        <v>0</v>
      </c>
      <c r="I305">
        <f ca="1">('Daily Log Returns'!I305-'Summary Statistics'!$B$7/252)-BetaAlpha!I$4*('Daily Log Returns'!$H305-'Summary Statistics'!$B$7/252)</f>
        <v>2.2600614801741681E-2</v>
      </c>
      <c r="J305">
        <f ca="1">('Daily Log Returns'!J305-'Summary Statistics'!$B$7/252)-BetaAlpha!J$4*('Daily Log Returns'!$H305-'Summary Statistics'!$B$7/252)</f>
        <v>-5.7234560896320223E-3</v>
      </c>
      <c r="K305">
        <f ca="1">('Daily Log Returns'!K305-'Summary Statistics'!$B$7/252)-BetaAlpha!K$4*('Daily Log Returns'!$H305-'Summary Statistics'!$B$7/252)</f>
        <v>-3.5854226784761724E-3</v>
      </c>
    </row>
    <row r="306" spans="1:11" x14ac:dyDescent="0.3">
      <c r="A306" s="1">
        <v>43943</v>
      </c>
      <c r="B306">
        <f ca="1">('Daily Log Returns'!B306-'Summary Statistics'!$B$7/252)-BetaAlpha!B$4*('Daily Log Returns'!$H306-'Summary Statistics'!$B$7/252)</f>
        <v>5.2296102666394943E-4</v>
      </c>
      <c r="C306">
        <f ca="1">('Daily Log Returns'!C306-'Summary Statistics'!$B$7/252)-BetaAlpha!C$4*('Daily Log Returns'!$H306-'Summary Statistics'!$B$7/252)</f>
        <v>-2.1480143646573351E-2</v>
      </c>
      <c r="D306">
        <f ca="1">('Daily Log Returns'!D306-'Summary Statistics'!$B$7/252)-BetaAlpha!D$4*('Daily Log Returns'!$H306-'Summary Statistics'!$B$7/252)</f>
        <v>-1.3495115384857015E-2</v>
      </c>
      <c r="E306">
        <f ca="1">('Daily Log Returns'!E306-'Summary Statistics'!$B$7/252)-BetaAlpha!E$4*('Daily Log Returns'!$H306-'Summary Statistics'!$B$7/252)</f>
        <v>-8.7922489098320733E-3</v>
      </c>
      <c r="F306">
        <f ca="1">('Daily Log Returns'!F306-'Summary Statistics'!$B$7/252)-BetaAlpha!F$4*('Daily Log Returns'!$H306-'Summary Statistics'!$B$7/252)</f>
        <v>1.7437519229724339E-3</v>
      </c>
      <c r="G306">
        <f ca="1">('Daily Log Returns'!G306-'Summary Statistics'!$B$7/252)-BetaAlpha!G$4*('Daily Log Returns'!$H306-'Summary Statistics'!$B$7/252)</f>
        <v>-5.9548269857808457E-3</v>
      </c>
      <c r="H306">
        <f>('Daily Log Returns'!H306-'Summary Statistics'!$B$7/252)-BetaAlpha!H$4*('Daily Log Returns'!$H306-'Summary Statistics'!$B$7/252)</f>
        <v>0</v>
      </c>
      <c r="I306">
        <f ca="1">('Daily Log Returns'!I306-'Summary Statistics'!$B$7/252)-BetaAlpha!I$4*('Daily Log Returns'!$H306-'Summary Statistics'!$B$7/252)</f>
        <v>-5.6033912997485009E-4</v>
      </c>
      <c r="J306">
        <f ca="1">('Daily Log Returns'!J306-'Summary Statistics'!$B$7/252)-BetaAlpha!J$4*('Daily Log Returns'!$H306-'Summary Statistics'!$B$7/252)</f>
        <v>-5.4990074508864447E-3</v>
      </c>
      <c r="K306">
        <f ca="1">('Daily Log Returns'!K306-'Summary Statistics'!$B$7/252)-BetaAlpha!K$4*('Daily Log Returns'!$H306-'Summary Statistics'!$B$7/252)</f>
        <v>-1.9259245799124681E-2</v>
      </c>
    </row>
    <row r="307" spans="1:11" x14ac:dyDescent="0.3">
      <c r="A307" s="1">
        <v>43944</v>
      </c>
      <c r="B307">
        <f ca="1">('Daily Log Returns'!B307-'Summary Statistics'!$B$7/252)-BetaAlpha!B$4*('Daily Log Returns'!$H307-'Summary Statistics'!$B$7/252)</f>
        <v>-1.8413075046569212E-3</v>
      </c>
      <c r="C307">
        <f ca="1">('Daily Log Returns'!C307-'Summary Statistics'!$B$7/252)-BetaAlpha!C$4*('Daily Log Returns'!$H307-'Summary Statistics'!$B$7/252)</f>
        <v>1.2713044484298839E-2</v>
      </c>
      <c r="D307">
        <f ca="1">('Daily Log Returns'!D307-'Summary Statistics'!$B$7/252)-BetaAlpha!D$4*('Daily Log Returns'!$H307-'Summary Statistics'!$B$7/252)</f>
        <v>1.4375553432214678E-2</v>
      </c>
      <c r="E307">
        <f ca="1">('Daily Log Returns'!E307-'Summary Statistics'!$B$7/252)-BetaAlpha!E$4*('Daily Log Returns'!$H307-'Summary Statistics'!$B$7/252)</f>
        <v>6.3654315023780666E-3</v>
      </c>
      <c r="F307">
        <f ca="1">('Daily Log Returns'!F307-'Summary Statistics'!$B$7/252)-BetaAlpha!F$4*('Daily Log Returns'!$H307-'Summary Statistics'!$B$7/252)</f>
        <v>-8.9916847112665975E-3</v>
      </c>
      <c r="G307">
        <f ca="1">('Daily Log Returns'!G307-'Summary Statistics'!$B$7/252)-BetaAlpha!G$4*('Daily Log Returns'!$H307-'Summary Statistics'!$B$7/252)</f>
        <v>2.4011747293250104E-3</v>
      </c>
      <c r="H307">
        <f>('Daily Log Returns'!H307-'Summary Statistics'!$B$7/252)-BetaAlpha!H$4*('Daily Log Returns'!$H307-'Summary Statistics'!$B$7/252)</f>
        <v>0</v>
      </c>
      <c r="I307">
        <f ca="1">('Daily Log Returns'!I307-'Summary Statistics'!$B$7/252)-BetaAlpha!I$4*('Daily Log Returns'!$H307-'Summary Statistics'!$B$7/252)</f>
        <v>1.3915170712374286E-2</v>
      </c>
      <c r="J307">
        <f ca="1">('Daily Log Returns'!J307-'Summary Statistics'!$B$7/252)-BetaAlpha!J$4*('Daily Log Returns'!$H307-'Summary Statistics'!$B$7/252)</f>
        <v>1.0086959333212813E-2</v>
      </c>
      <c r="K307">
        <f ca="1">('Daily Log Returns'!K307-'Summary Statistics'!$B$7/252)-BetaAlpha!K$4*('Daily Log Returns'!$H307-'Summary Statistics'!$B$7/252)</f>
        <v>1.3145737919893638E-2</v>
      </c>
    </row>
    <row r="308" spans="1:11" x14ac:dyDescent="0.3">
      <c r="A308" s="1">
        <v>43945</v>
      </c>
      <c r="B308">
        <f ca="1">('Daily Log Returns'!B308-'Summary Statistics'!$B$7/252)-BetaAlpha!B$4*('Daily Log Returns'!$H308-'Summary Statistics'!$B$7/252)</f>
        <v>2.0037453929994085E-3</v>
      </c>
      <c r="C308">
        <f ca="1">('Daily Log Returns'!C308-'Summary Statistics'!$B$7/252)-BetaAlpha!C$4*('Daily Log Returns'!$H308-'Summary Statistics'!$B$7/252)</f>
        <v>-1.0450449329801532E-2</v>
      </c>
      <c r="D308">
        <f ca="1">('Daily Log Returns'!D308-'Summary Statistics'!$B$7/252)-BetaAlpha!D$4*('Daily Log Returns'!$H308-'Summary Statistics'!$B$7/252)</f>
        <v>-1.5889030643885575E-2</v>
      </c>
      <c r="E308">
        <f ca="1">('Daily Log Returns'!E308-'Summary Statistics'!$B$7/252)-BetaAlpha!E$4*('Daily Log Returns'!$H308-'Summary Statistics'!$B$7/252)</f>
        <v>2.1152951875115598E-5</v>
      </c>
      <c r="F308">
        <f ca="1">('Daily Log Returns'!F308-'Summary Statistics'!$B$7/252)-BetaAlpha!F$4*('Daily Log Returns'!$H308-'Summary Statistics'!$B$7/252)</f>
        <v>8.8765269045807966E-3</v>
      </c>
      <c r="G308">
        <f ca="1">('Daily Log Returns'!G308-'Summary Statistics'!$B$7/252)-BetaAlpha!G$4*('Daily Log Returns'!$H308-'Summary Statistics'!$B$7/252)</f>
        <v>-1.9517827976742361E-3</v>
      </c>
      <c r="H308">
        <f>('Daily Log Returns'!H308-'Summary Statistics'!$B$7/252)-BetaAlpha!H$4*('Daily Log Returns'!$H308-'Summary Statistics'!$B$7/252)</f>
        <v>0</v>
      </c>
      <c r="I308">
        <f ca="1">('Daily Log Returns'!I308-'Summary Statistics'!$B$7/252)-BetaAlpha!I$4*('Daily Log Returns'!$H308-'Summary Statistics'!$B$7/252)</f>
        <v>1.7771409499326624E-2</v>
      </c>
      <c r="J308">
        <f ca="1">('Daily Log Returns'!J308-'Summary Statistics'!$B$7/252)-BetaAlpha!J$4*('Daily Log Returns'!$H308-'Summary Statistics'!$B$7/252)</f>
        <v>-1.2615144714000368E-2</v>
      </c>
      <c r="K308">
        <f ca="1">('Daily Log Returns'!K308-'Summary Statistics'!$B$7/252)-BetaAlpha!K$4*('Daily Log Returns'!$H308-'Summary Statistics'!$B$7/252)</f>
        <v>2.6860658986733281E-3</v>
      </c>
    </row>
    <row r="309" spans="1:11" x14ac:dyDescent="0.3">
      <c r="A309" s="1">
        <v>43948</v>
      </c>
      <c r="B309">
        <f ca="1">('Daily Log Returns'!B309-'Summary Statistics'!$B$7/252)-BetaAlpha!B$4*('Daily Log Returns'!$H309-'Summary Statistics'!$B$7/252)</f>
        <v>1.9847902099584883E-4</v>
      </c>
      <c r="C309">
        <f ca="1">('Daily Log Returns'!C309-'Summary Statistics'!$B$7/252)-BetaAlpha!C$4*('Daily Log Returns'!$H309-'Summary Statistics'!$B$7/252)</f>
        <v>1.0361126013306817E-2</v>
      </c>
      <c r="D309">
        <f ca="1">('Daily Log Returns'!D309-'Summary Statistics'!$B$7/252)-BetaAlpha!D$4*('Daily Log Returns'!$H309-'Summary Statistics'!$B$7/252)</f>
        <v>8.4932386909926435E-3</v>
      </c>
      <c r="E309">
        <f ca="1">('Daily Log Returns'!E309-'Summary Statistics'!$B$7/252)-BetaAlpha!E$4*('Daily Log Returns'!$H309-'Summary Statistics'!$B$7/252)</f>
        <v>-1.4473634687336059E-3</v>
      </c>
      <c r="F309">
        <f ca="1">('Daily Log Returns'!F309-'Summary Statistics'!$B$7/252)-BetaAlpha!F$4*('Daily Log Returns'!$H309-'Summary Statistics'!$B$7/252)</f>
        <v>-6.6918786675924831E-3</v>
      </c>
      <c r="G309">
        <f ca="1">('Daily Log Returns'!G309-'Summary Statistics'!$B$7/252)-BetaAlpha!G$4*('Daily Log Returns'!$H309-'Summary Statistics'!$B$7/252)</f>
        <v>7.8292390522273388E-3</v>
      </c>
      <c r="H309">
        <f>('Daily Log Returns'!H309-'Summary Statistics'!$B$7/252)-BetaAlpha!H$4*('Daily Log Returns'!$H309-'Summary Statistics'!$B$7/252)</f>
        <v>0</v>
      </c>
      <c r="I309">
        <f ca="1">('Daily Log Returns'!I309-'Summary Statistics'!$B$7/252)-BetaAlpha!I$4*('Daily Log Returns'!$H309-'Summary Statistics'!$B$7/252)</f>
        <v>8.2968329068772769E-4</v>
      </c>
      <c r="J309">
        <f ca="1">('Daily Log Returns'!J309-'Summary Statistics'!$B$7/252)-BetaAlpha!J$4*('Daily Log Returns'!$H309-'Summary Statistics'!$B$7/252)</f>
        <v>1.775410952149014E-3</v>
      </c>
      <c r="K309">
        <f ca="1">('Daily Log Returns'!K309-'Summary Statistics'!$B$7/252)-BetaAlpha!K$4*('Daily Log Returns'!$H309-'Summary Statistics'!$B$7/252)</f>
        <v>-4.5258052806168205E-3</v>
      </c>
    </row>
    <row r="310" spans="1:11" x14ac:dyDescent="0.3">
      <c r="A310" s="1">
        <v>43949</v>
      </c>
      <c r="B310">
        <f ca="1">('Daily Log Returns'!B310-'Summary Statistics'!$B$7/252)-BetaAlpha!B$4*('Daily Log Returns'!$H310-'Summary Statistics'!$B$7/252)</f>
        <v>2.2376875083724252E-3</v>
      </c>
      <c r="C310">
        <f ca="1">('Daily Log Returns'!C310-'Summary Statistics'!$B$7/252)-BetaAlpha!C$4*('Daily Log Returns'!$H310-'Summary Statistics'!$B$7/252)</f>
        <v>8.508127209182384E-3</v>
      </c>
      <c r="D310">
        <f ca="1">('Daily Log Returns'!D310-'Summary Statistics'!$B$7/252)-BetaAlpha!D$4*('Daily Log Returns'!$H310-'Summary Statistics'!$B$7/252)</f>
        <v>5.1934958017932709E-3</v>
      </c>
      <c r="E310">
        <f ca="1">('Daily Log Returns'!E310-'Summary Statistics'!$B$7/252)-BetaAlpha!E$4*('Daily Log Returns'!$H310-'Summary Statistics'!$B$7/252)</f>
        <v>8.1198262057668013E-3</v>
      </c>
      <c r="F310">
        <f ca="1">('Daily Log Returns'!F310-'Summary Statistics'!$B$7/252)-BetaAlpha!F$4*('Daily Log Returns'!$H310-'Summary Statistics'!$B$7/252)</f>
        <v>-4.0065538546078572E-4</v>
      </c>
      <c r="G310">
        <f ca="1">('Daily Log Returns'!G310-'Summary Statistics'!$B$7/252)-BetaAlpha!G$4*('Daily Log Returns'!$H310-'Summary Statistics'!$B$7/252)</f>
        <v>-2.0566161243784834E-4</v>
      </c>
      <c r="H310">
        <f>('Daily Log Returns'!H310-'Summary Statistics'!$B$7/252)-BetaAlpha!H$4*('Daily Log Returns'!$H310-'Summary Statistics'!$B$7/252)</f>
        <v>0</v>
      </c>
      <c r="I310">
        <f ca="1">('Daily Log Returns'!I310-'Summary Statistics'!$B$7/252)-BetaAlpha!I$4*('Daily Log Returns'!$H310-'Summary Statistics'!$B$7/252)</f>
        <v>1.7256497375875722E-2</v>
      </c>
      <c r="J310">
        <f ca="1">('Daily Log Returns'!J310-'Summary Statistics'!$B$7/252)-BetaAlpha!J$4*('Daily Log Returns'!$H310-'Summary Statistics'!$B$7/252)</f>
        <v>-4.3675222693946971E-4</v>
      </c>
      <c r="K310">
        <f ca="1">('Daily Log Returns'!K310-'Summary Statistics'!$B$7/252)-BetaAlpha!K$4*('Daily Log Returns'!$H310-'Summary Statistics'!$B$7/252)</f>
        <v>-7.3420890435351577E-3</v>
      </c>
    </row>
    <row r="311" spans="1:11" x14ac:dyDescent="0.3">
      <c r="A311" s="1">
        <v>43950</v>
      </c>
      <c r="B311">
        <f ca="1">('Daily Log Returns'!B311-'Summary Statistics'!$B$7/252)-BetaAlpha!B$4*('Daily Log Returns'!$H311-'Summary Statistics'!$B$7/252)</f>
        <v>1.3168913220951879E-3</v>
      </c>
      <c r="C311">
        <f ca="1">('Daily Log Returns'!C311-'Summary Statistics'!$B$7/252)-BetaAlpha!C$4*('Daily Log Returns'!$H311-'Summary Statistics'!$B$7/252)</f>
        <v>3.357870450531153E-3</v>
      </c>
      <c r="D311">
        <f ca="1">('Daily Log Returns'!D311-'Summary Statistics'!$B$7/252)-BetaAlpha!D$4*('Daily Log Returns'!$H311-'Summary Statistics'!$B$7/252)</f>
        <v>-1.3857926120477777E-2</v>
      </c>
      <c r="E311">
        <f ca="1">('Daily Log Returns'!E311-'Summary Statistics'!$B$7/252)-BetaAlpha!E$4*('Daily Log Returns'!$H311-'Summary Statistics'!$B$7/252)</f>
        <v>3.4661242437130941E-4</v>
      </c>
      <c r="F311">
        <f ca="1">('Daily Log Returns'!F311-'Summary Statistics'!$B$7/252)-BetaAlpha!F$4*('Daily Log Returns'!$H311-'Summary Statistics'!$B$7/252)</f>
        <v>7.0734417902335789E-3</v>
      </c>
      <c r="G311">
        <f ca="1">('Daily Log Returns'!G311-'Summary Statistics'!$B$7/252)-BetaAlpha!G$4*('Daily Log Returns'!$H311-'Summary Statistics'!$B$7/252)</f>
        <v>-3.686736454713345E-3</v>
      </c>
      <c r="H311">
        <f>('Daily Log Returns'!H311-'Summary Statistics'!$B$7/252)-BetaAlpha!H$4*('Daily Log Returns'!$H311-'Summary Statistics'!$B$7/252)</f>
        <v>0</v>
      </c>
      <c r="I311">
        <f ca="1">('Daily Log Returns'!I311-'Summary Statistics'!$B$7/252)-BetaAlpha!I$4*('Daily Log Returns'!$H311-'Summary Statistics'!$B$7/252)</f>
        <v>-2.2866100515085811E-2</v>
      </c>
      <c r="J311">
        <f ca="1">('Daily Log Returns'!J311-'Summary Statistics'!$B$7/252)-BetaAlpha!J$4*('Daily Log Returns'!$H311-'Summary Statistics'!$B$7/252)</f>
        <v>6.0511965936398291E-3</v>
      </c>
      <c r="K311">
        <f ca="1">('Daily Log Returns'!K311-'Summary Statistics'!$B$7/252)-BetaAlpha!K$4*('Daily Log Returns'!$H311-'Summary Statistics'!$B$7/252)</f>
        <v>2.074571886120806E-2</v>
      </c>
    </row>
    <row r="312" spans="1:11" x14ac:dyDescent="0.3">
      <c r="A312" s="1">
        <v>43951</v>
      </c>
      <c r="B312">
        <f ca="1">('Daily Log Returns'!B312-'Summary Statistics'!$B$7/252)-BetaAlpha!B$4*('Daily Log Returns'!$H312-'Summary Statistics'!$B$7/252)</f>
        <v>1.2606379021177613E-2</v>
      </c>
      <c r="C312">
        <f ca="1">('Daily Log Returns'!C312-'Summary Statistics'!$B$7/252)-BetaAlpha!C$4*('Daily Log Returns'!$H312-'Summary Statistics'!$B$7/252)</f>
        <v>2.9645463166682335E-3</v>
      </c>
      <c r="D312">
        <f ca="1">('Daily Log Returns'!D312-'Summary Statistics'!$B$7/252)-BetaAlpha!D$4*('Daily Log Returns'!$H312-'Summary Statistics'!$B$7/252)</f>
        <v>-2.0604822775171974E-3</v>
      </c>
      <c r="E312">
        <f ca="1">('Daily Log Returns'!E312-'Summary Statistics'!$B$7/252)-BetaAlpha!E$4*('Daily Log Returns'!$H312-'Summary Statistics'!$B$7/252)</f>
        <v>3.7193456620091877E-3</v>
      </c>
      <c r="F312">
        <f ca="1">('Daily Log Returns'!F312-'Summary Statistics'!$B$7/252)-BetaAlpha!F$4*('Daily Log Returns'!$H312-'Summary Statistics'!$B$7/252)</f>
        <v>4.1444714668865124E-3</v>
      </c>
      <c r="G312">
        <f ca="1">('Daily Log Returns'!G312-'Summary Statistics'!$B$7/252)-BetaAlpha!G$4*('Daily Log Returns'!$H312-'Summary Statistics'!$B$7/252)</f>
        <v>4.4796585564873953E-3</v>
      </c>
      <c r="H312">
        <f>('Daily Log Returns'!H312-'Summary Statistics'!$B$7/252)-BetaAlpha!H$4*('Daily Log Returns'!$H312-'Summary Statistics'!$B$7/252)</f>
        <v>0</v>
      </c>
      <c r="I312">
        <f ca="1">('Daily Log Returns'!I312-'Summary Statistics'!$B$7/252)-BetaAlpha!I$4*('Daily Log Returns'!$H312-'Summary Statistics'!$B$7/252)</f>
        <v>-3.3882087773144609E-2</v>
      </c>
      <c r="J312">
        <f ca="1">('Daily Log Returns'!J312-'Summary Statistics'!$B$7/252)-BetaAlpha!J$4*('Daily Log Returns'!$H312-'Summary Statistics'!$B$7/252)</f>
        <v>2.700099076349341E-3</v>
      </c>
      <c r="K312">
        <f ca="1">('Daily Log Returns'!K312-'Summary Statistics'!$B$7/252)-BetaAlpha!K$4*('Daily Log Returns'!$H312-'Summary Statistics'!$B$7/252)</f>
        <v>3.6904043981705464E-3</v>
      </c>
    </row>
    <row r="313" spans="1:11" x14ac:dyDescent="0.3">
      <c r="A313" s="1">
        <v>43952</v>
      </c>
      <c r="B313">
        <f ca="1">('Daily Log Returns'!B313-'Summary Statistics'!$B$7/252)-BetaAlpha!B$4*('Daily Log Returns'!$H313-'Summary Statistics'!$B$7/252)</f>
        <v>-2.0809457620369322E-2</v>
      </c>
      <c r="C313">
        <f ca="1">('Daily Log Returns'!C313-'Summary Statistics'!$B$7/252)-BetaAlpha!C$4*('Daily Log Returns'!$H313-'Summary Statistics'!$B$7/252)</f>
        <v>-3.1253481772123351E-3</v>
      </c>
      <c r="D313">
        <f ca="1">('Daily Log Returns'!D313-'Summary Statistics'!$B$7/252)-BetaAlpha!D$4*('Daily Log Returns'!$H313-'Summary Statistics'!$B$7/252)</f>
        <v>1.0039046725557865E-2</v>
      </c>
      <c r="E313">
        <f ca="1">('Daily Log Returns'!E313-'Summary Statistics'!$B$7/252)-BetaAlpha!E$4*('Daily Log Returns'!$H313-'Summary Statistics'!$B$7/252)</f>
        <v>-6.040254184011086E-3</v>
      </c>
      <c r="F313">
        <f ca="1">('Daily Log Returns'!F313-'Summary Statistics'!$B$7/252)-BetaAlpha!F$4*('Daily Log Returns'!$H313-'Summary Statistics'!$B$7/252)</f>
        <v>-4.2249474502722008E-4</v>
      </c>
      <c r="G313">
        <f ca="1">('Daily Log Returns'!G313-'Summary Statistics'!$B$7/252)-BetaAlpha!G$4*('Daily Log Returns'!$H313-'Summary Statistics'!$B$7/252)</f>
        <v>-2.5093631491597858E-3</v>
      </c>
      <c r="H313">
        <f>('Daily Log Returns'!H313-'Summary Statistics'!$B$7/252)-BetaAlpha!H$4*('Daily Log Returns'!$H313-'Summary Statistics'!$B$7/252)</f>
        <v>0</v>
      </c>
      <c r="I313">
        <f ca="1">('Daily Log Returns'!I313-'Summary Statistics'!$B$7/252)-BetaAlpha!I$4*('Daily Log Returns'!$H313-'Summary Statistics'!$B$7/252)</f>
        <v>8.8499516394614629E-3</v>
      </c>
      <c r="J313">
        <f ca="1">('Daily Log Returns'!J313-'Summary Statistics'!$B$7/252)-BetaAlpha!J$4*('Daily Log Returns'!$H313-'Summary Statistics'!$B$7/252)</f>
        <v>-6.5218385619556334E-3</v>
      </c>
      <c r="K313">
        <f ca="1">('Daily Log Returns'!K313-'Summary Statistics'!$B$7/252)-BetaAlpha!K$4*('Daily Log Returns'!$H313-'Summary Statistics'!$B$7/252)</f>
        <v>-7.8810573125252525E-3</v>
      </c>
    </row>
    <row r="314" spans="1:11" x14ac:dyDescent="0.3">
      <c r="A314" s="1">
        <v>43955</v>
      </c>
      <c r="B314">
        <f ca="1">('Daily Log Returns'!B314-'Summary Statistics'!$B$7/252)-BetaAlpha!B$4*('Daily Log Returns'!$H314-'Summary Statistics'!$B$7/252)</f>
        <v>-2.5186641452190758E-3</v>
      </c>
      <c r="C314">
        <f ca="1">('Daily Log Returns'!C314-'Summary Statistics'!$B$7/252)-BetaAlpha!C$4*('Daily Log Returns'!$H314-'Summary Statistics'!$B$7/252)</f>
        <v>-1.9541164531768063E-2</v>
      </c>
      <c r="D314">
        <f ca="1">('Daily Log Returns'!D314-'Summary Statistics'!$B$7/252)-BetaAlpha!D$4*('Daily Log Returns'!$H314-'Summary Statistics'!$B$7/252)</f>
        <v>-1.3403707819744674E-2</v>
      </c>
      <c r="E314">
        <f ca="1">('Daily Log Returns'!E314-'Summary Statistics'!$B$7/252)-BetaAlpha!E$4*('Daily Log Returns'!$H314-'Summary Statistics'!$B$7/252)</f>
        <v>-1.1145494075991955E-2</v>
      </c>
      <c r="F314">
        <f ca="1">('Daily Log Returns'!F314-'Summary Statistics'!$B$7/252)-BetaAlpha!F$4*('Daily Log Returns'!$H314-'Summary Statistics'!$B$7/252)</f>
        <v>-2.7673789616244112E-5</v>
      </c>
      <c r="G314">
        <f ca="1">('Daily Log Returns'!G314-'Summary Statistics'!$B$7/252)-BetaAlpha!G$4*('Daily Log Returns'!$H314-'Summary Statistics'!$B$7/252)</f>
        <v>7.2244484491217308E-3</v>
      </c>
      <c r="H314">
        <f>('Daily Log Returns'!H314-'Summary Statistics'!$B$7/252)-BetaAlpha!H$4*('Daily Log Returns'!$H314-'Summary Statistics'!$B$7/252)</f>
        <v>0</v>
      </c>
      <c r="I314">
        <f ca="1">('Daily Log Returns'!I314-'Summary Statistics'!$B$7/252)-BetaAlpha!I$4*('Daily Log Returns'!$H314-'Summary Statistics'!$B$7/252)</f>
        <v>3.546211232861779E-3</v>
      </c>
      <c r="J314">
        <f ca="1">('Daily Log Returns'!J314-'Summary Statistics'!$B$7/252)-BetaAlpha!J$4*('Daily Log Returns'!$H314-'Summary Statistics'!$B$7/252)</f>
        <v>-6.5447051221022776E-3</v>
      </c>
      <c r="K314">
        <f ca="1">('Daily Log Returns'!K314-'Summary Statistics'!$B$7/252)-BetaAlpha!K$4*('Daily Log Returns'!$H314-'Summary Statistics'!$B$7/252)</f>
        <v>-6.091788865109686E-3</v>
      </c>
    </row>
    <row r="315" spans="1:11" x14ac:dyDescent="0.3">
      <c r="A315" s="1">
        <v>43956</v>
      </c>
      <c r="B315">
        <f ca="1">('Daily Log Returns'!B315-'Summary Statistics'!$B$7/252)-BetaAlpha!B$4*('Daily Log Returns'!$H315-'Summary Statistics'!$B$7/252)</f>
        <v>3.4419775423049255E-3</v>
      </c>
      <c r="C315">
        <f ca="1">('Daily Log Returns'!C315-'Summary Statistics'!$B$7/252)-BetaAlpha!C$4*('Daily Log Returns'!$H315-'Summary Statistics'!$B$7/252)</f>
        <v>-3.3440422929702923E-4</v>
      </c>
      <c r="D315">
        <f ca="1">('Daily Log Returns'!D315-'Summary Statistics'!$B$7/252)-BetaAlpha!D$4*('Daily Log Returns'!$H315-'Summary Statistics'!$B$7/252)</f>
        <v>5.6741936645652337E-3</v>
      </c>
      <c r="E315">
        <f ca="1">('Daily Log Returns'!E315-'Summary Statistics'!$B$7/252)-BetaAlpha!E$4*('Daily Log Returns'!$H315-'Summary Statistics'!$B$7/252)</f>
        <v>1.2431524448631506E-3</v>
      </c>
      <c r="F315">
        <f ca="1">('Daily Log Returns'!F315-'Summary Statistics'!$B$7/252)-BetaAlpha!F$4*('Daily Log Returns'!$H315-'Summary Statistics'!$B$7/252)</f>
        <v>-2.9102391048580541E-4</v>
      </c>
      <c r="G315">
        <f ca="1">('Daily Log Returns'!G315-'Summary Statistics'!$B$7/252)-BetaAlpha!G$4*('Daily Log Returns'!$H315-'Summary Statistics'!$B$7/252)</f>
        <v>-2.4967979900738027E-3</v>
      </c>
      <c r="H315">
        <f>('Daily Log Returns'!H315-'Summary Statistics'!$B$7/252)-BetaAlpha!H$4*('Daily Log Returns'!$H315-'Summary Statistics'!$B$7/252)</f>
        <v>0</v>
      </c>
      <c r="I315">
        <f ca="1">('Daily Log Returns'!I315-'Summary Statistics'!$B$7/252)-BetaAlpha!I$4*('Daily Log Returns'!$H315-'Summary Statistics'!$B$7/252)</f>
        <v>-1.8633862449304116E-2</v>
      </c>
      <c r="J315">
        <f ca="1">('Daily Log Returns'!J315-'Summary Statistics'!$B$7/252)-BetaAlpha!J$4*('Daily Log Returns'!$H315-'Summary Statistics'!$B$7/252)</f>
        <v>-2.3279913437890816E-3</v>
      </c>
      <c r="K315">
        <f ca="1">('Daily Log Returns'!K315-'Summary Statistics'!$B$7/252)-BetaAlpha!K$4*('Daily Log Returns'!$H315-'Summary Statistics'!$B$7/252)</f>
        <v>1.5109090144893866E-3</v>
      </c>
    </row>
    <row r="316" spans="1:11" x14ac:dyDescent="0.3">
      <c r="A316" s="1">
        <v>43957</v>
      </c>
      <c r="B316">
        <f ca="1">('Daily Log Returns'!B316-'Summary Statistics'!$B$7/252)-BetaAlpha!B$4*('Daily Log Returns'!$H316-'Summary Statistics'!$B$7/252)</f>
        <v>-7.2472885706436219E-4</v>
      </c>
      <c r="C316">
        <f ca="1">('Daily Log Returns'!C316-'Summary Statistics'!$B$7/252)-BetaAlpha!C$4*('Daily Log Returns'!$H316-'Summary Statistics'!$B$7/252)</f>
        <v>2.238376732079321E-3</v>
      </c>
      <c r="D316">
        <f ca="1">('Daily Log Returns'!D316-'Summary Statistics'!$B$7/252)-BetaAlpha!D$4*('Daily Log Returns'!$H316-'Summary Statistics'!$B$7/252)</f>
        <v>1.3689952978508738E-2</v>
      </c>
      <c r="E316">
        <f ca="1">('Daily Log Returns'!E316-'Summary Statistics'!$B$7/252)-BetaAlpha!E$4*('Daily Log Returns'!$H316-'Summary Statistics'!$B$7/252)</f>
        <v>1.1092743198129546E-2</v>
      </c>
      <c r="F316">
        <f ca="1">('Daily Log Returns'!F316-'Summary Statistics'!$B$7/252)-BetaAlpha!F$4*('Daily Log Returns'!$H316-'Summary Statistics'!$B$7/252)</f>
        <v>8.6902757529177675E-4</v>
      </c>
      <c r="G316">
        <f ca="1">('Daily Log Returns'!G316-'Summary Statistics'!$B$7/252)-BetaAlpha!G$4*('Daily Log Returns'!$H316-'Summary Statistics'!$B$7/252)</f>
        <v>-1.0048189446789611E-3</v>
      </c>
      <c r="H316">
        <f>('Daily Log Returns'!H316-'Summary Statistics'!$B$7/252)-BetaAlpha!H$4*('Daily Log Returns'!$H316-'Summary Statistics'!$B$7/252)</f>
        <v>0</v>
      </c>
      <c r="I316">
        <f ca="1">('Daily Log Returns'!I316-'Summary Statistics'!$B$7/252)-BetaAlpha!I$4*('Daily Log Returns'!$H316-'Summary Statistics'!$B$7/252)</f>
        <v>6.8125995351215598E-3</v>
      </c>
      <c r="J316">
        <f ca="1">('Daily Log Returns'!J316-'Summary Statistics'!$B$7/252)-BetaAlpha!J$4*('Daily Log Returns'!$H316-'Summary Statistics'!$B$7/252)</f>
        <v>4.4198027618238614E-3</v>
      </c>
      <c r="K316">
        <f ca="1">('Daily Log Returns'!K316-'Summary Statistics'!$B$7/252)-BetaAlpha!K$4*('Daily Log Returns'!$H316-'Summary Statistics'!$B$7/252)</f>
        <v>-2.3862220354449837E-3</v>
      </c>
    </row>
    <row r="317" spans="1:11" x14ac:dyDescent="0.3">
      <c r="A317" s="1">
        <v>43958</v>
      </c>
      <c r="B317">
        <f ca="1">('Daily Log Returns'!B317-'Summary Statistics'!$B$7/252)-BetaAlpha!B$4*('Daily Log Returns'!$H317-'Summary Statistics'!$B$7/252)</f>
        <v>5.956514358833884E-4</v>
      </c>
      <c r="C317">
        <f ca="1">('Daily Log Returns'!C317-'Summary Statistics'!$B$7/252)-BetaAlpha!C$4*('Daily Log Returns'!$H317-'Summary Statistics'!$B$7/252)</f>
        <v>-3.0789236527359824E-3</v>
      </c>
      <c r="D317">
        <f ca="1">('Daily Log Returns'!D317-'Summary Statistics'!$B$7/252)-BetaAlpha!D$4*('Daily Log Returns'!$H317-'Summary Statistics'!$B$7/252)</f>
        <v>7.0579642253857117E-3</v>
      </c>
      <c r="E317">
        <f ca="1">('Daily Log Returns'!E317-'Summary Statistics'!$B$7/252)-BetaAlpha!E$4*('Daily Log Returns'!$H317-'Summary Statistics'!$B$7/252)</f>
        <v>-1.4578492037250904E-4</v>
      </c>
      <c r="F317">
        <f ca="1">('Daily Log Returns'!F317-'Summary Statistics'!$B$7/252)-BetaAlpha!F$4*('Daily Log Returns'!$H317-'Summary Statistics'!$B$7/252)</f>
        <v>-1.6591442870957603E-3</v>
      </c>
      <c r="G317">
        <f ca="1">('Daily Log Returns'!G317-'Summary Statistics'!$B$7/252)-BetaAlpha!G$4*('Daily Log Returns'!$H317-'Summary Statistics'!$B$7/252)</f>
        <v>-1.8246421593272678E-3</v>
      </c>
      <c r="H317">
        <f>('Daily Log Returns'!H317-'Summary Statistics'!$B$7/252)-BetaAlpha!H$4*('Daily Log Returns'!$H317-'Summary Statistics'!$B$7/252)</f>
        <v>0</v>
      </c>
      <c r="I317">
        <f ca="1">('Daily Log Returns'!I317-'Summary Statistics'!$B$7/252)-BetaAlpha!I$4*('Daily Log Returns'!$H317-'Summary Statistics'!$B$7/252)</f>
        <v>2.372923032309026E-2</v>
      </c>
      <c r="J317">
        <f ca="1">('Daily Log Returns'!J317-'Summary Statistics'!$B$7/252)-BetaAlpha!J$4*('Daily Log Returns'!$H317-'Summary Statistics'!$B$7/252)</f>
        <v>-4.4482436546701637E-4</v>
      </c>
      <c r="K317">
        <f ca="1">('Daily Log Returns'!K317-'Summary Statistics'!$B$7/252)-BetaAlpha!K$4*('Daily Log Returns'!$H317-'Summary Statistics'!$B$7/252)</f>
        <v>2.0104825211809726E-3</v>
      </c>
    </row>
    <row r="318" spans="1:11" x14ac:dyDescent="0.3">
      <c r="A318" s="1">
        <v>43959</v>
      </c>
      <c r="B318">
        <f ca="1">('Daily Log Returns'!B318-'Summary Statistics'!$B$7/252)-BetaAlpha!B$4*('Daily Log Returns'!$H318-'Summary Statistics'!$B$7/252)</f>
        <v>2.8912837117078614E-2</v>
      </c>
      <c r="C318">
        <f ca="1">('Daily Log Returns'!C318-'Summary Statistics'!$B$7/252)-BetaAlpha!C$4*('Daily Log Returns'!$H318-'Summary Statistics'!$B$7/252)</f>
        <v>1.2590920347450654E-2</v>
      </c>
      <c r="D318">
        <f ca="1">('Daily Log Returns'!D318-'Summary Statistics'!$B$7/252)-BetaAlpha!D$4*('Daily Log Returns'!$H318-'Summary Statistics'!$B$7/252)</f>
        <v>1.4605293370052156E-2</v>
      </c>
      <c r="E318">
        <f ca="1">('Daily Log Returns'!E318-'Summary Statistics'!$B$7/252)-BetaAlpha!E$4*('Daily Log Returns'!$H318-'Summary Statistics'!$B$7/252)</f>
        <v>1.4916510743229538E-2</v>
      </c>
      <c r="F318">
        <f ca="1">('Daily Log Returns'!F318-'Summary Statistics'!$B$7/252)-BetaAlpha!F$4*('Daily Log Returns'!$H318-'Summary Statistics'!$B$7/252)</f>
        <v>8.0737575848470952E-3</v>
      </c>
      <c r="G318">
        <f ca="1">('Daily Log Returns'!G318-'Summary Statistics'!$B$7/252)-BetaAlpha!G$4*('Daily Log Returns'!$H318-'Summary Statistics'!$B$7/252)</f>
        <v>2.7476854123271929E-3</v>
      </c>
      <c r="H318">
        <f>('Daily Log Returns'!H318-'Summary Statistics'!$B$7/252)-BetaAlpha!H$4*('Daily Log Returns'!$H318-'Summary Statistics'!$B$7/252)</f>
        <v>0</v>
      </c>
      <c r="I318">
        <f ca="1">('Daily Log Returns'!I318-'Summary Statistics'!$B$7/252)-BetaAlpha!I$4*('Daily Log Returns'!$H318-'Summary Statistics'!$B$7/252)</f>
        <v>-2.1630047233251507E-3</v>
      </c>
      <c r="J318">
        <f ca="1">('Daily Log Returns'!J318-'Summary Statistics'!$B$7/252)-BetaAlpha!J$4*('Daily Log Returns'!$H318-'Summary Statistics'!$B$7/252)</f>
        <v>9.1084996341569413E-3</v>
      </c>
      <c r="K318">
        <f ca="1">('Daily Log Returns'!K318-'Summary Statistics'!$B$7/252)-BetaAlpha!K$4*('Daily Log Returns'!$H318-'Summary Statistics'!$B$7/252)</f>
        <v>1.8337081215386936E-2</v>
      </c>
    </row>
    <row r="319" spans="1:11" x14ac:dyDescent="0.3">
      <c r="A319" s="1">
        <v>43962</v>
      </c>
      <c r="B319">
        <f ca="1">('Daily Log Returns'!B319-'Summary Statistics'!$B$7/252)-BetaAlpha!B$4*('Daily Log Returns'!$H319-'Summary Statistics'!$B$7/252)</f>
        <v>-1.4494019826971216E-2</v>
      </c>
      <c r="C319">
        <f ca="1">('Daily Log Returns'!C319-'Summary Statistics'!$B$7/252)-BetaAlpha!C$4*('Daily Log Returns'!$H319-'Summary Statistics'!$B$7/252)</f>
        <v>-3.2450071885228964E-3</v>
      </c>
      <c r="D319">
        <f ca="1">('Daily Log Returns'!D319-'Summary Statistics'!$B$7/252)-BetaAlpha!D$4*('Daily Log Returns'!$H319-'Summary Statistics'!$B$7/252)</f>
        <v>-1.2905000687979453E-2</v>
      </c>
      <c r="E319">
        <f ca="1">('Daily Log Returns'!E319-'Summary Statistics'!$B$7/252)-BetaAlpha!E$4*('Daily Log Returns'!$H319-'Summary Statistics'!$B$7/252)</f>
        <v>-1.4716307200727492E-2</v>
      </c>
      <c r="F319">
        <f ca="1">('Daily Log Returns'!F319-'Summary Statistics'!$B$7/252)-BetaAlpha!F$4*('Daily Log Returns'!$H319-'Summary Statistics'!$B$7/252)</f>
        <v>-3.7243137694530689E-3</v>
      </c>
      <c r="G319">
        <f ca="1">('Daily Log Returns'!G319-'Summary Statistics'!$B$7/252)-BetaAlpha!G$4*('Daily Log Returns'!$H319-'Summary Statistics'!$B$7/252)</f>
        <v>-2.3435359021531732E-3</v>
      </c>
      <c r="H319">
        <f>('Daily Log Returns'!H319-'Summary Statistics'!$B$7/252)-BetaAlpha!H$4*('Daily Log Returns'!$H319-'Summary Statistics'!$B$7/252)</f>
        <v>0</v>
      </c>
      <c r="I319">
        <f ca="1">('Daily Log Returns'!I319-'Summary Statistics'!$B$7/252)-BetaAlpha!I$4*('Daily Log Returns'!$H319-'Summary Statistics'!$B$7/252)</f>
        <v>-2.5612209257177151E-2</v>
      </c>
      <c r="J319">
        <f ca="1">('Daily Log Returns'!J319-'Summary Statistics'!$B$7/252)-BetaAlpha!J$4*('Daily Log Returns'!$H319-'Summary Statistics'!$B$7/252)</f>
        <v>-6.9304664984045049E-3</v>
      </c>
      <c r="K319">
        <f ca="1">('Daily Log Returns'!K319-'Summary Statistics'!$B$7/252)-BetaAlpha!K$4*('Daily Log Returns'!$H319-'Summary Statistics'!$B$7/252)</f>
        <v>-1.8952935030275973E-2</v>
      </c>
    </row>
    <row r="320" spans="1:11" x14ac:dyDescent="0.3">
      <c r="A320" s="1">
        <v>43963</v>
      </c>
      <c r="B320">
        <f ca="1">('Daily Log Returns'!B320-'Summary Statistics'!$B$7/252)-BetaAlpha!B$4*('Daily Log Returns'!$H320-'Summary Statistics'!$B$7/252)</f>
        <v>-1.1928240170975086E-2</v>
      </c>
      <c r="C320">
        <f ca="1">('Daily Log Returns'!C320-'Summary Statistics'!$B$7/252)-BetaAlpha!C$4*('Daily Log Returns'!$H320-'Summary Statistics'!$B$7/252)</f>
        <v>1.5704328321555802E-3</v>
      </c>
      <c r="D320">
        <f ca="1">('Daily Log Returns'!D320-'Summary Statistics'!$B$7/252)-BetaAlpha!D$4*('Daily Log Returns'!$H320-'Summary Statistics'!$B$7/252)</f>
        <v>1.4524526822097789E-2</v>
      </c>
      <c r="E320">
        <f ca="1">('Daily Log Returns'!E320-'Summary Statistics'!$B$7/252)-BetaAlpha!E$4*('Daily Log Returns'!$H320-'Summary Statistics'!$B$7/252)</f>
        <v>1.1173523200182917E-3</v>
      </c>
      <c r="F320">
        <f ca="1">('Daily Log Returns'!F320-'Summary Statistics'!$B$7/252)-BetaAlpha!F$4*('Daily Log Returns'!$H320-'Summary Statistics'!$B$7/252)</f>
        <v>6.3763657224007236E-3</v>
      </c>
      <c r="G320">
        <f ca="1">('Daily Log Returns'!G320-'Summary Statistics'!$B$7/252)-BetaAlpha!G$4*('Daily Log Returns'!$H320-'Summary Statistics'!$B$7/252)</f>
        <v>-2.4288818569496279E-3</v>
      </c>
      <c r="H320">
        <f>('Daily Log Returns'!H320-'Summary Statistics'!$B$7/252)-BetaAlpha!H$4*('Daily Log Returns'!$H320-'Summary Statistics'!$B$7/252)</f>
        <v>0</v>
      </c>
      <c r="I320">
        <f ca="1">('Daily Log Returns'!I320-'Summary Statistics'!$B$7/252)-BetaAlpha!I$4*('Daily Log Returns'!$H320-'Summary Statistics'!$B$7/252)</f>
        <v>-1.8137696709859437E-2</v>
      </c>
      <c r="J320">
        <f ca="1">('Daily Log Returns'!J320-'Summary Statistics'!$B$7/252)-BetaAlpha!J$4*('Daily Log Returns'!$H320-'Summary Statistics'!$B$7/252)</f>
        <v>1.2905431106202928E-3</v>
      </c>
      <c r="K320">
        <f ca="1">('Daily Log Returns'!K320-'Summary Statistics'!$B$7/252)-BetaAlpha!K$4*('Daily Log Returns'!$H320-'Summary Statistics'!$B$7/252)</f>
        <v>-7.9979983879642849E-3</v>
      </c>
    </row>
    <row r="321" spans="1:11" x14ac:dyDescent="0.3">
      <c r="A321" s="1">
        <v>43964</v>
      </c>
      <c r="B321">
        <f ca="1">('Daily Log Returns'!B321-'Summary Statistics'!$B$7/252)-BetaAlpha!B$4*('Daily Log Returns'!$H321-'Summary Statistics'!$B$7/252)</f>
        <v>-2.5300475501629843E-5</v>
      </c>
      <c r="C321">
        <f ca="1">('Daily Log Returns'!C321-'Summary Statistics'!$B$7/252)-BetaAlpha!C$4*('Daily Log Returns'!$H321-'Summary Statistics'!$B$7/252)</f>
        <v>-2.3758624556719784E-2</v>
      </c>
      <c r="D321">
        <f ca="1">('Daily Log Returns'!D321-'Summary Statistics'!$B$7/252)-BetaAlpha!D$4*('Daily Log Returns'!$H321-'Summary Statistics'!$B$7/252)</f>
        <v>-1.8623050198886933E-2</v>
      </c>
      <c r="E321">
        <f ca="1">('Daily Log Returns'!E321-'Summary Statistics'!$B$7/252)-BetaAlpha!E$4*('Daily Log Returns'!$H321-'Summary Statistics'!$B$7/252)</f>
        <v>-9.1036301538809181E-3</v>
      </c>
      <c r="F321">
        <f ca="1">('Daily Log Returns'!F321-'Summary Statistics'!$B$7/252)-BetaAlpha!F$4*('Daily Log Returns'!$H321-'Summary Statistics'!$B$7/252)</f>
        <v>-1.2548864066912477E-3</v>
      </c>
      <c r="G321">
        <f ca="1">('Daily Log Returns'!G321-'Summary Statistics'!$B$7/252)-BetaAlpha!G$4*('Daily Log Returns'!$H321-'Summary Statistics'!$B$7/252)</f>
        <v>1.1737696480957354E-3</v>
      </c>
      <c r="H321">
        <f>('Daily Log Returns'!H321-'Summary Statistics'!$B$7/252)-BetaAlpha!H$4*('Daily Log Returns'!$H321-'Summary Statistics'!$B$7/252)</f>
        <v>0</v>
      </c>
      <c r="I321">
        <f ca="1">('Daily Log Returns'!I321-'Summary Statistics'!$B$7/252)-BetaAlpha!I$4*('Daily Log Returns'!$H321-'Summary Statistics'!$B$7/252)</f>
        <v>1.334200335657309E-2</v>
      </c>
      <c r="J321">
        <f ca="1">('Daily Log Returns'!J321-'Summary Statistics'!$B$7/252)-BetaAlpha!J$4*('Daily Log Returns'!$H321-'Summary Statistics'!$B$7/252)</f>
        <v>-9.3192039304712125E-4</v>
      </c>
      <c r="K321">
        <f ca="1">('Daily Log Returns'!K321-'Summary Statistics'!$B$7/252)-BetaAlpha!K$4*('Daily Log Returns'!$H321-'Summary Statistics'!$B$7/252)</f>
        <v>-3.0239485764778015E-3</v>
      </c>
    </row>
    <row r="322" spans="1:11" x14ac:dyDescent="0.3">
      <c r="A322" s="1">
        <v>43965</v>
      </c>
      <c r="B322">
        <f ca="1">('Daily Log Returns'!B322-'Summary Statistics'!$B$7/252)-BetaAlpha!B$4*('Daily Log Returns'!$H322-'Summary Statistics'!$B$7/252)</f>
        <v>2.3780345020680167E-3</v>
      </c>
      <c r="C322">
        <f ca="1">('Daily Log Returns'!C322-'Summary Statistics'!$B$7/252)-BetaAlpha!C$4*('Daily Log Returns'!$H322-'Summary Statistics'!$B$7/252)</f>
        <v>-1.0803026298746689E-2</v>
      </c>
      <c r="D322">
        <f ca="1">('Daily Log Returns'!D322-'Summary Statistics'!$B$7/252)-BetaAlpha!D$4*('Daily Log Returns'!$H322-'Summary Statistics'!$B$7/252)</f>
        <v>2.1264172870222135E-3</v>
      </c>
      <c r="E322">
        <f ca="1">('Daily Log Returns'!E322-'Summary Statistics'!$B$7/252)-BetaAlpha!E$4*('Daily Log Returns'!$H322-'Summary Statistics'!$B$7/252)</f>
        <v>-4.6093304806020183E-4</v>
      </c>
      <c r="F322">
        <f ca="1">('Daily Log Returns'!F322-'Summary Statistics'!$B$7/252)-BetaAlpha!F$4*('Daily Log Returns'!$H322-'Summary Statistics'!$B$7/252)</f>
        <v>5.5021883055929701E-3</v>
      </c>
      <c r="G322">
        <f ca="1">('Daily Log Returns'!G322-'Summary Statistics'!$B$7/252)-BetaAlpha!G$4*('Daily Log Returns'!$H322-'Summary Statistics'!$B$7/252)</f>
        <v>-1.2208202359825077E-4</v>
      </c>
      <c r="H322">
        <f>('Daily Log Returns'!H322-'Summary Statistics'!$B$7/252)-BetaAlpha!H$4*('Daily Log Returns'!$H322-'Summary Statistics'!$B$7/252)</f>
        <v>0</v>
      </c>
      <c r="I322">
        <f ca="1">('Daily Log Returns'!I322-'Summary Statistics'!$B$7/252)-BetaAlpha!I$4*('Daily Log Returns'!$H322-'Summary Statistics'!$B$7/252)</f>
        <v>2.1670187033813876E-3</v>
      </c>
      <c r="J322">
        <f ca="1">('Daily Log Returns'!J322-'Summary Statistics'!$B$7/252)-BetaAlpha!J$4*('Daily Log Returns'!$H322-'Summary Statistics'!$B$7/252)</f>
        <v>-3.877123701493808E-3</v>
      </c>
      <c r="K322">
        <f ca="1">('Daily Log Returns'!K322-'Summary Statistics'!$B$7/252)-BetaAlpha!K$4*('Daily Log Returns'!$H322-'Summary Statistics'!$B$7/252)</f>
        <v>4.3975310246998564E-3</v>
      </c>
    </row>
    <row r="323" spans="1:11" x14ac:dyDescent="0.3">
      <c r="A323" s="1">
        <v>43966</v>
      </c>
      <c r="B323">
        <f ca="1">('Daily Log Returns'!B323-'Summary Statistics'!$B$7/252)-BetaAlpha!B$4*('Daily Log Returns'!$H323-'Summary Statistics'!$B$7/252)</f>
        <v>3.8861126086042821E-3</v>
      </c>
      <c r="C323">
        <f ca="1">('Daily Log Returns'!C323-'Summary Statistics'!$B$7/252)-BetaAlpha!C$4*('Daily Log Returns'!$H323-'Summary Statistics'!$B$7/252)</f>
        <v>8.2759258919312701E-3</v>
      </c>
      <c r="D323">
        <f ca="1">('Daily Log Returns'!D323-'Summary Statistics'!$B$7/252)-BetaAlpha!D$4*('Daily Log Returns'!$H323-'Summary Statistics'!$B$7/252)</f>
        <v>7.2000420539852696E-3</v>
      </c>
      <c r="E323">
        <f ca="1">('Daily Log Returns'!E323-'Summary Statistics'!$B$7/252)-BetaAlpha!E$4*('Daily Log Returns'!$H323-'Summary Statistics'!$B$7/252)</f>
        <v>6.4327420262684596E-4</v>
      </c>
      <c r="F323">
        <f ca="1">('Daily Log Returns'!F323-'Summary Statistics'!$B$7/252)-BetaAlpha!F$4*('Daily Log Returns'!$H323-'Summary Statistics'!$B$7/252)</f>
        <v>-6.1942861352159047E-3</v>
      </c>
      <c r="G323">
        <f ca="1">('Daily Log Returns'!G323-'Summary Statistics'!$B$7/252)-BetaAlpha!G$4*('Daily Log Returns'!$H323-'Summary Statistics'!$B$7/252)</f>
        <v>-1.2532507775557707E-5</v>
      </c>
      <c r="H323">
        <f>('Daily Log Returns'!H323-'Summary Statistics'!$B$7/252)-BetaAlpha!H$4*('Daily Log Returns'!$H323-'Summary Statistics'!$B$7/252)</f>
        <v>0</v>
      </c>
      <c r="I323">
        <f ca="1">('Daily Log Returns'!I323-'Summary Statistics'!$B$7/252)-BetaAlpha!I$4*('Daily Log Returns'!$H323-'Summary Statistics'!$B$7/252)</f>
        <v>3.3973743815595883E-2</v>
      </c>
      <c r="J323">
        <f ca="1">('Daily Log Returns'!J323-'Summary Statistics'!$B$7/252)-BetaAlpha!J$4*('Daily Log Returns'!$H323-'Summary Statistics'!$B$7/252)</f>
        <v>-8.7905213772664168E-3</v>
      </c>
      <c r="K323">
        <f ca="1">('Daily Log Returns'!K323-'Summary Statistics'!$B$7/252)-BetaAlpha!K$4*('Daily Log Returns'!$H323-'Summary Statistics'!$B$7/252)</f>
        <v>3.98161822928891E-4</v>
      </c>
    </row>
    <row r="324" spans="1:11" x14ac:dyDescent="0.3">
      <c r="A324" s="1">
        <v>43969</v>
      </c>
      <c r="B324">
        <f ca="1">('Daily Log Returns'!B324-'Summary Statistics'!$B$7/252)-BetaAlpha!B$4*('Daily Log Returns'!$H324-'Summary Statistics'!$B$7/252)</f>
        <v>3.8461786732668125E-3</v>
      </c>
      <c r="C324">
        <f ca="1">('Daily Log Returns'!C324-'Summary Statistics'!$B$7/252)-BetaAlpha!C$4*('Daily Log Returns'!$H324-'Summary Statistics'!$B$7/252)</f>
        <v>6.1825022096519359E-3</v>
      </c>
      <c r="D324">
        <f ca="1">('Daily Log Returns'!D324-'Summary Statistics'!$B$7/252)-BetaAlpha!D$4*('Daily Log Returns'!$H324-'Summary Statistics'!$B$7/252)</f>
        <v>1.6798137301534698E-2</v>
      </c>
      <c r="E324">
        <f ca="1">('Daily Log Returns'!E324-'Summary Statistics'!$B$7/252)-BetaAlpha!E$4*('Daily Log Returns'!$H324-'Summary Statistics'!$B$7/252)</f>
        <v>2.9569944423392773E-3</v>
      </c>
      <c r="F324">
        <f ca="1">('Daily Log Returns'!F324-'Summary Statistics'!$B$7/252)-BetaAlpha!F$4*('Daily Log Returns'!$H324-'Summary Statistics'!$B$7/252)</f>
        <v>-1.1668360330595773E-4</v>
      </c>
      <c r="G324">
        <f ca="1">('Daily Log Returns'!G324-'Summary Statistics'!$B$7/252)-BetaAlpha!G$4*('Daily Log Returns'!$H324-'Summary Statistics'!$B$7/252)</f>
        <v>1.3850008853435703E-3</v>
      </c>
      <c r="H324">
        <f>('Daily Log Returns'!H324-'Summary Statistics'!$B$7/252)-BetaAlpha!H$4*('Daily Log Returns'!$H324-'Summary Statistics'!$B$7/252)</f>
        <v>0</v>
      </c>
      <c r="I324">
        <f ca="1">('Daily Log Returns'!I324-'Summary Statistics'!$B$7/252)-BetaAlpha!I$4*('Daily Log Returns'!$H324-'Summary Statistics'!$B$7/252)</f>
        <v>-1.9278818857510826E-2</v>
      </c>
      <c r="J324">
        <f ca="1">('Daily Log Returns'!J324-'Summary Statistics'!$B$7/252)-BetaAlpha!J$4*('Daily Log Returns'!$H324-'Summary Statistics'!$B$7/252)</f>
        <v>7.1474890973850036E-3</v>
      </c>
      <c r="K324">
        <f ca="1">('Daily Log Returns'!K324-'Summary Statistics'!$B$7/252)-BetaAlpha!K$4*('Daily Log Returns'!$H324-'Summary Statistics'!$B$7/252)</f>
        <v>1.5034953580820905E-3</v>
      </c>
    </row>
    <row r="325" spans="1:11" x14ac:dyDescent="0.3">
      <c r="A325" s="1">
        <v>43970</v>
      </c>
      <c r="B325">
        <f ca="1">('Daily Log Returns'!B325-'Summary Statistics'!$B$7/252)-BetaAlpha!B$4*('Daily Log Returns'!$H325-'Summary Statistics'!$B$7/252)</f>
        <v>1.5163369044566567E-2</v>
      </c>
      <c r="C325">
        <f ca="1">('Daily Log Returns'!C325-'Summary Statistics'!$B$7/252)-BetaAlpha!C$4*('Daily Log Returns'!$H325-'Summary Statistics'!$B$7/252)</f>
        <v>1.3109816018367705E-2</v>
      </c>
      <c r="D325">
        <f ca="1">('Daily Log Returns'!D325-'Summary Statistics'!$B$7/252)-BetaAlpha!D$4*('Daily Log Returns'!$H325-'Summary Statistics'!$B$7/252)</f>
        <v>-7.5752860689262003E-3</v>
      </c>
      <c r="E325">
        <f ca="1">('Daily Log Returns'!E325-'Summary Statistics'!$B$7/252)-BetaAlpha!E$4*('Daily Log Returns'!$H325-'Summary Statistics'!$B$7/252)</f>
        <v>6.9814636452262425E-3</v>
      </c>
      <c r="F325">
        <f ca="1">('Daily Log Returns'!F325-'Summary Statistics'!$B$7/252)-BetaAlpha!F$4*('Daily Log Returns'!$H325-'Summary Statistics'!$B$7/252)</f>
        <v>-1.5129451317360712E-3</v>
      </c>
      <c r="G325">
        <f ca="1">('Daily Log Returns'!G325-'Summary Statistics'!$B$7/252)-BetaAlpha!G$4*('Daily Log Returns'!$H325-'Summary Statistics'!$B$7/252)</f>
        <v>-1.850853929539968E-3</v>
      </c>
      <c r="H325">
        <f>('Daily Log Returns'!H325-'Summary Statistics'!$B$7/252)-BetaAlpha!H$4*('Daily Log Returns'!$H325-'Summary Statistics'!$B$7/252)</f>
        <v>0</v>
      </c>
      <c r="I325">
        <f ca="1">('Daily Log Returns'!I325-'Summary Statistics'!$B$7/252)-BetaAlpha!I$4*('Daily Log Returns'!$H325-'Summary Statistics'!$B$7/252)</f>
        <v>1.1356679820599607E-2</v>
      </c>
      <c r="J325">
        <f ca="1">('Daily Log Returns'!J325-'Summary Statistics'!$B$7/252)-BetaAlpha!J$4*('Daily Log Returns'!$H325-'Summary Statistics'!$B$7/252)</f>
        <v>4.2525504833729145E-3</v>
      </c>
      <c r="K325">
        <f ca="1">('Daily Log Returns'!K325-'Summary Statistics'!$B$7/252)-BetaAlpha!K$4*('Daily Log Returns'!$H325-'Summary Statistics'!$B$7/252)</f>
        <v>6.5571136498536742E-3</v>
      </c>
    </row>
    <row r="326" spans="1:11" x14ac:dyDescent="0.3">
      <c r="A326" s="1">
        <v>43971</v>
      </c>
      <c r="B326">
        <f ca="1">('Daily Log Returns'!B326-'Summary Statistics'!$B$7/252)-BetaAlpha!B$4*('Daily Log Returns'!$H326-'Summary Statistics'!$B$7/252)</f>
        <v>-5.382163776311899E-3</v>
      </c>
      <c r="C326">
        <f ca="1">('Daily Log Returns'!C326-'Summary Statistics'!$B$7/252)-BetaAlpha!C$4*('Daily Log Returns'!$H326-'Summary Statistics'!$B$7/252)</f>
        <v>-1.5339640489792528E-2</v>
      </c>
      <c r="D326">
        <f ca="1">('Daily Log Returns'!D326-'Summary Statistics'!$B$7/252)-BetaAlpha!D$4*('Daily Log Returns'!$H326-'Summary Statistics'!$B$7/252)</f>
        <v>-5.0335188214870241E-3</v>
      </c>
      <c r="E326">
        <f ca="1">('Daily Log Returns'!E326-'Summary Statistics'!$B$7/252)-BetaAlpha!E$4*('Daily Log Returns'!$H326-'Summary Statistics'!$B$7/252)</f>
        <v>-8.6257905686244491E-3</v>
      </c>
      <c r="F326">
        <f ca="1">('Daily Log Returns'!F326-'Summary Statistics'!$B$7/252)-BetaAlpha!F$4*('Daily Log Returns'!$H326-'Summary Statistics'!$B$7/252)</f>
        <v>-9.7181286637746376E-4</v>
      </c>
      <c r="G326">
        <f ca="1">('Daily Log Returns'!G326-'Summary Statistics'!$B$7/252)-BetaAlpha!G$4*('Daily Log Returns'!$H326-'Summary Statistics'!$B$7/252)</f>
        <v>5.2824701997141333E-4</v>
      </c>
      <c r="H326">
        <f>('Daily Log Returns'!H326-'Summary Statistics'!$B$7/252)-BetaAlpha!H$4*('Daily Log Returns'!$H326-'Summary Statistics'!$B$7/252)</f>
        <v>0</v>
      </c>
      <c r="I326">
        <f ca="1">('Daily Log Returns'!I326-'Summary Statistics'!$B$7/252)-BetaAlpha!I$4*('Daily Log Returns'!$H326-'Summary Statistics'!$B$7/252)</f>
        <v>-7.7260191009883936E-3</v>
      </c>
      <c r="J326">
        <f ca="1">('Daily Log Returns'!J326-'Summary Statistics'!$B$7/252)-BetaAlpha!J$4*('Daily Log Returns'!$H326-'Summary Statistics'!$B$7/252)</f>
        <v>-5.915008114851501E-3</v>
      </c>
      <c r="K326">
        <f ca="1">('Daily Log Returns'!K326-'Summary Statistics'!$B$7/252)-BetaAlpha!K$4*('Daily Log Returns'!$H326-'Summary Statistics'!$B$7/252)</f>
        <v>-5.86496297649292E-3</v>
      </c>
    </row>
    <row r="327" spans="1:11" x14ac:dyDescent="0.3">
      <c r="A327" s="1">
        <v>43972</v>
      </c>
      <c r="B327">
        <f ca="1">('Daily Log Returns'!B327-'Summary Statistics'!$B$7/252)-BetaAlpha!B$4*('Daily Log Returns'!$H327-'Summary Statistics'!$B$7/252)</f>
        <v>4.3343680234096847E-3</v>
      </c>
      <c r="C327">
        <f ca="1">('Daily Log Returns'!C327-'Summary Statistics'!$B$7/252)-BetaAlpha!C$4*('Daily Log Returns'!$H327-'Summary Statistics'!$B$7/252)</f>
        <v>8.9229651059783751E-3</v>
      </c>
      <c r="D327">
        <f ca="1">('Daily Log Returns'!D327-'Summary Statistics'!$B$7/252)-BetaAlpha!D$4*('Daily Log Returns'!$H327-'Summary Statistics'!$B$7/252)</f>
        <v>4.4748285152389679E-3</v>
      </c>
      <c r="E327">
        <f ca="1">('Daily Log Returns'!E327-'Summary Statistics'!$B$7/252)-BetaAlpha!E$4*('Daily Log Returns'!$H327-'Summary Statistics'!$B$7/252)</f>
        <v>1.0467126252625884E-2</v>
      </c>
      <c r="F327">
        <f ca="1">('Daily Log Returns'!F327-'Summary Statistics'!$B$7/252)-BetaAlpha!F$4*('Daily Log Returns'!$H327-'Summary Statistics'!$B$7/252)</f>
        <v>5.4186178872395541E-3</v>
      </c>
      <c r="G327">
        <f ca="1">('Daily Log Returns'!G327-'Summary Statistics'!$B$7/252)-BetaAlpha!G$4*('Daily Log Returns'!$H327-'Summary Statistics'!$B$7/252)</f>
        <v>5.4586625151949154E-4</v>
      </c>
      <c r="H327">
        <f>('Daily Log Returns'!H327-'Summary Statistics'!$B$7/252)-BetaAlpha!H$4*('Daily Log Returns'!$H327-'Summary Statistics'!$B$7/252)</f>
        <v>0</v>
      </c>
      <c r="I327">
        <f ca="1">('Daily Log Returns'!I327-'Summary Statistics'!$B$7/252)-BetaAlpha!I$4*('Daily Log Returns'!$H327-'Summary Statistics'!$B$7/252)</f>
        <v>5.2984957924825341E-4</v>
      </c>
      <c r="J327">
        <f ca="1">('Daily Log Returns'!J327-'Summary Statistics'!$B$7/252)-BetaAlpha!J$4*('Daily Log Returns'!$H327-'Summary Statistics'!$B$7/252)</f>
        <v>3.1291408651631034E-3</v>
      </c>
      <c r="K327">
        <f ca="1">('Daily Log Returns'!K327-'Summary Statistics'!$B$7/252)-BetaAlpha!K$4*('Daily Log Returns'!$H327-'Summary Statistics'!$B$7/252)</f>
        <v>4.8166252904533469E-3</v>
      </c>
    </row>
    <row r="328" spans="1:11" x14ac:dyDescent="0.3">
      <c r="A328" s="1">
        <v>43973</v>
      </c>
      <c r="B328">
        <f ca="1">('Daily Log Returns'!B328-'Summary Statistics'!$B$7/252)-BetaAlpha!B$4*('Daily Log Returns'!$H328-'Summary Statistics'!$B$7/252)</f>
        <v>-6.538888811512631E-3</v>
      </c>
      <c r="C328">
        <f ca="1">('Daily Log Returns'!C328-'Summary Statistics'!$B$7/252)-BetaAlpha!C$4*('Daily Log Returns'!$H328-'Summary Statistics'!$B$7/252)</f>
        <v>-1.3927474193967749E-3</v>
      </c>
      <c r="D328">
        <f ca="1">('Daily Log Returns'!D328-'Summary Statistics'!$B$7/252)-BetaAlpha!D$4*('Daily Log Returns'!$H328-'Summary Statistics'!$B$7/252)</f>
        <v>-7.9005290621035479E-3</v>
      </c>
      <c r="E328">
        <f ca="1">('Daily Log Returns'!E328-'Summary Statistics'!$B$7/252)-BetaAlpha!E$4*('Daily Log Returns'!$H328-'Summary Statistics'!$B$7/252)</f>
        <v>-5.8632112161778657E-3</v>
      </c>
      <c r="F328">
        <f ca="1">('Daily Log Returns'!F328-'Summary Statistics'!$B$7/252)-BetaAlpha!F$4*('Daily Log Returns'!$H328-'Summary Statistics'!$B$7/252)</f>
        <v>-2.1410494069511892E-5</v>
      </c>
      <c r="G328">
        <f ca="1">('Daily Log Returns'!G328-'Summary Statistics'!$B$7/252)-BetaAlpha!G$4*('Daily Log Returns'!$H328-'Summary Statistics'!$B$7/252)</f>
        <v>2.1919372633356555E-3</v>
      </c>
      <c r="H328">
        <f>('Daily Log Returns'!H328-'Summary Statistics'!$B$7/252)-BetaAlpha!H$4*('Daily Log Returns'!$H328-'Summary Statistics'!$B$7/252)</f>
        <v>0</v>
      </c>
      <c r="I328">
        <f ca="1">('Daily Log Returns'!I328-'Summary Statistics'!$B$7/252)-BetaAlpha!I$4*('Daily Log Returns'!$H328-'Summary Statistics'!$B$7/252)</f>
        <v>2.2609581400173766E-2</v>
      </c>
      <c r="J328">
        <f ca="1">('Daily Log Returns'!J328-'Summary Statistics'!$B$7/252)-BetaAlpha!J$4*('Daily Log Returns'!$H328-'Summary Statistics'!$B$7/252)</f>
        <v>-9.9492155483795787E-3</v>
      </c>
      <c r="K328">
        <f ca="1">('Daily Log Returns'!K328-'Summary Statistics'!$B$7/252)-BetaAlpha!K$4*('Daily Log Returns'!$H328-'Summary Statistics'!$B$7/252)</f>
        <v>-1.7252922967603765E-3</v>
      </c>
    </row>
    <row r="329" spans="1:11" x14ac:dyDescent="0.3">
      <c r="A329" s="1">
        <v>43976</v>
      </c>
      <c r="B329">
        <f ca="1">('Daily Log Returns'!B329-'Summary Statistics'!$B$7/252)-BetaAlpha!B$4*('Daily Log Returns'!$H329-'Summary Statistics'!$B$7/252)</f>
        <v>-5.6898364969463905E-3</v>
      </c>
      <c r="C329">
        <f ca="1">('Daily Log Returns'!C329-'Summary Statistics'!$B$7/252)-BetaAlpha!C$4*('Daily Log Returns'!$H329-'Summary Statistics'!$B$7/252)</f>
        <v>4.9451133793599385E-3</v>
      </c>
      <c r="D329">
        <f ca="1">('Daily Log Returns'!D329-'Summary Statistics'!$B$7/252)-BetaAlpha!D$4*('Daily Log Returns'!$H329-'Summary Statistics'!$B$7/252)</f>
        <v>7.3162972474970257E-3</v>
      </c>
      <c r="E329">
        <f ca="1">('Daily Log Returns'!E329-'Summary Statistics'!$B$7/252)-BetaAlpha!E$4*('Daily Log Returns'!$H329-'Summary Statistics'!$B$7/252)</f>
        <v>4.1718002931820288E-3</v>
      </c>
      <c r="F329">
        <f ca="1">('Daily Log Returns'!F329-'Summary Statistics'!$B$7/252)-BetaAlpha!F$4*('Daily Log Returns'!$H329-'Summary Statistics'!$B$7/252)</f>
        <v>1.6486788644859537E-3</v>
      </c>
      <c r="G329">
        <f ca="1">('Daily Log Returns'!G329-'Summary Statistics'!$B$7/252)-BetaAlpha!G$4*('Daily Log Returns'!$H329-'Summary Statistics'!$B$7/252)</f>
        <v>7.4230673156679128E-4</v>
      </c>
      <c r="H329">
        <f>('Daily Log Returns'!H329-'Summary Statistics'!$B$7/252)-BetaAlpha!H$4*('Daily Log Returns'!$H329-'Summary Statistics'!$B$7/252)</f>
        <v>0</v>
      </c>
      <c r="I329">
        <f ca="1">('Daily Log Returns'!I329-'Summary Statistics'!$B$7/252)-BetaAlpha!I$4*('Daily Log Returns'!$H329-'Summary Statistics'!$B$7/252)</f>
        <v>1.7118327039112279E-2</v>
      </c>
      <c r="J329">
        <f ca="1">('Daily Log Returns'!J329-'Summary Statistics'!$B$7/252)-BetaAlpha!J$4*('Daily Log Returns'!$H329-'Summary Statistics'!$B$7/252)</f>
        <v>1.5476473075781774E-3</v>
      </c>
      <c r="K329">
        <f ca="1">('Daily Log Returns'!K329-'Summary Statistics'!$B$7/252)-BetaAlpha!K$4*('Daily Log Returns'!$H329-'Summary Statistics'!$B$7/252)</f>
        <v>-7.1177484398220938E-3</v>
      </c>
    </row>
    <row r="330" spans="1:11" x14ac:dyDescent="0.3">
      <c r="A330" s="1">
        <v>43977</v>
      </c>
      <c r="B330">
        <f ca="1">('Daily Log Returns'!B330-'Summary Statistics'!$B$7/252)-BetaAlpha!B$4*('Daily Log Returns'!$H330-'Summary Statistics'!$B$7/252)</f>
        <v>9.3684020926960987E-3</v>
      </c>
      <c r="C330">
        <f ca="1">('Daily Log Returns'!C330-'Summary Statistics'!$B$7/252)-BetaAlpha!C$4*('Daily Log Returns'!$H330-'Summary Statistics'!$B$7/252)</f>
        <v>-5.1216632888805014E-3</v>
      </c>
      <c r="D330">
        <f ca="1">('Daily Log Returns'!D330-'Summary Statistics'!$B$7/252)-BetaAlpha!D$4*('Daily Log Returns'!$H330-'Summary Statistics'!$B$7/252)</f>
        <v>2.9714971597460654E-3</v>
      </c>
      <c r="E330">
        <f ca="1">('Daily Log Returns'!E330-'Summary Statistics'!$B$7/252)-BetaAlpha!E$4*('Daily Log Returns'!$H330-'Summary Statistics'!$B$7/252)</f>
        <v>-3.4094196733303397E-5</v>
      </c>
      <c r="F330">
        <f ca="1">('Daily Log Returns'!F330-'Summary Statistics'!$B$7/252)-BetaAlpha!F$4*('Daily Log Returns'!$H330-'Summary Statistics'!$B$7/252)</f>
        <v>-1.4371029615867128E-3</v>
      </c>
      <c r="G330">
        <f ca="1">('Daily Log Returns'!G330-'Summary Statistics'!$B$7/252)-BetaAlpha!G$4*('Daily Log Returns'!$H330-'Summary Statistics'!$B$7/252)</f>
        <v>-1.025416605936236E-3</v>
      </c>
      <c r="H330">
        <f>('Daily Log Returns'!H330-'Summary Statistics'!$B$7/252)-BetaAlpha!H$4*('Daily Log Returns'!$H330-'Summary Statistics'!$B$7/252)</f>
        <v>0</v>
      </c>
      <c r="I330">
        <f ca="1">('Daily Log Returns'!I330-'Summary Statistics'!$B$7/252)-BetaAlpha!I$4*('Daily Log Returns'!$H330-'Summary Statistics'!$B$7/252)</f>
        <v>-8.3678501105854588E-3</v>
      </c>
      <c r="J330">
        <f ca="1">('Daily Log Returns'!J330-'Summary Statistics'!$B$7/252)-BetaAlpha!J$4*('Daily Log Returns'!$H330-'Summary Statistics'!$B$7/252)</f>
        <v>7.293741899771387E-3</v>
      </c>
      <c r="K330">
        <f ca="1">('Daily Log Returns'!K330-'Summary Statistics'!$B$7/252)-BetaAlpha!K$4*('Daily Log Returns'!$H330-'Summary Statistics'!$B$7/252)</f>
        <v>1.0248067560474333E-2</v>
      </c>
    </row>
    <row r="331" spans="1:11" x14ac:dyDescent="0.3">
      <c r="A331" s="1">
        <v>43978</v>
      </c>
      <c r="B331">
        <f ca="1">('Daily Log Returns'!B331-'Summary Statistics'!$B$7/252)-BetaAlpha!B$4*('Daily Log Returns'!$H331-'Summary Statistics'!$B$7/252)</f>
        <v>6.07533800574155E-3</v>
      </c>
      <c r="C331">
        <f ca="1">('Daily Log Returns'!C331-'Summary Statistics'!$B$7/252)-BetaAlpha!C$4*('Daily Log Returns'!$H331-'Summary Statistics'!$B$7/252)</f>
        <v>4.4234269052822357E-3</v>
      </c>
      <c r="D331">
        <f ca="1">('Daily Log Returns'!D331-'Summary Statistics'!$B$7/252)-BetaAlpha!D$4*('Daily Log Returns'!$H331-'Summary Statistics'!$B$7/252)</f>
        <v>-1.5555831003947251E-2</v>
      </c>
      <c r="E331">
        <f ca="1">('Daily Log Returns'!E331-'Summary Statistics'!$B$7/252)-BetaAlpha!E$4*('Daily Log Returns'!$H331-'Summary Statistics'!$B$7/252)</f>
        <v>-1.1499654696880443E-3</v>
      </c>
      <c r="F331">
        <f ca="1">('Daily Log Returns'!F331-'Summary Statistics'!$B$7/252)-BetaAlpha!F$4*('Daily Log Returns'!$H331-'Summary Statistics'!$B$7/252)</f>
        <v>-1.6240727620053162E-4</v>
      </c>
      <c r="G331">
        <f ca="1">('Daily Log Returns'!G331-'Summary Statistics'!$B$7/252)-BetaAlpha!G$4*('Daily Log Returns'!$H331-'Summary Statistics'!$B$7/252)</f>
        <v>-3.679849296390863E-3</v>
      </c>
      <c r="H331">
        <f>('Daily Log Returns'!H331-'Summary Statistics'!$B$7/252)-BetaAlpha!H$4*('Daily Log Returns'!$H331-'Summary Statistics'!$B$7/252)</f>
        <v>0</v>
      </c>
      <c r="I331">
        <f ca="1">('Daily Log Returns'!I331-'Summary Statistics'!$B$7/252)-BetaAlpha!I$4*('Daily Log Returns'!$H331-'Summary Statistics'!$B$7/252)</f>
        <v>2.3071959418661456E-3</v>
      </c>
      <c r="J331">
        <f ca="1">('Daily Log Returns'!J331-'Summary Statistics'!$B$7/252)-BetaAlpha!J$4*('Daily Log Returns'!$H331-'Summary Statistics'!$B$7/252)</f>
        <v>-6.6129658327093764E-3</v>
      </c>
      <c r="K331">
        <f ca="1">('Daily Log Returns'!K331-'Summary Statistics'!$B$7/252)-BetaAlpha!K$4*('Daily Log Returns'!$H331-'Summary Statistics'!$B$7/252)</f>
        <v>1.5844371926161834E-2</v>
      </c>
    </row>
    <row r="332" spans="1:11" x14ac:dyDescent="0.3">
      <c r="A332" s="1">
        <v>43979</v>
      </c>
      <c r="B332">
        <f ca="1">('Daily Log Returns'!B332-'Summary Statistics'!$B$7/252)-BetaAlpha!B$4*('Daily Log Returns'!$H332-'Summary Statistics'!$B$7/252)</f>
        <v>2.7517045166305515E-3</v>
      </c>
      <c r="C332">
        <f ca="1">('Daily Log Returns'!C332-'Summary Statistics'!$B$7/252)-BetaAlpha!C$4*('Daily Log Returns'!$H332-'Summary Statistics'!$B$7/252)</f>
        <v>1.5476171022660894E-2</v>
      </c>
      <c r="D332">
        <f ca="1">('Daily Log Returns'!D332-'Summary Statistics'!$B$7/252)-BetaAlpha!D$4*('Daily Log Returns'!$H332-'Summary Statistics'!$B$7/252)</f>
        <v>6.7222347200436381E-3</v>
      </c>
      <c r="E332">
        <f ca="1">('Daily Log Returns'!E332-'Summary Statistics'!$B$7/252)-BetaAlpha!E$4*('Daily Log Returns'!$H332-'Summary Statistics'!$B$7/252)</f>
        <v>5.9788924304009271E-3</v>
      </c>
      <c r="F332">
        <f ca="1">('Daily Log Returns'!F332-'Summary Statistics'!$B$7/252)-BetaAlpha!F$4*('Daily Log Returns'!$H332-'Summary Statistics'!$B$7/252)</f>
        <v>-2.1226443990398752E-4</v>
      </c>
      <c r="G332">
        <f ca="1">('Daily Log Returns'!G332-'Summary Statistics'!$B$7/252)-BetaAlpha!G$4*('Daily Log Returns'!$H332-'Summary Statistics'!$B$7/252)</f>
        <v>2.0329862329831897E-3</v>
      </c>
      <c r="H332">
        <f>('Daily Log Returns'!H332-'Summary Statistics'!$B$7/252)-BetaAlpha!H$4*('Daily Log Returns'!$H332-'Summary Statistics'!$B$7/252)</f>
        <v>0</v>
      </c>
      <c r="I332">
        <f ca="1">('Daily Log Returns'!I332-'Summary Statistics'!$B$7/252)-BetaAlpha!I$4*('Daily Log Returns'!$H332-'Summary Statistics'!$B$7/252)</f>
        <v>-1.2469372794677908E-3</v>
      </c>
      <c r="J332">
        <f ca="1">('Daily Log Returns'!J332-'Summary Statistics'!$B$7/252)-BetaAlpha!J$4*('Daily Log Returns'!$H332-'Summary Statistics'!$B$7/252)</f>
        <v>7.8116577604227001E-3</v>
      </c>
      <c r="K332">
        <f ca="1">('Daily Log Returns'!K332-'Summary Statistics'!$B$7/252)-BetaAlpha!K$4*('Daily Log Returns'!$H332-'Summary Statistics'!$B$7/252)</f>
        <v>8.0210814771503863E-3</v>
      </c>
    </row>
    <row r="333" spans="1:11" x14ac:dyDescent="0.3">
      <c r="A333" s="1">
        <v>43980</v>
      </c>
      <c r="B333">
        <f ca="1">('Daily Log Returns'!B333-'Summary Statistics'!$B$7/252)-BetaAlpha!B$4*('Daily Log Returns'!$H333-'Summary Statistics'!$B$7/252)</f>
        <v>-6.1828063269161668E-4</v>
      </c>
      <c r="C333">
        <f ca="1">('Daily Log Returns'!C333-'Summary Statistics'!$B$7/252)-BetaAlpha!C$4*('Daily Log Returns'!$H333-'Summary Statistics'!$B$7/252)</f>
        <v>-1.1773772721831752E-2</v>
      </c>
      <c r="D333">
        <f ca="1">('Daily Log Returns'!D333-'Summary Statistics'!$B$7/252)-BetaAlpha!D$4*('Daily Log Returns'!$H333-'Summary Statistics'!$B$7/252)</f>
        <v>-4.2348475475263011E-3</v>
      </c>
      <c r="E333">
        <f ca="1">('Daily Log Returns'!E333-'Summary Statistics'!$B$7/252)-BetaAlpha!E$4*('Daily Log Returns'!$H333-'Summary Statistics'!$B$7/252)</f>
        <v>-4.7962042545828931E-3</v>
      </c>
      <c r="F333">
        <f ca="1">('Daily Log Returns'!F333-'Summary Statistics'!$B$7/252)-BetaAlpha!F$4*('Daily Log Returns'!$H333-'Summary Statistics'!$B$7/252)</f>
        <v>-7.1501191620746188E-4</v>
      </c>
      <c r="G333">
        <f ca="1">('Daily Log Returns'!G333-'Summary Statistics'!$B$7/252)-BetaAlpha!G$4*('Daily Log Returns'!$H333-'Summary Statistics'!$B$7/252)</f>
        <v>-9.1231950840884517E-4</v>
      </c>
      <c r="H333">
        <f>('Daily Log Returns'!H333-'Summary Statistics'!$B$7/252)-BetaAlpha!H$4*('Daily Log Returns'!$H333-'Summary Statistics'!$B$7/252)</f>
        <v>0</v>
      </c>
      <c r="I333">
        <f ca="1">('Daily Log Returns'!I333-'Summary Statistics'!$B$7/252)-BetaAlpha!I$4*('Daily Log Returns'!$H333-'Summary Statistics'!$B$7/252)</f>
        <v>1.1804635906535471E-2</v>
      </c>
      <c r="J333">
        <f ca="1">('Daily Log Returns'!J333-'Summary Statistics'!$B$7/252)-BetaAlpha!J$4*('Daily Log Returns'!$H333-'Summary Statistics'!$B$7/252)</f>
        <v>4.3722465088509533E-4</v>
      </c>
      <c r="K333">
        <f ca="1">('Daily Log Returns'!K333-'Summary Statistics'!$B$7/252)-BetaAlpha!K$4*('Daily Log Returns'!$H333-'Summary Statistics'!$B$7/252)</f>
        <v>-7.7226438665913017E-3</v>
      </c>
    </row>
    <row r="334" spans="1:11" x14ac:dyDescent="0.3">
      <c r="A334" s="1">
        <v>43983</v>
      </c>
      <c r="B334">
        <f ca="1">('Daily Log Returns'!B334-'Summary Statistics'!$B$7/252)-BetaAlpha!B$4*('Daily Log Returns'!$H334-'Summary Statistics'!$B$7/252)</f>
        <v>3.9603072447605544E-4</v>
      </c>
      <c r="C334">
        <f ca="1">('Daily Log Returns'!C334-'Summary Statistics'!$B$7/252)-BetaAlpha!C$4*('Daily Log Returns'!$H334-'Summary Statistics'!$B$7/252)</f>
        <v>-1.7821424512141876E-2</v>
      </c>
      <c r="D334">
        <f ca="1">('Daily Log Returns'!D334-'Summary Statistics'!$B$7/252)-BetaAlpha!D$4*('Daily Log Returns'!$H334-'Summary Statistics'!$B$7/252)</f>
        <v>-3.2382050848480831E-3</v>
      </c>
      <c r="E334">
        <f ca="1">('Daily Log Returns'!E334-'Summary Statistics'!$B$7/252)-BetaAlpha!E$4*('Daily Log Returns'!$H334-'Summary Statistics'!$B$7/252)</f>
        <v>-3.0648760192889526E-3</v>
      </c>
      <c r="F334">
        <f ca="1">('Daily Log Returns'!F334-'Summary Statistics'!$B$7/252)-BetaAlpha!F$4*('Daily Log Returns'!$H334-'Summary Statistics'!$B$7/252)</f>
        <v>-2.0968466836804589E-3</v>
      </c>
      <c r="G334">
        <f ca="1">('Daily Log Returns'!G334-'Summary Statistics'!$B$7/252)-BetaAlpha!G$4*('Daily Log Returns'!$H334-'Summary Statistics'!$B$7/252)</f>
        <v>1.2577728402025949E-3</v>
      </c>
      <c r="H334">
        <f>('Daily Log Returns'!H334-'Summary Statistics'!$B$7/252)-BetaAlpha!H$4*('Daily Log Returns'!$H334-'Summary Statistics'!$B$7/252)</f>
        <v>0</v>
      </c>
      <c r="I334">
        <f ca="1">('Daily Log Returns'!I334-'Summary Statistics'!$B$7/252)-BetaAlpha!I$4*('Daily Log Returns'!$H334-'Summary Statistics'!$B$7/252)</f>
        <v>1.8930285537180895E-2</v>
      </c>
      <c r="J334">
        <f ca="1">('Daily Log Returns'!J334-'Summary Statistics'!$B$7/252)-BetaAlpha!J$4*('Daily Log Returns'!$H334-'Summary Statistics'!$B$7/252)</f>
        <v>-2.176158801487854E-3</v>
      </c>
      <c r="K334">
        <f ca="1">('Daily Log Returns'!K334-'Summary Statistics'!$B$7/252)-BetaAlpha!K$4*('Daily Log Returns'!$H334-'Summary Statistics'!$B$7/252)</f>
        <v>-7.5121606448311316E-4</v>
      </c>
    </row>
    <row r="335" spans="1:11" x14ac:dyDescent="0.3">
      <c r="A335" s="1">
        <v>43984</v>
      </c>
      <c r="B335">
        <f ca="1">('Daily Log Returns'!B335-'Summary Statistics'!$B$7/252)-BetaAlpha!B$4*('Daily Log Returns'!$H335-'Summary Statistics'!$B$7/252)</f>
        <v>6.4464758869261056E-3</v>
      </c>
      <c r="C335">
        <f ca="1">('Daily Log Returns'!C335-'Summary Statistics'!$B$7/252)-BetaAlpha!C$4*('Daily Log Returns'!$H335-'Summary Statistics'!$B$7/252)</f>
        <v>-5.958766186495398E-3</v>
      </c>
      <c r="D335">
        <f ca="1">('Daily Log Returns'!D335-'Summary Statistics'!$B$7/252)-BetaAlpha!D$4*('Daily Log Returns'!$H335-'Summary Statistics'!$B$7/252)</f>
        <v>-8.2882249831485576E-3</v>
      </c>
      <c r="E335">
        <f ca="1">('Daily Log Returns'!E335-'Summary Statistics'!$B$7/252)-BetaAlpha!E$4*('Daily Log Returns'!$H335-'Summary Statistics'!$B$7/252)</f>
        <v>2.0538096522793592E-3</v>
      </c>
      <c r="F335">
        <f ca="1">('Daily Log Returns'!F335-'Summary Statistics'!$B$7/252)-BetaAlpha!F$4*('Daily Log Returns'!$H335-'Summary Statistics'!$B$7/252)</f>
        <v>-9.2558092053616223E-4</v>
      </c>
      <c r="G335">
        <f ca="1">('Daily Log Returns'!G335-'Summary Statistics'!$B$7/252)-BetaAlpha!G$4*('Daily Log Returns'!$H335-'Summary Statistics'!$B$7/252)</f>
        <v>-3.5853203602467917E-4</v>
      </c>
      <c r="H335">
        <f>('Daily Log Returns'!H335-'Summary Statistics'!$B$7/252)-BetaAlpha!H$4*('Daily Log Returns'!$H335-'Summary Statistics'!$B$7/252)</f>
        <v>0</v>
      </c>
      <c r="I335">
        <f ca="1">('Daily Log Returns'!I335-'Summary Statistics'!$B$7/252)-BetaAlpha!I$4*('Daily Log Returns'!$H335-'Summary Statistics'!$B$7/252)</f>
        <v>3.3359225390320784E-3</v>
      </c>
      <c r="J335">
        <f ca="1">('Daily Log Returns'!J335-'Summary Statistics'!$B$7/252)-BetaAlpha!J$4*('Daily Log Returns'!$H335-'Summary Statistics'!$B$7/252)</f>
        <v>-2.3879872984546796E-3</v>
      </c>
      <c r="K335">
        <f ca="1">('Daily Log Returns'!K335-'Summary Statistics'!$B$7/252)-BetaAlpha!K$4*('Daily Log Returns'!$H335-'Summary Statistics'!$B$7/252)</f>
        <v>4.7311524507759562E-3</v>
      </c>
    </row>
    <row r="336" spans="1:11" x14ac:dyDescent="0.3">
      <c r="A336" s="1">
        <v>43985</v>
      </c>
      <c r="B336">
        <f ca="1">('Daily Log Returns'!B336-'Summary Statistics'!$B$7/252)-BetaAlpha!B$4*('Daily Log Returns'!$H336-'Summary Statistics'!$B$7/252)</f>
        <v>9.1964509441503049E-3</v>
      </c>
      <c r="C336">
        <f ca="1">('Daily Log Returns'!C336-'Summary Statistics'!$B$7/252)-BetaAlpha!C$4*('Daily Log Returns'!$H336-'Summary Statistics'!$B$7/252)</f>
        <v>-1.1739260581856601E-2</v>
      </c>
      <c r="D336">
        <f ca="1">('Daily Log Returns'!D336-'Summary Statistics'!$B$7/252)-BetaAlpha!D$4*('Daily Log Returns'!$H336-'Summary Statistics'!$B$7/252)</f>
        <v>-1.6407242496369684E-2</v>
      </c>
      <c r="E336">
        <f ca="1">('Daily Log Returns'!E336-'Summary Statistics'!$B$7/252)-BetaAlpha!E$4*('Daily Log Returns'!$H336-'Summary Statistics'!$B$7/252)</f>
        <v>-4.4098266299034778E-3</v>
      </c>
      <c r="F336">
        <f ca="1">('Daily Log Returns'!F336-'Summary Statistics'!$B$7/252)-BetaAlpha!F$4*('Daily Log Returns'!$H336-'Summary Statistics'!$B$7/252)</f>
        <v>-1.9075892055636934E-3</v>
      </c>
      <c r="G336">
        <f ca="1">('Daily Log Returns'!G336-'Summary Statistics'!$B$7/252)-BetaAlpha!G$4*('Daily Log Returns'!$H336-'Summary Statistics'!$B$7/252)</f>
        <v>-1.7021249600952305E-5</v>
      </c>
      <c r="H336">
        <f>('Daily Log Returns'!H336-'Summary Statistics'!$B$7/252)-BetaAlpha!H$4*('Daily Log Returns'!$H336-'Summary Statistics'!$B$7/252)</f>
        <v>0</v>
      </c>
      <c r="I336">
        <f ca="1">('Daily Log Returns'!I336-'Summary Statistics'!$B$7/252)-BetaAlpha!I$4*('Daily Log Returns'!$H336-'Summary Statistics'!$B$7/252)</f>
        <v>2.3391236792220233E-2</v>
      </c>
      <c r="J336">
        <f ca="1">('Daily Log Returns'!J336-'Summary Statistics'!$B$7/252)-BetaAlpha!J$4*('Daily Log Returns'!$H336-'Summary Statistics'!$B$7/252)</f>
        <v>-6.1845059432256884E-3</v>
      </c>
      <c r="K336">
        <f ca="1">('Daily Log Returns'!K336-'Summary Statistics'!$B$7/252)-BetaAlpha!K$4*('Daily Log Returns'!$H336-'Summary Statistics'!$B$7/252)</f>
        <v>8.4155968294182988E-3</v>
      </c>
    </row>
    <row r="337" spans="1:11" x14ac:dyDescent="0.3">
      <c r="A337" s="1">
        <v>43986</v>
      </c>
      <c r="B337">
        <f ca="1">('Daily Log Returns'!B337-'Summary Statistics'!$B$7/252)-BetaAlpha!B$4*('Daily Log Returns'!$H337-'Summary Statistics'!$B$7/252)</f>
        <v>4.1190125620225483E-4</v>
      </c>
      <c r="C337">
        <f ca="1">('Daily Log Returns'!C337-'Summary Statistics'!$B$7/252)-BetaAlpha!C$4*('Daily Log Returns'!$H337-'Summary Statistics'!$B$7/252)</f>
        <v>1.789410021186558E-2</v>
      </c>
      <c r="D337">
        <f ca="1">('Daily Log Returns'!D337-'Summary Statistics'!$B$7/252)-BetaAlpha!D$4*('Daily Log Returns'!$H337-'Summary Statistics'!$B$7/252)</f>
        <v>4.9228315900481257E-3</v>
      </c>
      <c r="E337">
        <f ca="1">('Daily Log Returns'!E337-'Summary Statistics'!$B$7/252)-BetaAlpha!E$4*('Daily Log Returns'!$H337-'Summary Statistics'!$B$7/252)</f>
        <v>1.0173337792568548E-3</v>
      </c>
      <c r="F337">
        <f ca="1">('Daily Log Returns'!F337-'Summary Statistics'!$B$7/252)-BetaAlpha!F$4*('Daily Log Returns'!$H337-'Summary Statistics'!$B$7/252)</f>
        <v>4.0032930027366492E-4</v>
      </c>
      <c r="G337">
        <f ca="1">('Daily Log Returns'!G337-'Summary Statistics'!$B$7/252)-BetaAlpha!G$4*('Daily Log Returns'!$H337-'Summary Statistics'!$B$7/252)</f>
        <v>-1.4465683641604193E-3</v>
      </c>
      <c r="H337">
        <f>('Daily Log Returns'!H337-'Summary Statistics'!$B$7/252)-BetaAlpha!H$4*('Daily Log Returns'!$H337-'Summary Statistics'!$B$7/252)</f>
        <v>0</v>
      </c>
      <c r="I337">
        <f ca="1">('Daily Log Returns'!I337-'Summary Statistics'!$B$7/252)-BetaAlpha!I$4*('Daily Log Returns'!$H337-'Summary Statistics'!$B$7/252)</f>
        <v>1.5534879618019659E-2</v>
      </c>
      <c r="J337">
        <f ca="1">('Daily Log Returns'!J337-'Summary Statistics'!$B$7/252)-BetaAlpha!J$4*('Daily Log Returns'!$H337-'Summary Statistics'!$B$7/252)</f>
        <v>8.5375935052452966E-3</v>
      </c>
      <c r="K337">
        <f ca="1">('Daily Log Returns'!K337-'Summary Statistics'!$B$7/252)-BetaAlpha!K$4*('Daily Log Returns'!$H337-'Summary Statistics'!$B$7/252)</f>
        <v>-3.0707920932437557E-5</v>
      </c>
    </row>
    <row r="338" spans="1:11" x14ac:dyDescent="0.3">
      <c r="A338" s="1">
        <v>43987</v>
      </c>
      <c r="B338">
        <f ca="1">('Daily Log Returns'!B338-'Summary Statistics'!$B$7/252)-BetaAlpha!B$4*('Daily Log Returns'!$H338-'Summary Statistics'!$B$7/252)</f>
        <v>4.429682863397193E-3</v>
      </c>
      <c r="C338">
        <f ca="1">('Daily Log Returns'!C338-'Summary Statistics'!$B$7/252)-BetaAlpha!C$4*('Daily Log Returns'!$H338-'Summary Statistics'!$B$7/252)</f>
        <v>2.0267259774960963E-3</v>
      </c>
      <c r="D338">
        <f ca="1">('Daily Log Returns'!D338-'Summary Statistics'!$B$7/252)-BetaAlpha!D$4*('Daily Log Returns'!$H338-'Summary Statistics'!$B$7/252)</f>
        <v>-5.9729936173479343E-3</v>
      </c>
      <c r="E338">
        <f ca="1">('Daily Log Returns'!E338-'Summary Statistics'!$B$7/252)-BetaAlpha!E$4*('Daily Log Returns'!$H338-'Summary Statistics'!$B$7/252)</f>
        <v>7.8328031365956178E-5</v>
      </c>
      <c r="F338">
        <f ca="1">('Daily Log Returns'!F338-'Summary Statistics'!$B$7/252)-BetaAlpha!F$4*('Daily Log Returns'!$H338-'Summary Statistics'!$B$7/252)</f>
        <v>-3.1346325830060293E-3</v>
      </c>
      <c r="G338">
        <f ca="1">('Daily Log Returns'!G338-'Summary Statistics'!$B$7/252)-BetaAlpha!G$4*('Daily Log Returns'!$H338-'Summary Statistics'!$B$7/252)</f>
        <v>-8.7817962164208024E-4</v>
      </c>
      <c r="H338">
        <f>('Daily Log Returns'!H338-'Summary Statistics'!$B$7/252)-BetaAlpha!H$4*('Daily Log Returns'!$H338-'Summary Statistics'!$B$7/252)</f>
        <v>0</v>
      </c>
      <c r="I338">
        <f ca="1">('Daily Log Returns'!I338-'Summary Statistics'!$B$7/252)-BetaAlpha!I$4*('Daily Log Returns'!$H338-'Summary Statistics'!$B$7/252)</f>
        <v>-1.6672112254253729E-2</v>
      </c>
      <c r="J338">
        <f ca="1">('Daily Log Returns'!J338-'Summary Statistics'!$B$7/252)-BetaAlpha!J$4*('Daily Log Returns'!$H338-'Summary Statistics'!$B$7/252)</f>
        <v>7.1002831792307223E-4</v>
      </c>
      <c r="K338">
        <f ca="1">('Daily Log Returns'!K338-'Summary Statistics'!$B$7/252)-BetaAlpha!K$4*('Daily Log Returns'!$H338-'Summary Statistics'!$B$7/252)</f>
        <v>8.5794082123464618E-3</v>
      </c>
    </row>
    <row r="339" spans="1:11" x14ac:dyDescent="0.3">
      <c r="A339" s="1">
        <v>43991</v>
      </c>
      <c r="B339">
        <f ca="1">('Daily Log Returns'!B339-'Summary Statistics'!$B$7/252)-BetaAlpha!B$4*('Daily Log Returns'!$H339-'Summary Statistics'!$B$7/252)</f>
        <v>1.2740799545023801E-2</v>
      </c>
      <c r="C339">
        <f ca="1">('Daily Log Returns'!C339-'Summary Statistics'!$B$7/252)-BetaAlpha!C$4*('Daily Log Returns'!$H339-'Summary Statistics'!$B$7/252)</f>
        <v>3.1435105837120142E-2</v>
      </c>
      <c r="D339">
        <f ca="1">('Daily Log Returns'!D339-'Summary Statistics'!$B$7/252)-BetaAlpha!D$4*('Daily Log Returns'!$H339-'Summary Statistics'!$B$7/252)</f>
        <v>6.6364786800042364E-3</v>
      </c>
      <c r="E339">
        <f ca="1">('Daily Log Returns'!E339-'Summary Statistics'!$B$7/252)-BetaAlpha!E$4*('Daily Log Returns'!$H339-'Summary Statistics'!$B$7/252)</f>
        <v>9.4250560301768396E-3</v>
      </c>
      <c r="F339">
        <f ca="1">('Daily Log Returns'!F339-'Summary Statistics'!$B$7/252)-BetaAlpha!F$4*('Daily Log Returns'!$H339-'Summary Statistics'!$B$7/252)</f>
        <v>2.3672220551056288E-3</v>
      </c>
      <c r="G339">
        <f ca="1">('Daily Log Returns'!G339-'Summary Statistics'!$B$7/252)-BetaAlpha!G$4*('Daily Log Returns'!$H339-'Summary Statistics'!$B$7/252)</f>
        <v>-2.8193798707681055E-3</v>
      </c>
      <c r="H339">
        <f>('Daily Log Returns'!H339-'Summary Statistics'!$B$7/252)-BetaAlpha!H$4*('Daily Log Returns'!$H339-'Summary Statistics'!$B$7/252)</f>
        <v>0</v>
      </c>
      <c r="I339">
        <f ca="1">('Daily Log Returns'!I339-'Summary Statistics'!$B$7/252)-BetaAlpha!I$4*('Daily Log Returns'!$H339-'Summary Statistics'!$B$7/252)</f>
        <v>-2.1194117079203524E-2</v>
      </c>
      <c r="J339">
        <f ca="1">('Daily Log Returns'!J339-'Summary Statistics'!$B$7/252)-BetaAlpha!J$4*('Daily Log Returns'!$H339-'Summary Statistics'!$B$7/252)</f>
        <v>5.3708949150308542E-3</v>
      </c>
      <c r="K339">
        <f ca="1">('Daily Log Returns'!K339-'Summary Statistics'!$B$7/252)-BetaAlpha!K$4*('Daily Log Returns'!$H339-'Summary Statistics'!$B$7/252)</f>
        <v>1.0786910197756523E-2</v>
      </c>
    </row>
    <row r="340" spans="1:11" x14ac:dyDescent="0.3">
      <c r="A340" s="1">
        <v>43992</v>
      </c>
      <c r="B340">
        <f ca="1">('Daily Log Returns'!B340-'Summary Statistics'!$B$7/252)-BetaAlpha!B$4*('Daily Log Returns'!$H340-'Summary Statistics'!$B$7/252)</f>
        <v>4.4470398241737361E-3</v>
      </c>
      <c r="C340">
        <f ca="1">('Daily Log Returns'!C340-'Summary Statistics'!$B$7/252)-BetaAlpha!C$4*('Daily Log Returns'!$H340-'Summary Statistics'!$B$7/252)</f>
        <v>-9.9951128114098599E-3</v>
      </c>
      <c r="D340">
        <f ca="1">('Daily Log Returns'!D340-'Summary Statistics'!$B$7/252)-BetaAlpha!D$4*('Daily Log Returns'!$H340-'Summary Statistics'!$B$7/252)</f>
        <v>2.1958268767737648E-3</v>
      </c>
      <c r="E340">
        <f ca="1">('Daily Log Returns'!E340-'Summary Statistics'!$B$7/252)-BetaAlpha!E$4*('Daily Log Returns'!$H340-'Summary Statistics'!$B$7/252)</f>
        <v>-1.9897313004551063E-3</v>
      </c>
      <c r="F340">
        <f ca="1">('Daily Log Returns'!F340-'Summary Statistics'!$B$7/252)-BetaAlpha!F$4*('Daily Log Returns'!$H340-'Summary Statistics'!$B$7/252)</f>
        <v>4.0125556473104233E-3</v>
      </c>
      <c r="G340">
        <f ca="1">('Daily Log Returns'!G340-'Summary Statistics'!$B$7/252)-BetaAlpha!G$4*('Daily Log Returns'!$H340-'Summary Statistics'!$B$7/252)</f>
        <v>4.3623304244122694E-3</v>
      </c>
      <c r="H340">
        <f>('Daily Log Returns'!H340-'Summary Statistics'!$B$7/252)-BetaAlpha!H$4*('Daily Log Returns'!$H340-'Summary Statistics'!$B$7/252)</f>
        <v>0</v>
      </c>
      <c r="I340">
        <f ca="1">('Daily Log Returns'!I340-'Summary Statistics'!$B$7/252)-BetaAlpha!I$4*('Daily Log Returns'!$H340-'Summary Statistics'!$B$7/252)</f>
        <v>-6.469011091395066E-2</v>
      </c>
      <c r="J340">
        <f ca="1">('Daily Log Returns'!J340-'Summary Statistics'!$B$7/252)-BetaAlpha!J$4*('Daily Log Returns'!$H340-'Summary Statistics'!$B$7/252)</f>
        <v>-1.3496515076390533E-3</v>
      </c>
      <c r="K340">
        <f ca="1">('Daily Log Returns'!K340-'Summary Statistics'!$B$7/252)-BetaAlpha!K$4*('Daily Log Returns'!$H340-'Summary Statistics'!$B$7/252)</f>
        <v>-1.8968748688623538E-3</v>
      </c>
    </row>
    <row r="341" spans="1:11" x14ac:dyDescent="0.3">
      <c r="A341" s="1">
        <v>43993</v>
      </c>
      <c r="B341">
        <f ca="1">('Daily Log Returns'!B341-'Summary Statistics'!$B$7/252)-BetaAlpha!B$4*('Daily Log Returns'!$H341-'Summary Statistics'!$B$7/252)</f>
        <v>-1.1148983389555955E-2</v>
      </c>
      <c r="C341">
        <f ca="1">('Daily Log Returns'!C341-'Summary Statistics'!$B$7/252)-BetaAlpha!C$4*('Daily Log Returns'!$H341-'Summary Statistics'!$B$7/252)</f>
        <v>-1.9280907918177513E-2</v>
      </c>
      <c r="D341">
        <f ca="1">('Daily Log Returns'!D341-'Summary Statistics'!$B$7/252)-BetaAlpha!D$4*('Daily Log Returns'!$H341-'Summary Statistics'!$B$7/252)</f>
        <v>5.1444150722936462E-3</v>
      </c>
      <c r="E341">
        <f ca="1">('Daily Log Returns'!E341-'Summary Statistics'!$B$7/252)-BetaAlpha!E$4*('Daily Log Returns'!$H341-'Summary Statistics'!$B$7/252)</f>
        <v>-6.2467704180620143E-4</v>
      </c>
      <c r="F341">
        <f ca="1">('Daily Log Returns'!F341-'Summary Statistics'!$B$7/252)-BetaAlpha!F$4*('Daily Log Returns'!$H341-'Summary Statistics'!$B$7/252)</f>
        <v>6.1076776884915942E-3</v>
      </c>
      <c r="G341">
        <f ca="1">('Daily Log Returns'!G341-'Summary Statistics'!$B$7/252)-BetaAlpha!G$4*('Daily Log Returns'!$H341-'Summary Statistics'!$B$7/252)</f>
        <v>1.4170501003293852E-3</v>
      </c>
      <c r="H341">
        <f>('Daily Log Returns'!H341-'Summary Statistics'!$B$7/252)-BetaAlpha!H$4*('Daily Log Returns'!$H341-'Summary Statistics'!$B$7/252)</f>
        <v>0</v>
      </c>
      <c r="I341">
        <f ca="1">('Daily Log Returns'!I341-'Summary Statistics'!$B$7/252)-BetaAlpha!I$4*('Daily Log Returns'!$H341-'Summary Statistics'!$B$7/252)</f>
        <v>1.8457890333083767E-2</v>
      </c>
      <c r="J341">
        <f ca="1">('Daily Log Returns'!J341-'Summary Statistics'!$B$7/252)-BetaAlpha!J$4*('Daily Log Returns'!$H341-'Summary Statistics'!$B$7/252)</f>
        <v>-4.1413343677121333E-3</v>
      </c>
      <c r="K341">
        <f ca="1">('Daily Log Returns'!K341-'Summary Statistics'!$B$7/252)-BetaAlpha!K$4*('Daily Log Returns'!$H341-'Summary Statistics'!$B$7/252)</f>
        <v>-1.2992158994818266E-2</v>
      </c>
    </row>
    <row r="342" spans="1:11" x14ac:dyDescent="0.3">
      <c r="A342" s="1">
        <v>43994</v>
      </c>
      <c r="B342">
        <f ca="1">('Daily Log Returns'!B342-'Summary Statistics'!$B$7/252)-BetaAlpha!B$4*('Daily Log Returns'!$H342-'Summary Statistics'!$B$7/252)</f>
        <v>-8.1131406600448482E-3</v>
      </c>
      <c r="C342">
        <f ca="1">('Daily Log Returns'!C342-'Summary Statistics'!$B$7/252)-BetaAlpha!C$4*('Daily Log Returns'!$H342-'Summary Statistics'!$B$7/252)</f>
        <v>-2.0496644326922643E-2</v>
      </c>
      <c r="D342">
        <f ca="1">('Daily Log Returns'!D342-'Summary Statistics'!$B$7/252)-BetaAlpha!D$4*('Daily Log Returns'!$H342-'Summary Statistics'!$B$7/252)</f>
        <v>2.1066457885050502E-3</v>
      </c>
      <c r="E342">
        <f ca="1">('Daily Log Returns'!E342-'Summary Statistics'!$B$7/252)-BetaAlpha!E$4*('Daily Log Returns'!$H342-'Summary Statistics'!$B$7/252)</f>
        <v>-1.1354460263898872E-2</v>
      </c>
      <c r="F342">
        <f ca="1">('Daily Log Returns'!F342-'Summary Statistics'!$B$7/252)-BetaAlpha!F$4*('Daily Log Returns'!$H342-'Summary Statistics'!$B$7/252)</f>
        <v>2.1882120081033046E-3</v>
      </c>
      <c r="G342">
        <f ca="1">('Daily Log Returns'!G342-'Summary Statistics'!$B$7/252)-BetaAlpha!G$4*('Daily Log Returns'!$H342-'Summary Statistics'!$B$7/252)</f>
        <v>1.973162431800912E-3</v>
      </c>
      <c r="H342">
        <f>('Daily Log Returns'!H342-'Summary Statistics'!$B$7/252)-BetaAlpha!H$4*('Daily Log Returns'!$H342-'Summary Statistics'!$B$7/252)</f>
        <v>0</v>
      </c>
      <c r="I342">
        <f ca="1">('Daily Log Returns'!I342-'Summary Statistics'!$B$7/252)-BetaAlpha!I$4*('Daily Log Returns'!$H342-'Summary Statistics'!$B$7/252)</f>
        <v>9.9532946606091764E-3</v>
      </c>
      <c r="J342">
        <f ca="1">('Daily Log Returns'!J342-'Summary Statistics'!$B$7/252)-BetaAlpha!J$4*('Daily Log Returns'!$H342-'Summary Statistics'!$B$7/252)</f>
        <v>-3.1029843209883492E-3</v>
      </c>
      <c r="K342">
        <f ca="1">('Daily Log Returns'!K342-'Summary Statistics'!$B$7/252)-BetaAlpha!K$4*('Daily Log Returns'!$H342-'Summary Statistics'!$B$7/252)</f>
        <v>-4.8705396252461224E-3</v>
      </c>
    </row>
    <row r="343" spans="1:11" x14ac:dyDescent="0.3">
      <c r="A343" s="1">
        <v>43997</v>
      </c>
      <c r="B343">
        <f ca="1">('Daily Log Returns'!B343-'Summary Statistics'!$B$7/252)-BetaAlpha!B$4*('Daily Log Returns'!$H343-'Summary Statistics'!$B$7/252)</f>
        <v>-8.3590439072048321E-3</v>
      </c>
      <c r="C343">
        <f ca="1">('Daily Log Returns'!C343-'Summary Statistics'!$B$7/252)-BetaAlpha!C$4*('Daily Log Returns'!$H343-'Summary Statistics'!$B$7/252)</f>
        <v>-1.160243457660658E-2</v>
      </c>
      <c r="D343">
        <f ca="1">('Daily Log Returns'!D343-'Summary Statistics'!$B$7/252)-BetaAlpha!D$4*('Daily Log Returns'!$H343-'Summary Statistics'!$B$7/252)</f>
        <v>-2.4981385448717648E-2</v>
      </c>
      <c r="E343">
        <f ca="1">('Daily Log Returns'!E343-'Summary Statistics'!$B$7/252)-BetaAlpha!E$4*('Daily Log Returns'!$H343-'Summary Statistics'!$B$7/252)</f>
        <v>-8.3367233938166398E-3</v>
      </c>
      <c r="F343">
        <f ca="1">('Daily Log Returns'!F343-'Summary Statistics'!$B$7/252)-BetaAlpha!F$4*('Daily Log Returns'!$H343-'Summary Statistics'!$B$7/252)</f>
        <v>-7.3604669404172727E-5</v>
      </c>
      <c r="G343">
        <f ca="1">('Daily Log Returns'!G343-'Summary Statistics'!$B$7/252)-BetaAlpha!G$4*('Daily Log Returns'!$H343-'Summary Statistics'!$B$7/252)</f>
        <v>1.2060702189412801E-3</v>
      </c>
      <c r="H343">
        <f>('Daily Log Returns'!H343-'Summary Statistics'!$B$7/252)-BetaAlpha!H$4*('Daily Log Returns'!$H343-'Summary Statistics'!$B$7/252)</f>
        <v>0</v>
      </c>
      <c r="I343">
        <f ca="1">('Daily Log Returns'!I343-'Summary Statistics'!$B$7/252)-BetaAlpha!I$4*('Daily Log Returns'!$H343-'Summary Statistics'!$B$7/252)</f>
        <v>2.0703454857204331E-2</v>
      </c>
      <c r="J343">
        <f ca="1">('Daily Log Returns'!J343-'Summary Statistics'!$B$7/252)-BetaAlpha!J$4*('Daily Log Returns'!$H343-'Summary Statistics'!$B$7/252)</f>
        <v>-9.9492017936451647E-3</v>
      </c>
      <c r="K343">
        <f ca="1">('Daily Log Returns'!K343-'Summary Statistics'!$B$7/252)-BetaAlpha!K$4*('Daily Log Returns'!$H343-'Summary Statistics'!$B$7/252)</f>
        <v>-1.4317864480867536E-2</v>
      </c>
    </row>
    <row r="344" spans="1:11" x14ac:dyDescent="0.3">
      <c r="A344" s="1">
        <v>43998</v>
      </c>
      <c r="B344">
        <f ca="1">('Daily Log Returns'!B344-'Summary Statistics'!$B$7/252)-BetaAlpha!B$4*('Daily Log Returns'!$H344-'Summary Statistics'!$B$7/252)</f>
        <v>5.7380896628857272E-3</v>
      </c>
      <c r="C344">
        <f ca="1">('Daily Log Returns'!C344-'Summary Statistics'!$B$7/252)-BetaAlpha!C$4*('Daily Log Returns'!$H344-'Summary Statistics'!$B$7/252)</f>
        <v>1.9221818329741444E-2</v>
      </c>
      <c r="D344">
        <f ca="1">('Daily Log Returns'!D344-'Summary Statistics'!$B$7/252)-BetaAlpha!D$4*('Daily Log Returns'!$H344-'Summary Statistics'!$B$7/252)</f>
        <v>2.5574068363365333E-2</v>
      </c>
      <c r="E344">
        <f ca="1">('Daily Log Returns'!E344-'Summary Statistics'!$B$7/252)-BetaAlpha!E$4*('Daily Log Returns'!$H344-'Summary Statistics'!$B$7/252)</f>
        <v>1.7076653245504097E-2</v>
      </c>
      <c r="F344">
        <f ca="1">('Daily Log Returns'!F344-'Summary Statistics'!$B$7/252)-BetaAlpha!F$4*('Daily Log Returns'!$H344-'Summary Statistics'!$B$7/252)</f>
        <v>-4.2973581816480484E-3</v>
      </c>
      <c r="G344">
        <f ca="1">('Daily Log Returns'!G344-'Summary Statistics'!$B$7/252)-BetaAlpha!G$4*('Daily Log Returns'!$H344-'Summary Statistics'!$B$7/252)</f>
        <v>-5.7891230516690824E-6</v>
      </c>
      <c r="H344">
        <f>('Daily Log Returns'!H344-'Summary Statistics'!$B$7/252)-BetaAlpha!H$4*('Daily Log Returns'!$H344-'Summary Statistics'!$B$7/252)</f>
        <v>0</v>
      </c>
      <c r="I344">
        <f ca="1">('Daily Log Returns'!I344-'Summary Statistics'!$B$7/252)-BetaAlpha!I$4*('Daily Log Returns'!$H344-'Summary Statistics'!$B$7/252)</f>
        <v>-1.3554647885320143E-2</v>
      </c>
      <c r="J344">
        <f ca="1">('Daily Log Returns'!J344-'Summary Statistics'!$B$7/252)-BetaAlpha!J$4*('Daily Log Returns'!$H344-'Summary Statistics'!$B$7/252)</f>
        <v>1.3894745240895113E-2</v>
      </c>
      <c r="K344">
        <f ca="1">('Daily Log Returns'!K344-'Summary Statistics'!$B$7/252)-BetaAlpha!K$4*('Daily Log Returns'!$H344-'Summary Statistics'!$B$7/252)</f>
        <v>2.0885820740623361E-2</v>
      </c>
    </row>
    <row r="345" spans="1:11" x14ac:dyDescent="0.3">
      <c r="A345" s="1">
        <v>43999</v>
      </c>
      <c r="B345">
        <f ca="1">('Daily Log Returns'!B345-'Summary Statistics'!$B$7/252)-BetaAlpha!B$4*('Daily Log Returns'!$H345-'Summary Statistics'!$B$7/252)</f>
        <v>7.464246883646759E-4</v>
      </c>
      <c r="C345">
        <f ca="1">('Daily Log Returns'!C345-'Summary Statistics'!$B$7/252)-BetaAlpha!C$4*('Daily Log Returns'!$H345-'Summary Statistics'!$B$7/252)</f>
        <v>1.1000136290428043E-2</v>
      </c>
      <c r="D345">
        <f ca="1">('Daily Log Returns'!D345-'Summary Statistics'!$B$7/252)-BetaAlpha!D$4*('Daily Log Returns'!$H345-'Summary Statistics'!$B$7/252)</f>
        <v>5.9240140265260704E-3</v>
      </c>
      <c r="E345">
        <f ca="1">('Daily Log Returns'!E345-'Summary Statistics'!$B$7/252)-BetaAlpha!E$4*('Daily Log Returns'!$H345-'Summary Statistics'!$B$7/252)</f>
        <v>-1.4014764049538938E-3</v>
      </c>
      <c r="F345">
        <f ca="1">('Daily Log Returns'!F345-'Summary Statistics'!$B$7/252)-BetaAlpha!F$4*('Daily Log Returns'!$H345-'Summary Statistics'!$B$7/252)</f>
        <v>7.8194713651554243E-4</v>
      </c>
      <c r="G345">
        <f ca="1">('Daily Log Returns'!G345-'Summary Statistics'!$B$7/252)-BetaAlpha!G$4*('Daily Log Returns'!$H345-'Summary Statistics'!$B$7/252)</f>
        <v>-1.2414398091955881E-3</v>
      </c>
      <c r="H345">
        <f>('Daily Log Returns'!H345-'Summary Statistics'!$B$7/252)-BetaAlpha!H$4*('Daily Log Returns'!$H345-'Summary Statistics'!$B$7/252)</f>
        <v>0</v>
      </c>
      <c r="I345">
        <f ca="1">('Daily Log Returns'!I345-'Summary Statistics'!$B$7/252)-BetaAlpha!I$4*('Daily Log Returns'!$H345-'Summary Statistics'!$B$7/252)</f>
        <v>-5.2820054602667715E-4</v>
      </c>
      <c r="J345">
        <f ca="1">('Daily Log Returns'!J345-'Summary Statistics'!$B$7/252)-BetaAlpha!J$4*('Daily Log Returns'!$H345-'Summary Statistics'!$B$7/252)</f>
        <v>-5.3521803138501314E-4</v>
      </c>
      <c r="K345">
        <f ca="1">('Daily Log Returns'!K345-'Summary Statistics'!$B$7/252)-BetaAlpha!K$4*('Daily Log Returns'!$H345-'Summary Statistics'!$B$7/252)</f>
        <v>-7.2208027533808552E-3</v>
      </c>
    </row>
    <row r="346" spans="1:11" x14ac:dyDescent="0.3">
      <c r="A346" s="1">
        <v>44000</v>
      </c>
      <c r="B346">
        <f ca="1">('Daily Log Returns'!B346-'Summary Statistics'!$B$7/252)-BetaAlpha!B$4*('Daily Log Returns'!$H346-'Summary Statistics'!$B$7/252)</f>
        <v>-4.7037381409319404E-3</v>
      </c>
      <c r="C346">
        <f ca="1">('Daily Log Returns'!C346-'Summary Statistics'!$B$7/252)-BetaAlpha!C$4*('Daily Log Returns'!$H346-'Summary Statistics'!$B$7/252)</f>
        <v>-1.3761914189206765E-2</v>
      </c>
      <c r="D346">
        <f ca="1">('Daily Log Returns'!D346-'Summary Statistics'!$B$7/252)-BetaAlpha!D$4*('Daily Log Returns'!$H346-'Summary Statistics'!$B$7/252)</f>
        <v>2.0080286838696426E-4</v>
      </c>
      <c r="E346">
        <f ca="1">('Daily Log Returns'!E346-'Summary Statistics'!$B$7/252)-BetaAlpha!E$4*('Daily Log Returns'!$H346-'Summary Statistics'!$B$7/252)</f>
        <v>-4.2421656621299082E-4</v>
      </c>
      <c r="F346">
        <f ca="1">('Daily Log Returns'!F346-'Summary Statistics'!$B$7/252)-BetaAlpha!F$4*('Daily Log Returns'!$H346-'Summary Statistics'!$B$7/252)</f>
        <v>9.6102414970774749E-4</v>
      </c>
      <c r="G346">
        <f ca="1">('Daily Log Returns'!G346-'Summary Statistics'!$B$7/252)-BetaAlpha!G$4*('Daily Log Returns'!$H346-'Summary Statistics'!$B$7/252)</f>
        <v>2.9736644598491301E-3</v>
      </c>
      <c r="H346">
        <f>('Daily Log Returns'!H346-'Summary Statistics'!$B$7/252)-BetaAlpha!H$4*('Daily Log Returns'!$H346-'Summary Statistics'!$B$7/252)</f>
        <v>0</v>
      </c>
      <c r="I346">
        <f ca="1">('Daily Log Returns'!I346-'Summary Statistics'!$B$7/252)-BetaAlpha!I$4*('Daily Log Returns'!$H346-'Summary Statistics'!$B$7/252)</f>
        <v>1.144124294973593E-2</v>
      </c>
      <c r="J346">
        <f ca="1">('Daily Log Returns'!J346-'Summary Statistics'!$B$7/252)-BetaAlpha!J$4*('Daily Log Returns'!$H346-'Summary Statistics'!$B$7/252)</f>
        <v>7.0227568839090985E-3</v>
      </c>
      <c r="K346">
        <f ca="1">('Daily Log Returns'!K346-'Summary Statistics'!$B$7/252)-BetaAlpha!K$4*('Daily Log Returns'!$H346-'Summary Statistics'!$B$7/252)</f>
        <v>2.2613301128712551E-3</v>
      </c>
    </row>
    <row r="347" spans="1:11" x14ac:dyDescent="0.3">
      <c r="A347" s="1">
        <v>44001</v>
      </c>
      <c r="B347">
        <f ca="1">('Daily Log Returns'!B347-'Summary Statistics'!$B$7/252)-BetaAlpha!B$4*('Daily Log Returns'!$H347-'Summary Statistics'!$B$7/252)</f>
        <v>-3.4256206519543515E-3</v>
      </c>
      <c r="C347">
        <f ca="1">('Daily Log Returns'!C347-'Summary Statistics'!$B$7/252)-BetaAlpha!C$4*('Daily Log Returns'!$H347-'Summary Statistics'!$B$7/252)</f>
        <v>9.3980575154276342E-3</v>
      </c>
      <c r="D347">
        <f ca="1">('Daily Log Returns'!D347-'Summary Statistics'!$B$7/252)-BetaAlpha!D$4*('Daily Log Returns'!$H347-'Summary Statistics'!$B$7/252)</f>
        <v>6.9112110672798445E-3</v>
      </c>
      <c r="E347">
        <f ca="1">('Daily Log Returns'!E347-'Summary Statistics'!$B$7/252)-BetaAlpha!E$4*('Daily Log Returns'!$H347-'Summary Statistics'!$B$7/252)</f>
        <v>4.7816100332283215E-3</v>
      </c>
      <c r="F347">
        <f ca="1">('Daily Log Returns'!F347-'Summary Statistics'!$B$7/252)-BetaAlpha!F$4*('Daily Log Returns'!$H347-'Summary Statistics'!$B$7/252)</f>
        <v>1.4769304830321644E-3</v>
      </c>
      <c r="G347">
        <f ca="1">('Daily Log Returns'!G347-'Summary Statistics'!$B$7/252)-BetaAlpha!G$4*('Daily Log Returns'!$H347-'Summary Statistics'!$B$7/252)</f>
        <v>-2.7685343638001463E-3</v>
      </c>
      <c r="H347">
        <f>('Daily Log Returns'!H347-'Summary Statistics'!$B$7/252)-BetaAlpha!H$4*('Daily Log Returns'!$H347-'Summary Statistics'!$B$7/252)</f>
        <v>0</v>
      </c>
      <c r="I347">
        <f ca="1">('Daily Log Returns'!I347-'Summary Statistics'!$B$7/252)-BetaAlpha!I$4*('Daily Log Returns'!$H347-'Summary Statistics'!$B$7/252)</f>
        <v>-1.9279109435922287E-2</v>
      </c>
      <c r="J347">
        <f ca="1">('Daily Log Returns'!J347-'Summary Statistics'!$B$7/252)-BetaAlpha!J$4*('Daily Log Returns'!$H347-'Summary Statistics'!$B$7/252)</f>
        <v>3.0121103030910849E-3</v>
      </c>
      <c r="K347">
        <f ca="1">('Daily Log Returns'!K347-'Summary Statistics'!$B$7/252)-BetaAlpha!K$4*('Daily Log Returns'!$H347-'Summary Statistics'!$B$7/252)</f>
        <v>-2.6232546462467408E-3</v>
      </c>
    </row>
    <row r="348" spans="1:11" x14ac:dyDescent="0.3">
      <c r="A348" s="1">
        <v>44004</v>
      </c>
      <c r="B348">
        <f ca="1">('Daily Log Returns'!B348-'Summary Statistics'!$B$7/252)-BetaAlpha!B$4*('Daily Log Returns'!$H348-'Summary Statistics'!$B$7/252)</f>
        <v>6.8141805042022698E-3</v>
      </c>
      <c r="C348">
        <f ca="1">('Daily Log Returns'!C348-'Summary Statistics'!$B$7/252)-BetaAlpha!C$4*('Daily Log Returns'!$H348-'Summary Statistics'!$B$7/252)</f>
        <v>-1.5695541968679273E-2</v>
      </c>
      <c r="D348">
        <f ca="1">('Daily Log Returns'!D348-'Summary Statistics'!$B$7/252)-BetaAlpha!D$4*('Daily Log Returns'!$H348-'Summary Statistics'!$B$7/252)</f>
        <v>-8.291642128339851E-3</v>
      </c>
      <c r="E348">
        <f ca="1">('Daily Log Returns'!E348-'Summary Statistics'!$B$7/252)-BetaAlpha!E$4*('Daily Log Returns'!$H348-'Summary Statistics'!$B$7/252)</f>
        <v>-4.5353086464276493E-3</v>
      </c>
      <c r="F348">
        <f ca="1">('Daily Log Returns'!F348-'Summary Statistics'!$B$7/252)-BetaAlpha!F$4*('Daily Log Returns'!$H348-'Summary Statistics'!$B$7/252)</f>
        <v>1.001776988114961E-3</v>
      </c>
      <c r="G348">
        <f ca="1">('Daily Log Returns'!G348-'Summary Statistics'!$B$7/252)-BetaAlpha!G$4*('Daily Log Returns'!$H348-'Summary Statistics'!$B$7/252)</f>
        <v>-1.0444625862270452E-4</v>
      </c>
      <c r="H348">
        <f>('Daily Log Returns'!H348-'Summary Statistics'!$B$7/252)-BetaAlpha!H$4*('Daily Log Returns'!$H348-'Summary Statistics'!$B$7/252)</f>
        <v>0</v>
      </c>
      <c r="I348">
        <f ca="1">('Daily Log Returns'!I348-'Summary Statistics'!$B$7/252)-BetaAlpha!I$4*('Daily Log Returns'!$H348-'Summary Statistics'!$B$7/252)</f>
        <v>-3.4216233285066985E-4</v>
      </c>
      <c r="J348">
        <f ca="1">('Daily Log Returns'!J348-'Summary Statistics'!$B$7/252)-BetaAlpha!J$4*('Daily Log Returns'!$H348-'Summary Statistics'!$B$7/252)</f>
        <v>-7.5329188280233942E-3</v>
      </c>
      <c r="K348">
        <f ca="1">('Daily Log Returns'!K348-'Summary Statistics'!$B$7/252)-BetaAlpha!K$4*('Daily Log Returns'!$H348-'Summary Statistics'!$B$7/252)</f>
        <v>1.0222553183037906E-3</v>
      </c>
    </row>
    <row r="349" spans="1:11" x14ac:dyDescent="0.3">
      <c r="A349" s="1">
        <v>44005</v>
      </c>
      <c r="B349">
        <f ca="1">('Daily Log Returns'!B349-'Summary Statistics'!$B$7/252)-BetaAlpha!B$4*('Daily Log Returns'!$H349-'Summary Statistics'!$B$7/252)</f>
        <v>1.4159699653844198E-3</v>
      </c>
      <c r="C349">
        <f ca="1">('Daily Log Returns'!C349-'Summary Statistics'!$B$7/252)-BetaAlpha!C$4*('Daily Log Returns'!$H349-'Summary Statistics'!$B$7/252)</f>
        <v>3.7399430189743667E-3</v>
      </c>
      <c r="D349">
        <f ca="1">('Daily Log Returns'!D349-'Summary Statistics'!$B$7/252)-BetaAlpha!D$4*('Daily Log Returns'!$H349-'Summary Statistics'!$B$7/252)</f>
        <v>1.2048292875979617E-2</v>
      </c>
      <c r="E349">
        <f ca="1">('Daily Log Returns'!E349-'Summary Statistics'!$B$7/252)-BetaAlpha!E$4*('Daily Log Returns'!$H349-'Summary Statistics'!$B$7/252)</f>
        <v>3.8101854015740004E-3</v>
      </c>
      <c r="F349">
        <f ca="1">('Daily Log Returns'!F349-'Summary Statistics'!$B$7/252)-BetaAlpha!F$4*('Daily Log Returns'!$H349-'Summary Statistics'!$B$7/252)</f>
        <v>-2.471801236383445E-3</v>
      </c>
      <c r="G349">
        <f ca="1">('Daily Log Returns'!G349-'Summary Statistics'!$B$7/252)-BetaAlpha!G$4*('Daily Log Returns'!$H349-'Summary Statistics'!$B$7/252)</f>
        <v>3.0590703789206176E-3</v>
      </c>
      <c r="H349">
        <f>('Daily Log Returns'!H349-'Summary Statistics'!$B$7/252)-BetaAlpha!H$4*('Daily Log Returns'!$H349-'Summary Statistics'!$B$7/252)</f>
        <v>0</v>
      </c>
      <c r="I349">
        <f ca="1">('Daily Log Returns'!I349-'Summary Statistics'!$B$7/252)-BetaAlpha!I$4*('Daily Log Returns'!$H349-'Summary Statistics'!$B$7/252)</f>
        <v>-2.551805966918411E-2</v>
      </c>
      <c r="J349">
        <f ca="1">('Daily Log Returns'!J349-'Summary Statistics'!$B$7/252)-BetaAlpha!J$4*('Daily Log Returns'!$H349-'Summary Statistics'!$B$7/252)</f>
        <v>-8.2594624323075708E-4</v>
      </c>
      <c r="K349">
        <f ca="1">('Daily Log Returns'!K349-'Summary Statistics'!$B$7/252)-BetaAlpha!K$4*('Daily Log Returns'!$H349-'Summary Statistics'!$B$7/252)</f>
        <v>4.2282726529277491E-3</v>
      </c>
    </row>
    <row r="350" spans="1:11" x14ac:dyDescent="0.3">
      <c r="A350" s="1">
        <v>44006</v>
      </c>
      <c r="B350">
        <f ca="1">('Daily Log Returns'!B350-'Summary Statistics'!$B$7/252)-BetaAlpha!B$4*('Daily Log Returns'!$H350-'Summary Statistics'!$B$7/252)</f>
        <v>-3.6576011442477972E-3</v>
      </c>
      <c r="C350">
        <f ca="1">('Daily Log Returns'!C350-'Summary Statistics'!$B$7/252)-BetaAlpha!C$4*('Daily Log Returns'!$H350-'Summary Statistics'!$B$7/252)</f>
        <v>-7.2470067809147264E-3</v>
      </c>
      <c r="D350">
        <f ca="1">('Daily Log Returns'!D350-'Summary Statistics'!$B$7/252)-BetaAlpha!D$4*('Daily Log Returns'!$H350-'Summary Statistics'!$B$7/252)</f>
        <v>-3.6564823735031216E-3</v>
      </c>
      <c r="E350">
        <f ca="1">('Daily Log Returns'!E350-'Summary Statistics'!$B$7/252)-BetaAlpha!E$4*('Daily Log Returns'!$H350-'Summary Statistics'!$B$7/252)</f>
        <v>-1.0862887999166055E-3</v>
      </c>
      <c r="F350">
        <f ca="1">('Daily Log Returns'!F350-'Summary Statistics'!$B$7/252)-BetaAlpha!F$4*('Daily Log Returns'!$H350-'Summary Statistics'!$B$7/252)</f>
        <v>3.3485109321259184E-3</v>
      </c>
      <c r="G350">
        <f ca="1">('Daily Log Returns'!G350-'Summary Statistics'!$B$7/252)-BetaAlpha!G$4*('Daily Log Returns'!$H350-'Summary Statistics'!$B$7/252)</f>
        <v>-1.2566889315588968E-3</v>
      </c>
      <c r="H350">
        <f>('Daily Log Returns'!H350-'Summary Statistics'!$B$7/252)-BetaAlpha!H$4*('Daily Log Returns'!$H350-'Summary Statistics'!$B$7/252)</f>
        <v>0</v>
      </c>
      <c r="I350">
        <f ca="1">('Daily Log Returns'!I350-'Summary Statistics'!$B$7/252)-BetaAlpha!I$4*('Daily Log Returns'!$H350-'Summary Statistics'!$B$7/252)</f>
        <v>9.6381531561968419E-3</v>
      </c>
      <c r="J350">
        <f ca="1">('Daily Log Returns'!J350-'Summary Statistics'!$B$7/252)-BetaAlpha!J$4*('Daily Log Returns'!$H350-'Summary Statistics'!$B$7/252)</f>
        <v>2.7227866960969939E-3</v>
      </c>
      <c r="K350">
        <f ca="1">('Daily Log Returns'!K350-'Summary Statistics'!$B$7/252)-BetaAlpha!K$4*('Daily Log Returns'!$H350-'Summary Statistics'!$B$7/252)</f>
        <v>-5.0878590058289624E-3</v>
      </c>
    </row>
    <row r="351" spans="1:11" x14ac:dyDescent="0.3">
      <c r="A351" s="1">
        <v>44007</v>
      </c>
      <c r="B351">
        <f ca="1">('Daily Log Returns'!B351-'Summary Statistics'!$B$7/252)-BetaAlpha!B$4*('Daily Log Returns'!$H351-'Summary Statistics'!$B$7/252)</f>
        <v>-2.7011112039442807E-3</v>
      </c>
      <c r="C351">
        <f ca="1">('Daily Log Returns'!C351-'Summary Statistics'!$B$7/252)-BetaAlpha!C$4*('Daily Log Returns'!$H351-'Summary Statistics'!$B$7/252)</f>
        <v>-8.8038629105074446E-3</v>
      </c>
      <c r="D351">
        <f ca="1">('Daily Log Returns'!D351-'Summary Statistics'!$B$7/252)-BetaAlpha!D$4*('Daily Log Returns'!$H351-'Summary Statistics'!$B$7/252)</f>
        <v>-6.0898140933211432E-3</v>
      </c>
      <c r="E351">
        <f ca="1">('Daily Log Returns'!E351-'Summary Statistics'!$B$7/252)-BetaAlpha!E$4*('Daily Log Returns'!$H351-'Summary Statistics'!$B$7/252)</f>
        <v>-5.0795706925262571E-3</v>
      </c>
      <c r="F351">
        <f ca="1">('Daily Log Returns'!F351-'Summary Statistics'!$B$7/252)-BetaAlpha!F$4*('Daily Log Returns'!$H351-'Summary Statistics'!$B$7/252)</f>
        <v>6.7164387937142657E-4</v>
      </c>
      <c r="G351">
        <f ca="1">('Daily Log Returns'!G351-'Summary Statistics'!$B$7/252)-BetaAlpha!G$4*('Daily Log Returns'!$H351-'Summary Statistics'!$B$7/252)</f>
        <v>2.4710406665022625E-3</v>
      </c>
      <c r="H351">
        <f>('Daily Log Returns'!H351-'Summary Statistics'!$B$7/252)-BetaAlpha!H$4*('Daily Log Returns'!$H351-'Summary Statistics'!$B$7/252)</f>
        <v>0</v>
      </c>
      <c r="I351">
        <f ca="1">('Daily Log Returns'!I351-'Summary Statistics'!$B$7/252)-BetaAlpha!I$4*('Daily Log Returns'!$H351-'Summary Statistics'!$B$7/252)</f>
        <v>-1.7872467303335027E-2</v>
      </c>
      <c r="J351">
        <f ca="1">('Daily Log Returns'!J351-'Summary Statistics'!$B$7/252)-BetaAlpha!J$4*('Daily Log Returns'!$H351-'Summary Statistics'!$B$7/252)</f>
        <v>-5.350358387682129E-3</v>
      </c>
      <c r="K351">
        <f ca="1">('Daily Log Returns'!K351-'Summary Statistics'!$B$7/252)-BetaAlpha!K$4*('Daily Log Returns'!$H351-'Summary Statistics'!$B$7/252)</f>
        <v>-4.6053406519604538E-3</v>
      </c>
    </row>
    <row r="352" spans="1:11" x14ac:dyDescent="0.3">
      <c r="A352" s="1">
        <v>44008</v>
      </c>
      <c r="B352">
        <f ca="1">('Daily Log Returns'!B352-'Summary Statistics'!$B$7/252)-BetaAlpha!B$4*('Daily Log Returns'!$H352-'Summary Statistics'!$B$7/252)</f>
        <v>4.8266757607185254E-5</v>
      </c>
      <c r="C352">
        <f ca="1">('Daily Log Returns'!C352-'Summary Statistics'!$B$7/252)-BetaAlpha!C$4*('Daily Log Returns'!$H352-'Summary Statistics'!$B$7/252)</f>
        <v>2.9866162924177967E-3</v>
      </c>
      <c r="D352">
        <f ca="1">('Daily Log Returns'!D352-'Summary Statistics'!$B$7/252)-BetaAlpha!D$4*('Daily Log Returns'!$H352-'Summary Statistics'!$B$7/252)</f>
        <v>4.8019727967426986E-3</v>
      </c>
      <c r="E352">
        <f ca="1">('Daily Log Returns'!E352-'Summary Statistics'!$B$7/252)-BetaAlpha!E$4*('Daily Log Returns'!$H352-'Summary Statistics'!$B$7/252)</f>
        <v>3.4972761102203109E-3</v>
      </c>
      <c r="F352">
        <f ca="1">('Daily Log Returns'!F352-'Summary Statistics'!$B$7/252)-BetaAlpha!F$4*('Daily Log Returns'!$H352-'Summary Statistics'!$B$7/252)</f>
        <v>7.0293830111328118E-5</v>
      </c>
      <c r="G352">
        <f ca="1">('Daily Log Returns'!G352-'Summary Statistics'!$B$7/252)-BetaAlpha!G$4*('Daily Log Returns'!$H352-'Summary Statistics'!$B$7/252)</f>
        <v>6.4259482940433614E-4</v>
      </c>
      <c r="H352">
        <f>('Daily Log Returns'!H352-'Summary Statistics'!$B$7/252)-BetaAlpha!H$4*('Daily Log Returns'!$H352-'Summary Statistics'!$B$7/252)</f>
        <v>0</v>
      </c>
      <c r="I352">
        <f ca="1">('Daily Log Returns'!I352-'Summary Statistics'!$B$7/252)-BetaAlpha!I$4*('Daily Log Returns'!$H352-'Summary Statistics'!$B$7/252)</f>
        <v>1.3030299367760664E-2</v>
      </c>
      <c r="J352">
        <f ca="1">('Daily Log Returns'!J352-'Summary Statistics'!$B$7/252)-BetaAlpha!J$4*('Daily Log Returns'!$H352-'Summary Statistics'!$B$7/252)</f>
        <v>4.6033368622861448E-3</v>
      </c>
      <c r="K352">
        <f ca="1">('Daily Log Returns'!K352-'Summary Statistics'!$B$7/252)-BetaAlpha!K$4*('Daily Log Returns'!$H352-'Summary Statistics'!$B$7/252)</f>
        <v>8.5208223190329918E-4</v>
      </c>
    </row>
    <row r="353" spans="1:11" x14ac:dyDescent="0.3">
      <c r="A353" s="1">
        <v>44011</v>
      </c>
      <c r="B353">
        <f ca="1">('Daily Log Returns'!B353-'Summary Statistics'!$B$7/252)-BetaAlpha!B$4*('Daily Log Returns'!$H353-'Summary Statistics'!$B$7/252)</f>
        <v>-5.7667610611560269E-3</v>
      </c>
      <c r="C353">
        <f ca="1">('Daily Log Returns'!C353-'Summary Statistics'!$B$7/252)-BetaAlpha!C$4*('Daily Log Returns'!$H353-'Summary Statistics'!$B$7/252)</f>
        <v>-1.7070181854816971E-2</v>
      </c>
      <c r="D353">
        <f ca="1">('Daily Log Returns'!D353-'Summary Statistics'!$B$7/252)-BetaAlpha!D$4*('Daily Log Returns'!$H353-'Summary Statistics'!$B$7/252)</f>
        <v>-1.0937020605655217E-2</v>
      </c>
      <c r="E353">
        <f ca="1">('Daily Log Returns'!E353-'Summary Statistics'!$B$7/252)-BetaAlpha!E$4*('Daily Log Returns'!$H353-'Summary Statistics'!$B$7/252)</f>
        <v>-9.3806276627376468E-3</v>
      </c>
      <c r="F353">
        <f ca="1">('Daily Log Returns'!F353-'Summary Statistics'!$B$7/252)-BetaAlpha!F$4*('Daily Log Returns'!$H353-'Summary Statistics'!$B$7/252)</f>
        <v>2.7672030285361398E-3</v>
      </c>
      <c r="G353">
        <f ca="1">('Daily Log Returns'!G353-'Summary Statistics'!$B$7/252)-BetaAlpha!G$4*('Daily Log Returns'!$H353-'Summary Statistics'!$B$7/252)</f>
        <v>-9.3647487450083055E-4</v>
      </c>
      <c r="H353">
        <f>('Daily Log Returns'!H353-'Summary Statistics'!$B$7/252)-BetaAlpha!H$4*('Daily Log Returns'!$H353-'Summary Statistics'!$B$7/252)</f>
        <v>0</v>
      </c>
      <c r="I353">
        <f ca="1">('Daily Log Returns'!I353-'Summary Statistics'!$B$7/252)-BetaAlpha!I$4*('Daily Log Returns'!$H353-'Summary Statistics'!$B$7/252)</f>
        <v>1.5338960311340926E-2</v>
      </c>
      <c r="J353">
        <f ca="1">('Daily Log Returns'!J353-'Summary Statistics'!$B$7/252)-BetaAlpha!J$4*('Daily Log Returns'!$H353-'Summary Statistics'!$B$7/252)</f>
        <v>-1.153086903968263E-2</v>
      </c>
      <c r="K353">
        <f ca="1">('Daily Log Returns'!K353-'Summary Statistics'!$B$7/252)-BetaAlpha!K$4*('Daily Log Returns'!$H353-'Summary Statistics'!$B$7/252)</f>
        <v>-5.0903255035354145E-3</v>
      </c>
    </row>
    <row r="354" spans="1:11" x14ac:dyDescent="0.3">
      <c r="A354" s="1">
        <v>44012</v>
      </c>
      <c r="B354">
        <f ca="1">('Daily Log Returns'!B354-'Summary Statistics'!$B$7/252)-BetaAlpha!B$4*('Daily Log Returns'!$H354-'Summary Statistics'!$B$7/252)</f>
        <v>1.7155813778729521E-2</v>
      </c>
      <c r="C354">
        <f ca="1">('Daily Log Returns'!C354-'Summary Statistics'!$B$7/252)-BetaAlpha!C$4*('Daily Log Returns'!$H354-'Summary Statistics'!$B$7/252)</f>
        <v>1.6566572777536502E-2</v>
      </c>
      <c r="D354">
        <f ca="1">('Daily Log Returns'!D354-'Summary Statistics'!$B$7/252)-BetaAlpha!D$4*('Daily Log Returns'!$H354-'Summary Statistics'!$B$7/252)</f>
        <v>8.5844851003871181E-3</v>
      </c>
      <c r="E354">
        <f ca="1">('Daily Log Returns'!E354-'Summary Statistics'!$B$7/252)-BetaAlpha!E$4*('Daily Log Returns'!$H354-'Summary Statistics'!$B$7/252)</f>
        <v>7.4235945378483322E-3</v>
      </c>
      <c r="F354">
        <f ca="1">('Daily Log Returns'!F354-'Summary Statistics'!$B$7/252)-BetaAlpha!F$4*('Daily Log Returns'!$H354-'Summary Statistics'!$B$7/252)</f>
        <v>-2.3527281758410302E-3</v>
      </c>
      <c r="G354">
        <f ca="1">('Daily Log Returns'!G354-'Summary Statistics'!$B$7/252)-BetaAlpha!G$4*('Daily Log Returns'!$H354-'Summary Statistics'!$B$7/252)</f>
        <v>1.7115707317420493E-3</v>
      </c>
      <c r="H354">
        <f>('Daily Log Returns'!H354-'Summary Statistics'!$B$7/252)-BetaAlpha!H$4*('Daily Log Returns'!$H354-'Summary Statistics'!$B$7/252)</f>
        <v>0</v>
      </c>
      <c r="I354">
        <f ca="1">('Daily Log Returns'!I354-'Summary Statistics'!$B$7/252)-BetaAlpha!I$4*('Daily Log Returns'!$H354-'Summary Statistics'!$B$7/252)</f>
        <v>-5.9488920320220941E-3</v>
      </c>
      <c r="J354">
        <f ca="1">('Daily Log Returns'!J354-'Summary Statistics'!$B$7/252)-BetaAlpha!J$4*('Daily Log Returns'!$H354-'Summary Statistics'!$B$7/252)</f>
        <v>6.178126075551506E-3</v>
      </c>
      <c r="K354">
        <f ca="1">('Daily Log Returns'!K354-'Summary Statistics'!$B$7/252)-BetaAlpha!K$4*('Daily Log Returns'!$H354-'Summary Statistics'!$B$7/252)</f>
        <v>1.1987264055015757E-2</v>
      </c>
    </row>
    <row r="355" spans="1:11" x14ac:dyDescent="0.3">
      <c r="A355" s="1">
        <v>44013</v>
      </c>
      <c r="B355">
        <f ca="1">('Daily Log Returns'!B355-'Summary Statistics'!$B$7/252)-BetaAlpha!B$4*('Daily Log Returns'!$H355-'Summary Statistics'!$B$7/252)</f>
        <v>-1.140999038102578E-2</v>
      </c>
      <c r="C355">
        <f ca="1">('Daily Log Returns'!C355-'Summary Statistics'!$B$7/252)-BetaAlpha!C$4*('Daily Log Returns'!$H355-'Summary Statistics'!$B$7/252)</f>
        <v>-2.6172492884969516E-2</v>
      </c>
      <c r="D355">
        <f ca="1">('Daily Log Returns'!D355-'Summary Statistics'!$B$7/252)-BetaAlpha!D$4*('Daily Log Returns'!$H355-'Summary Statistics'!$B$7/252)</f>
        <v>-0.1038980224725861</v>
      </c>
      <c r="E355">
        <f ca="1">('Daily Log Returns'!E355-'Summary Statistics'!$B$7/252)-BetaAlpha!E$4*('Daily Log Returns'!$H355-'Summary Statistics'!$B$7/252)</f>
        <v>-2.3333786842639606E-2</v>
      </c>
      <c r="F355">
        <f ca="1">('Daily Log Returns'!F355-'Summary Statistics'!$B$7/252)-BetaAlpha!F$4*('Daily Log Returns'!$H355-'Summary Statistics'!$B$7/252)</f>
        <v>-6.4478927162683461E-3</v>
      </c>
      <c r="G355">
        <f ca="1">('Daily Log Returns'!G355-'Summary Statistics'!$B$7/252)-BetaAlpha!G$4*('Daily Log Returns'!$H355-'Summary Statistics'!$B$7/252)</f>
        <v>-7.1520241039870871E-3</v>
      </c>
      <c r="H355">
        <f>('Daily Log Returns'!H355-'Summary Statistics'!$B$7/252)-BetaAlpha!H$4*('Daily Log Returns'!$H355-'Summary Statistics'!$B$7/252)</f>
        <v>0</v>
      </c>
      <c r="I355">
        <f ca="1">('Daily Log Returns'!I355-'Summary Statistics'!$B$7/252)-BetaAlpha!I$4*('Daily Log Returns'!$H355-'Summary Statistics'!$B$7/252)</f>
        <v>4.8959481637258209E-3</v>
      </c>
      <c r="J355">
        <f ca="1">('Daily Log Returns'!J355-'Summary Statistics'!$B$7/252)-BetaAlpha!J$4*('Daily Log Returns'!$H355-'Summary Statistics'!$B$7/252)</f>
        <v>-6.1092065713715064E-3</v>
      </c>
      <c r="K355">
        <f ca="1">('Daily Log Returns'!K355-'Summary Statistics'!$B$7/252)-BetaAlpha!K$4*('Daily Log Returns'!$H355-'Summary Statistics'!$B$7/252)</f>
        <v>-1.2887427285757112E-2</v>
      </c>
    </row>
    <row r="356" spans="1:11" x14ac:dyDescent="0.3">
      <c r="A356" s="1">
        <v>44014</v>
      </c>
      <c r="B356">
        <f ca="1">('Daily Log Returns'!B356-'Summary Statistics'!$B$7/252)-BetaAlpha!B$4*('Daily Log Returns'!$H356-'Summary Statistics'!$B$7/252)</f>
        <v>-3.6086039229606334E-3</v>
      </c>
      <c r="C356">
        <f ca="1">('Daily Log Returns'!C356-'Summary Statistics'!$B$7/252)-BetaAlpha!C$4*('Daily Log Returns'!$H356-'Summary Statistics'!$B$7/252)</f>
        <v>-1.5318574873461888E-2</v>
      </c>
      <c r="D356">
        <f ca="1">('Daily Log Returns'!D356-'Summary Statistics'!$B$7/252)-BetaAlpha!D$4*('Daily Log Returns'!$H356-'Summary Statistics'!$B$7/252)</f>
        <v>-2.2547526416546847E-3</v>
      </c>
      <c r="E356">
        <f ca="1">('Daily Log Returns'!E356-'Summary Statistics'!$B$7/252)-BetaAlpha!E$4*('Daily Log Returns'!$H356-'Summary Statistics'!$B$7/252)</f>
        <v>-4.1631621101069364E-3</v>
      </c>
      <c r="F356">
        <f ca="1">('Daily Log Returns'!F356-'Summary Statistics'!$B$7/252)-BetaAlpha!F$4*('Daily Log Returns'!$H356-'Summary Statistics'!$B$7/252)</f>
        <v>-8.4619433242819758E-4</v>
      </c>
      <c r="G356">
        <f ca="1">('Daily Log Returns'!G356-'Summary Statistics'!$B$7/252)-BetaAlpha!G$4*('Daily Log Returns'!$H356-'Summary Statistics'!$B$7/252)</f>
        <v>-2.2944086064898336E-3</v>
      </c>
      <c r="H356">
        <f>('Daily Log Returns'!H356-'Summary Statistics'!$B$7/252)-BetaAlpha!H$4*('Daily Log Returns'!$H356-'Summary Statistics'!$B$7/252)</f>
        <v>0</v>
      </c>
      <c r="I356">
        <f ca="1">('Daily Log Returns'!I356-'Summary Statistics'!$B$7/252)-BetaAlpha!I$4*('Daily Log Returns'!$H356-'Summary Statistics'!$B$7/252)</f>
        <v>5.5358929503076457E-3</v>
      </c>
      <c r="J356">
        <f ca="1">('Daily Log Returns'!J356-'Summary Statistics'!$B$7/252)-BetaAlpha!J$4*('Daily Log Returns'!$H356-'Summary Statistics'!$B$7/252)</f>
        <v>1.7019689062534871E-4</v>
      </c>
      <c r="K356">
        <f ca="1">('Daily Log Returns'!K356-'Summary Statistics'!$B$7/252)-BetaAlpha!K$4*('Daily Log Returns'!$H356-'Summary Statistics'!$B$7/252)</f>
        <v>2.0985395319836342E-4</v>
      </c>
    </row>
    <row r="357" spans="1:11" x14ac:dyDescent="0.3">
      <c r="A357" s="1">
        <v>44015</v>
      </c>
      <c r="B357">
        <f ca="1">('Daily Log Returns'!B357-'Summary Statistics'!$B$7/252)-BetaAlpha!B$4*('Daily Log Returns'!$H357-'Summary Statistics'!$B$7/252)</f>
        <v>-2.8247400014614742E-3</v>
      </c>
      <c r="C357">
        <f ca="1">('Daily Log Returns'!C357-'Summary Statistics'!$B$7/252)-BetaAlpha!C$4*('Daily Log Returns'!$H357-'Summary Statistics'!$B$7/252)</f>
        <v>1.9419157995408875E-3</v>
      </c>
      <c r="D357">
        <f ca="1">('Daily Log Returns'!D357-'Summary Statistics'!$B$7/252)-BetaAlpha!D$4*('Daily Log Returns'!$H357-'Summary Statistics'!$B$7/252)</f>
        <v>4.944088207148466E-3</v>
      </c>
      <c r="E357">
        <f ca="1">('Daily Log Returns'!E357-'Summary Statistics'!$B$7/252)-BetaAlpha!E$4*('Daily Log Returns'!$H357-'Summary Statistics'!$B$7/252)</f>
        <v>6.4358823305191923E-3</v>
      </c>
      <c r="F357">
        <f ca="1">('Daily Log Returns'!F357-'Summary Statistics'!$B$7/252)-BetaAlpha!F$4*('Daily Log Returns'!$H357-'Summary Statistics'!$B$7/252)</f>
        <v>2.4539169616735815E-3</v>
      </c>
      <c r="G357">
        <f ca="1">('Daily Log Returns'!G357-'Summary Statistics'!$B$7/252)-BetaAlpha!G$4*('Daily Log Returns'!$H357-'Summary Statistics'!$B$7/252)</f>
        <v>1.7125168913660603E-3</v>
      </c>
      <c r="H357">
        <f>('Daily Log Returns'!H357-'Summary Statistics'!$B$7/252)-BetaAlpha!H$4*('Daily Log Returns'!$H357-'Summary Statistics'!$B$7/252)</f>
        <v>0</v>
      </c>
      <c r="I357">
        <f ca="1">('Daily Log Returns'!I357-'Summary Statistics'!$B$7/252)-BetaAlpha!I$4*('Daily Log Returns'!$H357-'Summary Statistics'!$B$7/252)</f>
        <v>-1.1790134550549784E-2</v>
      </c>
      <c r="J357">
        <f ca="1">('Daily Log Returns'!J357-'Summary Statistics'!$B$7/252)-BetaAlpha!J$4*('Daily Log Returns'!$H357-'Summary Statistics'!$B$7/252)</f>
        <v>8.7327538162365083E-3</v>
      </c>
      <c r="K357">
        <f ca="1">('Daily Log Returns'!K357-'Summary Statistics'!$B$7/252)-BetaAlpha!K$4*('Daily Log Returns'!$H357-'Summary Statistics'!$B$7/252)</f>
        <v>-4.7572377375380281E-3</v>
      </c>
    </row>
    <row r="358" spans="1:11" x14ac:dyDescent="0.3">
      <c r="A358" s="1">
        <v>44018</v>
      </c>
      <c r="B358">
        <f ca="1">('Daily Log Returns'!B358-'Summary Statistics'!$B$7/252)-BetaAlpha!B$4*('Daily Log Returns'!$H358-'Summary Statistics'!$B$7/252)</f>
        <v>7.5913951803198163E-3</v>
      </c>
      <c r="C358">
        <f ca="1">('Daily Log Returns'!C358-'Summary Statistics'!$B$7/252)-BetaAlpha!C$4*('Daily Log Returns'!$H358-'Summary Statistics'!$B$7/252)</f>
        <v>9.4485583143985221E-3</v>
      </c>
      <c r="D358">
        <f ca="1">('Daily Log Returns'!D358-'Summary Statistics'!$B$7/252)-BetaAlpha!D$4*('Daily Log Returns'!$H358-'Summary Statistics'!$B$7/252)</f>
        <v>7.6792768589304637E-3</v>
      </c>
      <c r="E358">
        <f ca="1">('Daily Log Returns'!E358-'Summary Statistics'!$B$7/252)-BetaAlpha!E$4*('Daily Log Returns'!$H358-'Summary Statistics'!$B$7/252)</f>
        <v>1.0436646989315547E-2</v>
      </c>
      <c r="F358">
        <f ca="1">('Daily Log Returns'!F358-'Summary Statistics'!$B$7/252)-BetaAlpha!F$4*('Daily Log Returns'!$H358-'Summary Statistics'!$B$7/252)</f>
        <v>1.8342982840986632E-4</v>
      </c>
      <c r="G358">
        <f ca="1">('Daily Log Returns'!G358-'Summary Statistics'!$B$7/252)-BetaAlpha!G$4*('Daily Log Returns'!$H358-'Summary Statistics'!$B$7/252)</f>
        <v>-9.8431799159182304E-6</v>
      </c>
      <c r="H358">
        <f>('Daily Log Returns'!H358-'Summary Statistics'!$B$7/252)-BetaAlpha!H$4*('Daily Log Returns'!$H358-'Summary Statistics'!$B$7/252)</f>
        <v>0</v>
      </c>
      <c r="I358">
        <f ca="1">('Daily Log Returns'!I358-'Summary Statistics'!$B$7/252)-BetaAlpha!I$4*('Daily Log Returns'!$H358-'Summary Statistics'!$B$7/252)</f>
        <v>2.2241202691286001E-3</v>
      </c>
      <c r="J358">
        <f ca="1">('Daily Log Returns'!J358-'Summary Statistics'!$B$7/252)-BetaAlpha!J$4*('Daily Log Returns'!$H358-'Summary Statistics'!$B$7/252)</f>
        <v>8.3489483550708721E-3</v>
      </c>
      <c r="K358">
        <f ca="1">('Daily Log Returns'!K358-'Summary Statistics'!$B$7/252)-BetaAlpha!K$4*('Daily Log Returns'!$H358-'Summary Statistics'!$B$7/252)</f>
        <v>4.8251004806389181E-3</v>
      </c>
    </row>
    <row r="359" spans="1:11" x14ac:dyDescent="0.3">
      <c r="A359" s="1">
        <v>44019</v>
      </c>
      <c r="B359">
        <f ca="1">('Daily Log Returns'!B359-'Summary Statistics'!$B$7/252)-BetaAlpha!B$4*('Daily Log Returns'!$H359-'Summary Statistics'!$B$7/252)</f>
        <v>2.9565009974441715E-3</v>
      </c>
      <c r="C359">
        <f ca="1">('Daily Log Returns'!C359-'Summary Statistics'!$B$7/252)-BetaAlpha!C$4*('Daily Log Returns'!$H359-'Summary Statistics'!$B$7/252)</f>
        <v>-1.7193723232731002E-3</v>
      </c>
      <c r="D359">
        <f ca="1">('Daily Log Returns'!D359-'Summary Statistics'!$B$7/252)-BetaAlpha!D$4*('Daily Log Returns'!$H359-'Summary Statistics'!$B$7/252)</f>
        <v>1.7987750975561154E-3</v>
      </c>
      <c r="E359">
        <f ca="1">('Daily Log Returns'!E359-'Summary Statistics'!$B$7/252)-BetaAlpha!E$4*('Daily Log Returns'!$H359-'Summary Statistics'!$B$7/252)</f>
        <v>-3.4438797120196762E-3</v>
      </c>
      <c r="F359">
        <f ca="1">('Daily Log Returns'!F359-'Summary Statistics'!$B$7/252)-BetaAlpha!F$4*('Daily Log Returns'!$H359-'Summary Statistics'!$B$7/252)</f>
        <v>1.5096070628305316E-3</v>
      </c>
      <c r="G359">
        <f ca="1">('Daily Log Returns'!G359-'Summary Statistics'!$B$7/252)-BetaAlpha!G$4*('Daily Log Returns'!$H359-'Summary Statistics'!$B$7/252)</f>
        <v>7.6629189420800105E-4</v>
      </c>
      <c r="H359">
        <f>('Daily Log Returns'!H359-'Summary Statistics'!$B$7/252)-BetaAlpha!H$4*('Daily Log Returns'!$H359-'Summary Statistics'!$B$7/252)</f>
        <v>0</v>
      </c>
      <c r="I359">
        <f ca="1">('Daily Log Returns'!I359-'Summary Statistics'!$B$7/252)-BetaAlpha!I$4*('Daily Log Returns'!$H359-'Summary Statistics'!$B$7/252)</f>
        <v>-1.668194351489987E-2</v>
      </c>
      <c r="J359">
        <f ca="1">('Daily Log Returns'!J359-'Summary Statistics'!$B$7/252)-BetaAlpha!J$4*('Daily Log Returns'!$H359-'Summary Statistics'!$B$7/252)</f>
        <v>3.6007569118789396E-3</v>
      </c>
      <c r="K359">
        <f ca="1">('Daily Log Returns'!K359-'Summary Statistics'!$B$7/252)-BetaAlpha!K$4*('Daily Log Returns'!$H359-'Summary Statistics'!$B$7/252)</f>
        <v>6.4316469486585485E-4</v>
      </c>
    </row>
    <row r="360" spans="1:11" x14ac:dyDescent="0.3">
      <c r="A360" s="1">
        <v>44020</v>
      </c>
      <c r="B360">
        <f ca="1">('Daily Log Returns'!B360-'Summary Statistics'!$B$7/252)-BetaAlpha!B$4*('Daily Log Returns'!$H360-'Summary Statistics'!$B$7/252)</f>
        <v>-7.5909439584688019E-3</v>
      </c>
      <c r="C360">
        <f ca="1">('Daily Log Returns'!C360-'Summary Statistics'!$B$7/252)-BetaAlpha!C$4*('Daily Log Returns'!$H360-'Summary Statistics'!$B$7/252)</f>
        <v>1.0046055305699556E-3</v>
      </c>
      <c r="D360">
        <f ca="1">('Daily Log Returns'!D360-'Summary Statistics'!$B$7/252)-BetaAlpha!D$4*('Daily Log Returns'!$H360-'Summary Statistics'!$B$7/252)</f>
        <v>1.5341613471135098E-3</v>
      </c>
      <c r="E360">
        <f ca="1">('Daily Log Returns'!E360-'Summary Statistics'!$B$7/252)-BetaAlpha!E$4*('Daily Log Returns'!$H360-'Summary Statistics'!$B$7/252)</f>
        <v>-4.4091958280988858E-6</v>
      </c>
      <c r="F360">
        <f ca="1">('Daily Log Returns'!F360-'Summary Statistics'!$B$7/252)-BetaAlpha!F$4*('Daily Log Returns'!$H360-'Summary Statistics'!$B$7/252)</f>
        <v>4.3058604222053487E-3</v>
      </c>
      <c r="G360">
        <f ca="1">('Daily Log Returns'!G360-'Summary Statistics'!$B$7/252)-BetaAlpha!G$4*('Daily Log Returns'!$H360-'Summary Statistics'!$B$7/252)</f>
        <v>2.0676449567749067E-3</v>
      </c>
      <c r="H360">
        <f>('Daily Log Returns'!H360-'Summary Statistics'!$B$7/252)-BetaAlpha!H$4*('Daily Log Returns'!$H360-'Summary Statistics'!$B$7/252)</f>
        <v>0</v>
      </c>
      <c r="I360">
        <f ca="1">('Daily Log Returns'!I360-'Summary Statistics'!$B$7/252)-BetaAlpha!I$4*('Daily Log Returns'!$H360-'Summary Statistics'!$B$7/252)</f>
        <v>2.2804875035891372E-2</v>
      </c>
      <c r="J360">
        <f ca="1">('Daily Log Returns'!J360-'Summary Statistics'!$B$7/252)-BetaAlpha!J$4*('Daily Log Returns'!$H360-'Summary Statistics'!$B$7/252)</f>
        <v>3.0070837317523985E-3</v>
      </c>
      <c r="K360">
        <f ca="1">('Daily Log Returns'!K360-'Summary Statistics'!$B$7/252)-BetaAlpha!K$4*('Daily Log Returns'!$H360-'Summary Statistics'!$B$7/252)</f>
        <v>-3.6137895287138861E-3</v>
      </c>
    </row>
    <row r="361" spans="1:11" x14ac:dyDescent="0.3">
      <c r="A361" s="1">
        <v>44021</v>
      </c>
      <c r="B361">
        <f ca="1">('Daily Log Returns'!B361-'Summary Statistics'!$B$7/252)-BetaAlpha!B$4*('Daily Log Returns'!$H361-'Summary Statistics'!$B$7/252)</f>
        <v>9.9284147781949147E-3</v>
      </c>
      <c r="C361">
        <f ca="1">('Daily Log Returns'!C361-'Summary Statistics'!$B$7/252)-BetaAlpha!C$4*('Daily Log Returns'!$H361-'Summary Statistics'!$B$7/252)</f>
        <v>-1.0107359844708404E-2</v>
      </c>
      <c r="D361">
        <f ca="1">('Daily Log Returns'!D361-'Summary Statistics'!$B$7/252)-BetaAlpha!D$4*('Daily Log Returns'!$H361-'Summary Statistics'!$B$7/252)</f>
        <v>1.2311145873598016E-3</v>
      </c>
      <c r="E361">
        <f ca="1">('Daily Log Returns'!E361-'Summary Statistics'!$B$7/252)-BetaAlpha!E$4*('Daily Log Returns'!$H361-'Summary Statistics'!$B$7/252)</f>
        <v>1.0198807659010725E-3</v>
      </c>
      <c r="F361">
        <f ca="1">('Daily Log Returns'!F361-'Summary Statistics'!$B$7/252)-BetaAlpha!F$4*('Daily Log Returns'!$H361-'Summary Statistics'!$B$7/252)</f>
        <v>-1.8406781821983275E-3</v>
      </c>
      <c r="G361">
        <f ca="1">('Daily Log Returns'!G361-'Summary Statistics'!$B$7/252)-BetaAlpha!G$4*('Daily Log Returns'!$H361-'Summary Statistics'!$B$7/252)</f>
        <v>-5.3859519252603537E-4</v>
      </c>
      <c r="H361">
        <f>('Daily Log Returns'!H361-'Summary Statistics'!$B$7/252)-BetaAlpha!H$4*('Daily Log Returns'!$H361-'Summary Statistics'!$B$7/252)</f>
        <v>0</v>
      </c>
      <c r="I361">
        <f ca="1">('Daily Log Returns'!I361-'Summary Statistics'!$B$7/252)-BetaAlpha!I$4*('Daily Log Returns'!$H361-'Summary Statistics'!$B$7/252)</f>
        <v>1.6593416994502871E-4</v>
      </c>
      <c r="J361">
        <f ca="1">('Daily Log Returns'!J361-'Summary Statistics'!$B$7/252)-BetaAlpha!J$4*('Daily Log Returns'!$H361-'Summary Statistics'!$B$7/252)</f>
        <v>3.7381695732506409E-3</v>
      </c>
      <c r="K361">
        <f ca="1">('Daily Log Returns'!K361-'Summary Statistics'!$B$7/252)-BetaAlpha!K$4*('Daily Log Returns'!$H361-'Summary Statistics'!$B$7/252)</f>
        <v>-3.1864544259458966E-4</v>
      </c>
    </row>
    <row r="362" spans="1:11" x14ac:dyDescent="0.3">
      <c r="A362" s="1">
        <v>44022</v>
      </c>
      <c r="B362">
        <f ca="1">('Daily Log Returns'!B362-'Summary Statistics'!$B$7/252)-BetaAlpha!B$4*('Daily Log Returns'!$H362-'Summary Statistics'!$B$7/252)</f>
        <v>-2.5291436447724476E-2</v>
      </c>
      <c r="C362">
        <f ca="1">('Daily Log Returns'!C362-'Summary Statistics'!$B$7/252)-BetaAlpha!C$4*('Daily Log Returns'!$H362-'Summary Statistics'!$B$7/252)</f>
        <v>-1.5753651422462236E-2</v>
      </c>
      <c r="D362">
        <f ca="1">('Daily Log Returns'!D362-'Summary Statistics'!$B$7/252)-BetaAlpha!D$4*('Daily Log Returns'!$H362-'Summary Statistics'!$B$7/252)</f>
        <v>-1.0997436041445445E-2</v>
      </c>
      <c r="E362">
        <f ca="1">('Daily Log Returns'!E362-'Summary Statistics'!$B$7/252)-BetaAlpha!E$4*('Daily Log Returns'!$H362-'Summary Statistics'!$B$7/252)</f>
        <v>-1.1967841654562082E-2</v>
      </c>
      <c r="F362">
        <f ca="1">('Daily Log Returns'!F362-'Summary Statistics'!$B$7/252)-BetaAlpha!F$4*('Daily Log Returns'!$H362-'Summary Statistics'!$B$7/252)</f>
        <v>2.5811901119244503E-3</v>
      </c>
      <c r="G362">
        <f ca="1">('Daily Log Returns'!G362-'Summary Statistics'!$B$7/252)-BetaAlpha!G$4*('Daily Log Returns'!$H362-'Summary Statistics'!$B$7/252)</f>
        <v>1.674070067076324E-3</v>
      </c>
      <c r="H362">
        <f>('Daily Log Returns'!H362-'Summary Statistics'!$B$7/252)-BetaAlpha!H$4*('Daily Log Returns'!$H362-'Summary Statistics'!$B$7/252)</f>
        <v>0</v>
      </c>
      <c r="I362">
        <f ca="1">('Daily Log Returns'!I362-'Summary Statistics'!$B$7/252)-BetaAlpha!I$4*('Daily Log Returns'!$H362-'Summary Statistics'!$B$7/252)</f>
        <v>1.1389711077442381E-2</v>
      </c>
      <c r="J362">
        <f ca="1">('Daily Log Returns'!J362-'Summary Statistics'!$B$7/252)-BetaAlpha!J$4*('Daily Log Returns'!$H362-'Summary Statistics'!$B$7/252)</f>
        <v>-1.3757395311550076E-2</v>
      </c>
      <c r="K362">
        <f ca="1">('Daily Log Returns'!K362-'Summary Statistics'!$B$7/252)-BetaAlpha!K$4*('Daily Log Returns'!$H362-'Summary Statistics'!$B$7/252)</f>
        <v>-1.8281842972493138E-2</v>
      </c>
    </row>
    <row r="363" spans="1:11" x14ac:dyDescent="0.3">
      <c r="A363" s="1">
        <v>44025</v>
      </c>
      <c r="B363">
        <f ca="1">('Daily Log Returns'!B363-'Summary Statistics'!$B$7/252)-BetaAlpha!B$4*('Daily Log Returns'!$H363-'Summary Statistics'!$B$7/252)</f>
        <v>2.3385892110611345E-2</v>
      </c>
      <c r="C363">
        <f ca="1">('Daily Log Returns'!C363-'Summary Statistics'!$B$7/252)-BetaAlpha!C$4*('Daily Log Returns'!$H363-'Summary Statistics'!$B$7/252)</f>
        <v>2.5914952549553942E-2</v>
      </c>
      <c r="D363">
        <f ca="1">('Daily Log Returns'!D363-'Summary Statistics'!$B$7/252)-BetaAlpha!D$4*('Daily Log Returns'!$H363-'Summary Statistics'!$B$7/252)</f>
        <v>2.1489512501110634E-2</v>
      </c>
      <c r="E363">
        <f ca="1">('Daily Log Returns'!E363-'Summary Statistics'!$B$7/252)-BetaAlpha!E$4*('Daily Log Returns'!$H363-'Summary Statistics'!$B$7/252)</f>
        <v>1.5184491702679267E-2</v>
      </c>
      <c r="F363">
        <f ca="1">('Daily Log Returns'!F363-'Summary Statistics'!$B$7/252)-BetaAlpha!F$4*('Daily Log Returns'!$H363-'Summary Statistics'!$B$7/252)</f>
        <v>-2.0578063790541823E-3</v>
      </c>
      <c r="G363">
        <f ca="1">('Daily Log Returns'!G363-'Summary Statistics'!$B$7/252)-BetaAlpha!G$4*('Daily Log Returns'!$H363-'Summary Statistics'!$B$7/252)</f>
        <v>-4.0709215334574329E-5</v>
      </c>
      <c r="H363">
        <f>('Daily Log Returns'!H363-'Summary Statistics'!$B$7/252)-BetaAlpha!H$4*('Daily Log Returns'!$H363-'Summary Statistics'!$B$7/252)</f>
        <v>0</v>
      </c>
      <c r="I363">
        <f ca="1">('Daily Log Returns'!I363-'Summary Statistics'!$B$7/252)-BetaAlpha!I$4*('Daily Log Returns'!$H363-'Summary Statistics'!$B$7/252)</f>
        <v>1.2722192448220546E-2</v>
      </c>
      <c r="J363">
        <f ca="1">('Daily Log Returns'!J363-'Summary Statistics'!$B$7/252)-BetaAlpha!J$4*('Daily Log Returns'!$H363-'Summary Statistics'!$B$7/252)</f>
        <v>1.7859723764085077E-2</v>
      </c>
      <c r="K363">
        <f ca="1">('Daily Log Returns'!K363-'Summary Statistics'!$B$7/252)-BetaAlpha!K$4*('Daily Log Returns'!$H363-'Summary Statistics'!$B$7/252)</f>
        <v>1.5272675849308368E-2</v>
      </c>
    </row>
    <row r="364" spans="1:11" x14ac:dyDescent="0.3">
      <c r="A364" s="1">
        <v>44026</v>
      </c>
      <c r="B364">
        <f ca="1">('Daily Log Returns'!B364-'Summary Statistics'!$B$7/252)-BetaAlpha!B$4*('Daily Log Returns'!$H364-'Summary Statistics'!$B$7/252)</f>
        <v>7.1653659637834584E-3</v>
      </c>
      <c r="C364">
        <f ca="1">('Daily Log Returns'!C364-'Summary Statistics'!$B$7/252)-BetaAlpha!C$4*('Daily Log Returns'!$H364-'Summary Statistics'!$B$7/252)</f>
        <v>1.3914377609629261E-3</v>
      </c>
      <c r="D364">
        <f ca="1">('Daily Log Returns'!D364-'Summary Statistics'!$B$7/252)-BetaAlpha!D$4*('Daily Log Returns'!$H364-'Summary Statistics'!$B$7/252)</f>
        <v>-7.3044240587301634E-3</v>
      </c>
      <c r="E364">
        <f ca="1">('Daily Log Returns'!E364-'Summary Statistics'!$B$7/252)-BetaAlpha!E$4*('Daily Log Returns'!$H364-'Summary Statistics'!$B$7/252)</f>
        <v>-4.5212843429248651E-3</v>
      </c>
      <c r="F364">
        <f ca="1">('Daily Log Returns'!F364-'Summary Statistics'!$B$7/252)-BetaAlpha!F$4*('Daily Log Returns'!$H364-'Summary Statistics'!$B$7/252)</f>
        <v>-5.3386560413176535E-4</v>
      </c>
      <c r="G364">
        <f ca="1">('Daily Log Returns'!G364-'Summary Statistics'!$B$7/252)-BetaAlpha!G$4*('Daily Log Returns'!$H364-'Summary Statistics'!$B$7/252)</f>
        <v>-1.2794310567159745E-3</v>
      </c>
      <c r="H364">
        <f>('Daily Log Returns'!H364-'Summary Statistics'!$B$7/252)-BetaAlpha!H$4*('Daily Log Returns'!$H364-'Summary Statistics'!$B$7/252)</f>
        <v>0</v>
      </c>
      <c r="I364">
        <f ca="1">('Daily Log Returns'!I364-'Summary Statistics'!$B$7/252)-BetaAlpha!I$4*('Daily Log Returns'!$H364-'Summary Statistics'!$B$7/252)</f>
        <v>3.0899207637413604E-3</v>
      </c>
      <c r="J364">
        <f ca="1">('Daily Log Returns'!J364-'Summary Statistics'!$B$7/252)-BetaAlpha!J$4*('Daily Log Returns'!$H364-'Summary Statistics'!$B$7/252)</f>
        <v>-1.0804194037498216E-2</v>
      </c>
      <c r="K364">
        <f ca="1">('Daily Log Returns'!K364-'Summary Statistics'!$B$7/252)-BetaAlpha!K$4*('Daily Log Returns'!$H364-'Summary Statistics'!$B$7/252)</f>
        <v>4.4029711873514784E-3</v>
      </c>
    </row>
    <row r="365" spans="1:11" x14ac:dyDescent="0.3">
      <c r="A365" s="1">
        <v>44027</v>
      </c>
      <c r="B365">
        <f ca="1">('Daily Log Returns'!B365-'Summary Statistics'!$B$7/252)-BetaAlpha!B$4*('Daily Log Returns'!$H365-'Summary Statistics'!$B$7/252)</f>
        <v>-1.591820713254942E-3</v>
      </c>
      <c r="C365">
        <f ca="1">('Daily Log Returns'!C365-'Summary Statistics'!$B$7/252)-BetaAlpha!C$4*('Daily Log Returns'!$H365-'Summary Statistics'!$B$7/252)</f>
        <v>2.5993321795879966E-3</v>
      </c>
      <c r="D365">
        <f ca="1">('Daily Log Returns'!D365-'Summary Statistics'!$B$7/252)-BetaAlpha!D$4*('Daily Log Returns'!$H365-'Summary Statistics'!$B$7/252)</f>
        <v>-3.5836552190902761E-3</v>
      </c>
      <c r="E365">
        <f ca="1">('Daily Log Returns'!E365-'Summary Statistics'!$B$7/252)-BetaAlpha!E$4*('Daily Log Returns'!$H365-'Summary Statistics'!$B$7/252)</f>
        <v>2.8015590453854197E-3</v>
      </c>
      <c r="F365">
        <f ca="1">('Daily Log Returns'!F365-'Summary Statistics'!$B$7/252)-BetaAlpha!F$4*('Daily Log Returns'!$H365-'Summary Statistics'!$B$7/252)</f>
        <v>-2.6200872004728815E-3</v>
      </c>
      <c r="G365">
        <f ca="1">('Daily Log Returns'!G365-'Summary Statistics'!$B$7/252)-BetaAlpha!G$4*('Daily Log Returns'!$H365-'Summary Statistics'!$B$7/252)</f>
        <v>-5.6208606414061518E-4</v>
      </c>
      <c r="H365">
        <f>('Daily Log Returns'!H365-'Summary Statistics'!$B$7/252)-BetaAlpha!H$4*('Daily Log Returns'!$H365-'Summary Statistics'!$B$7/252)</f>
        <v>0</v>
      </c>
      <c r="I365">
        <f ca="1">('Daily Log Returns'!I365-'Summary Statistics'!$B$7/252)-BetaAlpha!I$4*('Daily Log Returns'!$H365-'Summary Statistics'!$B$7/252)</f>
        <v>-1.7123397498032111E-3</v>
      </c>
      <c r="J365">
        <f ca="1">('Daily Log Returns'!J365-'Summary Statistics'!$B$7/252)-BetaAlpha!J$4*('Daily Log Returns'!$H365-'Summary Statistics'!$B$7/252)</f>
        <v>3.3448319640828599E-3</v>
      </c>
      <c r="K365">
        <f ca="1">('Daily Log Returns'!K365-'Summary Statistics'!$B$7/252)-BetaAlpha!K$4*('Daily Log Returns'!$H365-'Summary Statistics'!$B$7/252)</f>
        <v>-2.4833875466841095E-3</v>
      </c>
    </row>
    <row r="366" spans="1:11" x14ac:dyDescent="0.3">
      <c r="A366" s="1">
        <v>44028</v>
      </c>
      <c r="B366">
        <f ca="1">('Daily Log Returns'!B366-'Summary Statistics'!$B$7/252)-BetaAlpha!B$4*('Daily Log Returns'!$H366-'Summary Statistics'!$B$7/252)</f>
        <v>2.3463012554234839E-3</v>
      </c>
      <c r="C366">
        <f ca="1">('Daily Log Returns'!C366-'Summary Statistics'!$B$7/252)-BetaAlpha!C$4*('Daily Log Returns'!$H366-'Summary Statistics'!$B$7/252)</f>
        <v>9.573213523585717E-3</v>
      </c>
      <c r="D366">
        <f ca="1">('Daily Log Returns'!D366-'Summary Statistics'!$B$7/252)-BetaAlpha!D$4*('Daily Log Returns'!$H366-'Summary Statistics'!$B$7/252)</f>
        <v>7.3728169313006008E-4</v>
      </c>
      <c r="E366">
        <f ca="1">('Daily Log Returns'!E366-'Summary Statistics'!$B$7/252)-BetaAlpha!E$4*('Daily Log Returns'!$H366-'Summary Statistics'!$B$7/252)</f>
        <v>1.2124004489868553E-3</v>
      </c>
      <c r="F366">
        <f ca="1">('Daily Log Returns'!F366-'Summary Statistics'!$B$7/252)-BetaAlpha!F$4*('Daily Log Returns'!$H366-'Summary Statistics'!$B$7/252)</f>
        <v>4.7090876417604944E-3</v>
      </c>
      <c r="G366">
        <f ca="1">('Daily Log Returns'!G366-'Summary Statistics'!$B$7/252)-BetaAlpha!G$4*('Daily Log Returns'!$H366-'Summary Statistics'!$B$7/252)</f>
        <v>1.1942609958940946E-3</v>
      </c>
      <c r="H366">
        <f>('Daily Log Returns'!H366-'Summary Statistics'!$B$7/252)-BetaAlpha!H$4*('Daily Log Returns'!$H366-'Summary Statistics'!$B$7/252)</f>
        <v>0</v>
      </c>
      <c r="I366">
        <f ca="1">('Daily Log Returns'!I366-'Summary Statistics'!$B$7/252)-BetaAlpha!I$4*('Daily Log Returns'!$H366-'Summary Statistics'!$B$7/252)</f>
        <v>-5.9246340383087926E-3</v>
      </c>
      <c r="J366">
        <f ca="1">('Daily Log Returns'!J366-'Summary Statistics'!$B$7/252)-BetaAlpha!J$4*('Daily Log Returns'!$H366-'Summary Statistics'!$B$7/252)</f>
        <v>2.8018993683356979E-3</v>
      </c>
      <c r="K366">
        <f ca="1">('Daily Log Returns'!K366-'Summary Statistics'!$B$7/252)-BetaAlpha!K$4*('Daily Log Returns'!$H366-'Summary Statistics'!$B$7/252)</f>
        <v>3.6809067276414417E-3</v>
      </c>
    </row>
    <row r="367" spans="1:11" x14ac:dyDescent="0.3">
      <c r="A367" s="1">
        <v>44029</v>
      </c>
      <c r="B367">
        <f ca="1">('Daily Log Returns'!B367-'Summary Statistics'!$B$7/252)-BetaAlpha!B$4*('Daily Log Returns'!$H367-'Summary Statistics'!$B$7/252)</f>
        <v>-1.6236000346163183E-3</v>
      </c>
      <c r="C367">
        <f ca="1">('Daily Log Returns'!C367-'Summary Statistics'!$B$7/252)-BetaAlpha!C$4*('Daily Log Returns'!$H367-'Summary Statistics'!$B$7/252)</f>
        <v>1.9518573962129535E-3</v>
      </c>
      <c r="D367">
        <f ca="1">('Daily Log Returns'!D367-'Summary Statistics'!$B$7/252)-BetaAlpha!D$4*('Daily Log Returns'!$H367-'Summary Statistics'!$B$7/252)</f>
        <v>-5.4679166286348037E-3</v>
      </c>
      <c r="E367">
        <f ca="1">('Daily Log Returns'!E367-'Summary Statistics'!$B$7/252)-BetaAlpha!E$4*('Daily Log Returns'!$H367-'Summary Statistics'!$B$7/252)</f>
        <v>-3.6796951487672079E-4</v>
      </c>
      <c r="F367">
        <f ca="1">('Daily Log Returns'!F367-'Summary Statistics'!$B$7/252)-BetaAlpha!F$4*('Daily Log Returns'!$H367-'Summary Statistics'!$B$7/252)</f>
        <v>1.2271271629680077E-3</v>
      </c>
      <c r="G367">
        <f ca="1">('Daily Log Returns'!G367-'Summary Statistics'!$B$7/252)-BetaAlpha!G$4*('Daily Log Returns'!$H367-'Summary Statistics'!$B$7/252)</f>
        <v>1.2366435757771449E-3</v>
      </c>
      <c r="H367">
        <f>('Daily Log Returns'!H367-'Summary Statistics'!$B$7/252)-BetaAlpha!H$4*('Daily Log Returns'!$H367-'Summary Statistics'!$B$7/252)</f>
        <v>0</v>
      </c>
      <c r="I367">
        <f ca="1">('Daily Log Returns'!I367-'Summary Statistics'!$B$7/252)-BetaAlpha!I$4*('Daily Log Returns'!$H367-'Summary Statistics'!$B$7/252)</f>
        <v>1.2072085987791335E-2</v>
      </c>
      <c r="J367">
        <f ca="1">('Daily Log Returns'!J367-'Summary Statistics'!$B$7/252)-BetaAlpha!J$4*('Daily Log Returns'!$H367-'Summary Statistics'!$B$7/252)</f>
        <v>-3.6731642023416374E-3</v>
      </c>
      <c r="K367">
        <f ca="1">('Daily Log Returns'!K367-'Summary Statistics'!$B$7/252)-BetaAlpha!K$4*('Daily Log Returns'!$H367-'Summary Statistics'!$B$7/252)</f>
        <v>-4.4703266552297925E-3</v>
      </c>
    </row>
    <row r="368" spans="1:11" x14ac:dyDescent="0.3">
      <c r="A368" s="1">
        <v>44032</v>
      </c>
      <c r="B368">
        <f ca="1">('Daily Log Returns'!B368-'Summary Statistics'!$B$7/252)-BetaAlpha!B$4*('Daily Log Returns'!$H368-'Summary Statistics'!$B$7/252)</f>
        <v>5.1535139952733101E-3</v>
      </c>
      <c r="C368">
        <f ca="1">('Daily Log Returns'!C368-'Summary Statistics'!$B$7/252)-BetaAlpha!C$4*('Daily Log Returns'!$H368-'Summary Statistics'!$B$7/252)</f>
        <v>-1.8075468049656477E-3</v>
      </c>
      <c r="D368">
        <f ca="1">('Daily Log Returns'!D368-'Summary Statistics'!$B$7/252)-BetaAlpha!D$4*('Daily Log Returns'!$H368-'Summary Statistics'!$B$7/252)</f>
        <v>5.6281503171570421E-3</v>
      </c>
      <c r="E368">
        <f ca="1">('Daily Log Returns'!E368-'Summary Statistics'!$B$7/252)-BetaAlpha!E$4*('Daily Log Returns'!$H368-'Summary Statistics'!$B$7/252)</f>
        <v>1.7059034838227776E-3</v>
      </c>
      <c r="F368">
        <f ca="1">('Daily Log Returns'!F368-'Summary Statistics'!$B$7/252)-BetaAlpha!F$4*('Daily Log Returns'!$H368-'Summary Statistics'!$B$7/252)</f>
        <v>-1.8337911085290962E-4</v>
      </c>
      <c r="G368">
        <f ca="1">('Daily Log Returns'!G368-'Summary Statistics'!$B$7/252)-BetaAlpha!G$4*('Daily Log Returns'!$H368-'Summary Statistics'!$B$7/252)</f>
        <v>-8.5357407223813253E-6</v>
      </c>
      <c r="H368">
        <f>('Daily Log Returns'!H368-'Summary Statistics'!$B$7/252)-BetaAlpha!H$4*('Daily Log Returns'!$H368-'Summary Statistics'!$B$7/252)</f>
        <v>0</v>
      </c>
      <c r="I368">
        <f ca="1">('Daily Log Returns'!I368-'Summary Statistics'!$B$7/252)-BetaAlpha!I$4*('Daily Log Returns'!$H368-'Summary Statistics'!$B$7/252)</f>
        <v>5.8053687441391435E-3</v>
      </c>
      <c r="J368">
        <f ca="1">('Daily Log Returns'!J368-'Summary Statistics'!$B$7/252)-BetaAlpha!J$4*('Daily Log Returns'!$H368-'Summary Statistics'!$B$7/252)</f>
        <v>5.7520339415020345E-3</v>
      </c>
      <c r="K368">
        <f ca="1">('Daily Log Returns'!K368-'Summary Statistics'!$B$7/252)-BetaAlpha!K$4*('Daily Log Returns'!$H368-'Summary Statistics'!$B$7/252)</f>
        <v>2.2955175845899016E-3</v>
      </c>
    </row>
    <row r="369" spans="1:11" x14ac:dyDescent="0.3">
      <c r="A369" s="1">
        <v>44033</v>
      </c>
      <c r="B369">
        <f ca="1">('Daily Log Returns'!B369-'Summary Statistics'!$B$7/252)-BetaAlpha!B$4*('Daily Log Returns'!$H369-'Summary Statistics'!$B$7/252)</f>
        <v>-4.2487152756395426E-3</v>
      </c>
      <c r="C369">
        <f ca="1">('Daily Log Returns'!C369-'Summary Statistics'!$B$7/252)-BetaAlpha!C$4*('Daily Log Returns'!$H369-'Summary Statistics'!$B$7/252)</f>
        <v>-1.1671182672397574E-2</v>
      </c>
      <c r="D369">
        <f ca="1">('Daily Log Returns'!D369-'Summary Statistics'!$B$7/252)-BetaAlpha!D$4*('Daily Log Returns'!$H369-'Summary Statistics'!$B$7/252)</f>
        <v>3.597717309170476E-3</v>
      </c>
      <c r="E369">
        <f ca="1">('Daily Log Returns'!E369-'Summary Statistics'!$B$7/252)-BetaAlpha!E$4*('Daily Log Returns'!$H369-'Summary Statistics'!$B$7/252)</f>
        <v>3.9659610886928591E-4</v>
      </c>
      <c r="F369">
        <f ca="1">('Daily Log Returns'!F369-'Summary Statistics'!$B$7/252)-BetaAlpha!F$4*('Daily Log Returns'!$H369-'Summary Statistics'!$B$7/252)</f>
        <v>-1.4548675074770034E-6</v>
      </c>
      <c r="G369">
        <f ca="1">('Daily Log Returns'!G369-'Summary Statistics'!$B$7/252)-BetaAlpha!G$4*('Daily Log Returns'!$H369-'Summary Statistics'!$B$7/252)</f>
        <v>2.2408117058203775E-4</v>
      </c>
      <c r="H369">
        <f>('Daily Log Returns'!H369-'Summary Statistics'!$B$7/252)-BetaAlpha!H$4*('Daily Log Returns'!$H369-'Summary Statistics'!$B$7/252)</f>
        <v>0</v>
      </c>
      <c r="I369">
        <f ca="1">('Daily Log Returns'!I369-'Summary Statistics'!$B$7/252)-BetaAlpha!I$4*('Daily Log Returns'!$H369-'Summary Statistics'!$B$7/252)</f>
        <v>-5.6201436462007337E-3</v>
      </c>
      <c r="J369">
        <f ca="1">('Daily Log Returns'!J369-'Summary Statistics'!$B$7/252)-BetaAlpha!J$4*('Daily Log Returns'!$H369-'Summary Statistics'!$B$7/252)</f>
        <v>-1.731900923536131E-3</v>
      </c>
      <c r="K369">
        <f ca="1">('Daily Log Returns'!K369-'Summary Statistics'!$B$7/252)-BetaAlpha!K$4*('Daily Log Returns'!$H369-'Summary Statistics'!$B$7/252)</f>
        <v>-2.2420640286633757E-3</v>
      </c>
    </row>
    <row r="370" spans="1:11" x14ac:dyDescent="0.3">
      <c r="A370" s="1">
        <v>44034</v>
      </c>
      <c r="B370">
        <f ca="1">('Daily Log Returns'!B370-'Summary Statistics'!$B$7/252)-BetaAlpha!B$4*('Daily Log Returns'!$H370-'Summary Statistics'!$B$7/252)</f>
        <v>4.6221782442565709E-4</v>
      </c>
      <c r="C370">
        <f ca="1">('Daily Log Returns'!C370-'Summary Statistics'!$B$7/252)-BetaAlpha!C$4*('Daily Log Returns'!$H370-'Summary Statistics'!$B$7/252)</f>
        <v>-2.677056795893514E-3</v>
      </c>
      <c r="D370">
        <f ca="1">('Daily Log Returns'!D370-'Summary Statistics'!$B$7/252)-BetaAlpha!D$4*('Daily Log Returns'!$H370-'Summary Statistics'!$B$7/252)</f>
        <v>-1.737014604146166E-2</v>
      </c>
      <c r="E370">
        <f ca="1">('Daily Log Returns'!E370-'Summary Statistics'!$B$7/252)-BetaAlpha!E$4*('Daily Log Returns'!$H370-'Summary Statistics'!$B$7/252)</f>
        <v>-4.515178837901767E-3</v>
      </c>
      <c r="F370">
        <f ca="1">('Daily Log Returns'!F370-'Summary Statistics'!$B$7/252)-BetaAlpha!F$4*('Daily Log Returns'!$H370-'Summary Statistics'!$B$7/252)</f>
        <v>-5.5125462942094163E-4</v>
      </c>
      <c r="G370">
        <f ca="1">('Daily Log Returns'!G370-'Summary Statistics'!$B$7/252)-BetaAlpha!G$4*('Daily Log Returns'!$H370-'Summary Statistics'!$B$7/252)</f>
        <v>1.6287379757873562E-3</v>
      </c>
      <c r="H370">
        <f>('Daily Log Returns'!H370-'Summary Statistics'!$B$7/252)-BetaAlpha!H$4*('Daily Log Returns'!$H370-'Summary Statistics'!$B$7/252)</f>
        <v>0</v>
      </c>
      <c r="I370">
        <f ca="1">('Daily Log Returns'!I370-'Summary Statistics'!$B$7/252)-BetaAlpha!I$4*('Daily Log Returns'!$H370-'Summary Statistics'!$B$7/252)</f>
        <v>-7.91656038300214E-3</v>
      </c>
      <c r="J370">
        <f ca="1">('Daily Log Returns'!J370-'Summary Statistics'!$B$7/252)-BetaAlpha!J$4*('Daily Log Returns'!$H370-'Summary Statistics'!$B$7/252)</f>
        <v>-7.6585534771843756E-3</v>
      </c>
      <c r="K370">
        <f ca="1">('Daily Log Returns'!K370-'Summary Statistics'!$B$7/252)-BetaAlpha!K$4*('Daily Log Returns'!$H370-'Summary Statistics'!$B$7/252)</f>
        <v>1.9684792167007029E-3</v>
      </c>
    </row>
    <row r="371" spans="1:11" x14ac:dyDescent="0.3">
      <c r="A371" s="1">
        <v>44035</v>
      </c>
      <c r="B371">
        <f ca="1">('Daily Log Returns'!B371-'Summary Statistics'!$B$7/252)-BetaAlpha!B$4*('Daily Log Returns'!$H371-'Summary Statistics'!$B$7/252)</f>
        <v>-4.08097553749571E-4</v>
      </c>
      <c r="C371">
        <f ca="1">('Daily Log Returns'!C371-'Summary Statistics'!$B$7/252)-BetaAlpha!C$4*('Daily Log Returns'!$H371-'Summary Statistics'!$B$7/252)</f>
        <v>3.7276897424521472E-3</v>
      </c>
      <c r="D371">
        <f ca="1">('Daily Log Returns'!D371-'Summary Statistics'!$B$7/252)-BetaAlpha!D$4*('Daily Log Returns'!$H371-'Summary Statistics'!$B$7/252)</f>
        <v>3.8906416220033904E-3</v>
      </c>
      <c r="E371">
        <f ca="1">('Daily Log Returns'!E371-'Summary Statistics'!$B$7/252)-BetaAlpha!E$4*('Daily Log Returns'!$H371-'Summary Statistics'!$B$7/252)</f>
        <v>4.7747991997374177E-4</v>
      </c>
      <c r="F371">
        <f ca="1">('Daily Log Returns'!F371-'Summary Statistics'!$B$7/252)-BetaAlpha!F$4*('Daily Log Returns'!$H371-'Summary Statistics'!$B$7/252)</f>
        <v>3.1614791725072177E-3</v>
      </c>
      <c r="G371">
        <f ca="1">('Daily Log Returns'!G371-'Summary Statistics'!$B$7/252)-BetaAlpha!G$4*('Daily Log Returns'!$H371-'Summary Statistics'!$B$7/252)</f>
        <v>1.1474897027108923E-3</v>
      </c>
      <c r="H371">
        <f>('Daily Log Returns'!H371-'Summary Statistics'!$B$7/252)-BetaAlpha!H$4*('Daily Log Returns'!$H371-'Summary Statistics'!$B$7/252)</f>
        <v>0</v>
      </c>
      <c r="I371">
        <f ca="1">('Daily Log Returns'!I371-'Summary Statistics'!$B$7/252)-BetaAlpha!I$4*('Daily Log Returns'!$H371-'Summary Statistics'!$B$7/252)</f>
        <v>7.3248484423054934E-4</v>
      </c>
      <c r="J371">
        <f ca="1">('Daily Log Returns'!J371-'Summary Statistics'!$B$7/252)-BetaAlpha!J$4*('Daily Log Returns'!$H371-'Summary Statistics'!$B$7/252)</f>
        <v>-4.802331749049359E-3</v>
      </c>
      <c r="K371">
        <f ca="1">('Daily Log Returns'!K371-'Summary Statistics'!$B$7/252)-BetaAlpha!K$4*('Daily Log Returns'!$H371-'Summary Statistics'!$B$7/252)</f>
        <v>1.1376636209792959E-3</v>
      </c>
    </row>
    <row r="372" spans="1:11" x14ac:dyDescent="0.3">
      <c r="A372" s="1">
        <v>44036</v>
      </c>
      <c r="B372">
        <f ca="1">('Daily Log Returns'!B372-'Summary Statistics'!$B$7/252)-BetaAlpha!B$4*('Daily Log Returns'!$H372-'Summary Statistics'!$B$7/252)</f>
        <v>-1.4608846852547071E-3</v>
      </c>
      <c r="C372">
        <f ca="1">('Daily Log Returns'!C372-'Summary Statistics'!$B$7/252)-BetaAlpha!C$4*('Daily Log Returns'!$H372-'Summary Statistics'!$B$7/252)</f>
        <v>3.757573730462092E-3</v>
      </c>
      <c r="D372">
        <f ca="1">('Daily Log Returns'!D372-'Summary Statistics'!$B$7/252)-BetaAlpha!D$4*('Daily Log Returns'!$H372-'Summary Statistics'!$B$7/252)</f>
        <v>-5.8726554503659581E-3</v>
      </c>
      <c r="E372">
        <f ca="1">('Daily Log Returns'!E372-'Summary Statistics'!$B$7/252)-BetaAlpha!E$4*('Daily Log Returns'!$H372-'Summary Statistics'!$B$7/252)</f>
        <v>-2.0833726544802443E-3</v>
      </c>
      <c r="F372">
        <f ca="1">('Daily Log Returns'!F372-'Summary Statistics'!$B$7/252)-BetaAlpha!F$4*('Daily Log Returns'!$H372-'Summary Statistics'!$B$7/252)</f>
        <v>3.3514929948989488E-4</v>
      </c>
      <c r="G372">
        <f ca="1">('Daily Log Returns'!G372-'Summary Statistics'!$B$7/252)-BetaAlpha!G$4*('Daily Log Returns'!$H372-'Summary Statistics'!$B$7/252)</f>
        <v>5.0385406161912341E-4</v>
      </c>
      <c r="H372">
        <f>('Daily Log Returns'!H372-'Summary Statistics'!$B$7/252)-BetaAlpha!H$4*('Daily Log Returns'!$H372-'Summary Statistics'!$B$7/252)</f>
        <v>0</v>
      </c>
      <c r="I372">
        <f ca="1">('Daily Log Returns'!I372-'Summary Statistics'!$B$7/252)-BetaAlpha!I$4*('Daily Log Returns'!$H372-'Summary Statistics'!$B$7/252)</f>
        <v>4.2335856129251787E-4</v>
      </c>
      <c r="J372">
        <f ca="1">('Daily Log Returns'!J372-'Summary Statistics'!$B$7/252)-BetaAlpha!J$4*('Daily Log Returns'!$H372-'Summary Statistics'!$B$7/252)</f>
        <v>5.6709415330406816E-3</v>
      </c>
      <c r="K372">
        <f ca="1">('Daily Log Returns'!K372-'Summary Statistics'!$B$7/252)-BetaAlpha!K$4*('Daily Log Returns'!$H372-'Summary Statistics'!$B$7/252)</f>
        <v>-2.8050467273623442E-3</v>
      </c>
    </row>
    <row r="373" spans="1:11" x14ac:dyDescent="0.3">
      <c r="A373" s="1">
        <v>44039</v>
      </c>
      <c r="B373">
        <f ca="1">('Daily Log Returns'!B373-'Summary Statistics'!$B$7/252)-BetaAlpha!B$4*('Daily Log Returns'!$H373-'Summary Statistics'!$B$7/252)</f>
        <v>-2.1465795946199232E-3</v>
      </c>
      <c r="C373">
        <f ca="1">('Daily Log Returns'!C373-'Summary Statistics'!$B$7/252)-BetaAlpha!C$4*('Daily Log Returns'!$H373-'Summary Statistics'!$B$7/252)</f>
        <v>-7.7604614445781544E-3</v>
      </c>
      <c r="D373">
        <f ca="1">('Daily Log Returns'!D373-'Summary Statistics'!$B$7/252)-BetaAlpha!D$4*('Daily Log Returns'!$H373-'Summary Statistics'!$B$7/252)</f>
        <v>-8.0383418079927171E-3</v>
      </c>
      <c r="E373">
        <f ca="1">('Daily Log Returns'!E373-'Summary Statistics'!$B$7/252)-BetaAlpha!E$4*('Daily Log Returns'!$H373-'Summary Statistics'!$B$7/252)</f>
        <v>-1.1414073698781061E-3</v>
      </c>
      <c r="F373">
        <f ca="1">('Daily Log Returns'!F373-'Summary Statistics'!$B$7/252)-BetaAlpha!F$4*('Daily Log Returns'!$H373-'Summary Statistics'!$B$7/252)</f>
        <v>-4.7234777307780167E-4</v>
      </c>
      <c r="G373">
        <f ca="1">('Daily Log Returns'!G373-'Summary Statistics'!$B$7/252)-BetaAlpha!G$4*('Daily Log Returns'!$H373-'Summary Statistics'!$B$7/252)</f>
        <v>-1.0355780366338856E-4</v>
      </c>
      <c r="H373">
        <f>('Daily Log Returns'!H373-'Summary Statistics'!$B$7/252)-BetaAlpha!H$4*('Daily Log Returns'!$H373-'Summary Statistics'!$B$7/252)</f>
        <v>0</v>
      </c>
      <c r="I373">
        <f ca="1">('Daily Log Returns'!I373-'Summary Statistics'!$B$7/252)-BetaAlpha!I$4*('Daily Log Returns'!$H373-'Summary Statistics'!$B$7/252)</f>
        <v>7.7690399898093987E-3</v>
      </c>
      <c r="J373">
        <f ca="1">('Daily Log Returns'!J373-'Summary Statistics'!$B$7/252)-BetaAlpha!J$4*('Daily Log Returns'!$H373-'Summary Statistics'!$B$7/252)</f>
        <v>-5.9046305188344365E-3</v>
      </c>
      <c r="K373">
        <f ca="1">('Daily Log Returns'!K373-'Summary Statistics'!$B$7/252)-BetaAlpha!K$4*('Daily Log Returns'!$H373-'Summary Statistics'!$B$7/252)</f>
        <v>-1.4881764303923779E-3</v>
      </c>
    </row>
    <row r="374" spans="1:11" x14ac:dyDescent="0.3">
      <c r="A374" s="1">
        <v>44040</v>
      </c>
      <c r="B374">
        <f ca="1">('Daily Log Returns'!B374-'Summary Statistics'!$B$7/252)-BetaAlpha!B$4*('Daily Log Returns'!$H374-'Summary Statistics'!$B$7/252)</f>
        <v>1.8669451139884938E-3</v>
      </c>
      <c r="C374">
        <f ca="1">('Daily Log Returns'!C374-'Summary Statistics'!$B$7/252)-BetaAlpha!C$4*('Daily Log Returns'!$H374-'Summary Statistics'!$B$7/252)</f>
        <v>1.7745777440281911E-3</v>
      </c>
      <c r="D374">
        <f ca="1">('Daily Log Returns'!D374-'Summary Statistics'!$B$7/252)-BetaAlpha!D$4*('Daily Log Returns'!$H374-'Summary Statistics'!$B$7/252)</f>
        <v>8.7971816348140722E-3</v>
      </c>
      <c r="E374">
        <f ca="1">('Daily Log Returns'!E374-'Summary Statistics'!$B$7/252)-BetaAlpha!E$4*('Daily Log Returns'!$H374-'Summary Statistics'!$B$7/252)</f>
        <v>3.9408238206840775E-3</v>
      </c>
      <c r="F374">
        <f ca="1">('Daily Log Returns'!F374-'Summary Statistics'!$B$7/252)-BetaAlpha!F$4*('Daily Log Returns'!$H374-'Summary Statistics'!$B$7/252)</f>
        <v>9.8284274764891933E-5</v>
      </c>
      <c r="G374">
        <f ca="1">('Daily Log Returns'!G374-'Summary Statistics'!$B$7/252)-BetaAlpha!G$4*('Daily Log Returns'!$H374-'Summary Statistics'!$B$7/252)</f>
        <v>4.5922617881913536E-4</v>
      </c>
      <c r="H374">
        <f>('Daily Log Returns'!H374-'Summary Statistics'!$B$7/252)-BetaAlpha!H$4*('Daily Log Returns'!$H374-'Summary Statistics'!$B$7/252)</f>
        <v>0</v>
      </c>
      <c r="I374">
        <f ca="1">('Daily Log Returns'!I374-'Summary Statistics'!$B$7/252)-BetaAlpha!I$4*('Daily Log Returns'!$H374-'Summary Statistics'!$B$7/252)</f>
        <v>-7.5271585981331853E-3</v>
      </c>
      <c r="J374">
        <f ca="1">('Daily Log Returns'!J374-'Summary Statistics'!$B$7/252)-BetaAlpha!J$4*('Daily Log Returns'!$H374-'Summary Statistics'!$B$7/252)</f>
        <v>8.9040825420357277E-3</v>
      </c>
      <c r="K374">
        <f ca="1">('Daily Log Returns'!K374-'Summary Statistics'!$B$7/252)-BetaAlpha!K$4*('Daily Log Returns'!$H374-'Summary Statistics'!$B$7/252)</f>
        <v>7.1897678463507626E-3</v>
      </c>
    </row>
    <row r="375" spans="1:11" x14ac:dyDescent="0.3">
      <c r="A375" s="1">
        <v>44041</v>
      </c>
      <c r="B375">
        <f ca="1">('Daily Log Returns'!B375-'Summary Statistics'!$B$7/252)-BetaAlpha!B$4*('Daily Log Returns'!$H375-'Summary Statistics'!$B$7/252)</f>
        <v>-3.4961980188645894E-3</v>
      </c>
      <c r="C375">
        <f ca="1">('Daily Log Returns'!C375-'Summary Statistics'!$B$7/252)-BetaAlpha!C$4*('Daily Log Returns'!$H375-'Summary Statistics'!$B$7/252)</f>
        <v>-1.0008768516537619E-2</v>
      </c>
      <c r="D375">
        <f ca="1">('Daily Log Returns'!D375-'Summary Statistics'!$B$7/252)-BetaAlpha!D$4*('Daily Log Returns'!$H375-'Summary Statistics'!$B$7/252)</f>
        <v>-1.0589280281465606E-2</v>
      </c>
      <c r="E375">
        <f ca="1">('Daily Log Returns'!E375-'Summary Statistics'!$B$7/252)-BetaAlpha!E$4*('Daily Log Returns'!$H375-'Summary Statistics'!$B$7/252)</f>
        <v>-3.4470839129488087E-3</v>
      </c>
      <c r="F375">
        <f ca="1">('Daily Log Returns'!F375-'Summary Statistics'!$B$7/252)-BetaAlpha!F$4*('Daily Log Returns'!$H375-'Summary Statistics'!$B$7/252)</f>
        <v>4.0515463254477239E-3</v>
      </c>
      <c r="G375">
        <f ca="1">('Daily Log Returns'!G375-'Summary Statistics'!$B$7/252)-BetaAlpha!G$4*('Daily Log Returns'!$H375-'Summary Statistics'!$B$7/252)</f>
        <v>2.7608202916208302E-5</v>
      </c>
      <c r="H375">
        <f>('Daily Log Returns'!H375-'Summary Statistics'!$B$7/252)-BetaAlpha!H$4*('Daily Log Returns'!$H375-'Summary Statistics'!$B$7/252)</f>
        <v>0</v>
      </c>
      <c r="I375">
        <f ca="1">('Daily Log Returns'!I375-'Summary Statistics'!$B$7/252)-BetaAlpha!I$4*('Daily Log Returns'!$H375-'Summary Statistics'!$B$7/252)</f>
        <v>-2.9866467401024051E-3</v>
      </c>
      <c r="J375">
        <f ca="1">('Daily Log Returns'!J375-'Summary Statistics'!$B$7/252)-BetaAlpha!J$4*('Daily Log Returns'!$H375-'Summary Statistics'!$B$7/252)</f>
        <v>-9.400420755103521E-3</v>
      </c>
      <c r="K375">
        <f ca="1">('Daily Log Returns'!K375-'Summary Statistics'!$B$7/252)-BetaAlpha!K$4*('Daily Log Returns'!$H375-'Summary Statistics'!$B$7/252)</f>
        <v>-3.5813145451781912E-3</v>
      </c>
    </row>
    <row r="376" spans="1:11" x14ac:dyDescent="0.3">
      <c r="A376" s="1">
        <v>44042</v>
      </c>
      <c r="B376">
        <f ca="1">('Daily Log Returns'!B376-'Summary Statistics'!$B$7/252)-BetaAlpha!B$4*('Daily Log Returns'!$H376-'Summary Statistics'!$B$7/252)</f>
        <v>-4.6933832398722763E-3</v>
      </c>
      <c r="C376">
        <f ca="1">('Daily Log Returns'!C376-'Summary Statistics'!$B$7/252)-BetaAlpha!C$4*('Daily Log Returns'!$H376-'Summary Statistics'!$B$7/252)</f>
        <v>1.1757041164224942E-2</v>
      </c>
      <c r="D376">
        <f ca="1">('Daily Log Returns'!D376-'Summary Statistics'!$B$7/252)-BetaAlpha!D$4*('Daily Log Returns'!$H376-'Summary Statistics'!$B$7/252)</f>
        <v>6.4957350919015895E-3</v>
      </c>
      <c r="E376">
        <f ca="1">('Daily Log Returns'!E376-'Summary Statistics'!$B$7/252)-BetaAlpha!E$4*('Daily Log Returns'!$H376-'Summary Statistics'!$B$7/252)</f>
        <v>3.9141195343700419E-3</v>
      </c>
      <c r="F376">
        <f ca="1">('Daily Log Returns'!F376-'Summary Statistics'!$B$7/252)-BetaAlpha!F$4*('Daily Log Returns'!$H376-'Summary Statistics'!$B$7/252)</f>
        <v>4.527488283233801E-4</v>
      </c>
      <c r="G376">
        <f ca="1">('Daily Log Returns'!G376-'Summary Statistics'!$B$7/252)-BetaAlpha!G$4*('Daily Log Returns'!$H376-'Summary Statistics'!$B$7/252)</f>
        <v>6.4745241357618151E-4</v>
      </c>
      <c r="H376">
        <f>('Daily Log Returns'!H376-'Summary Statistics'!$B$7/252)-BetaAlpha!H$4*('Daily Log Returns'!$H376-'Summary Statistics'!$B$7/252)</f>
        <v>0</v>
      </c>
      <c r="I376">
        <f ca="1">('Daily Log Returns'!I376-'Summary Statistics'!$B$7/252)-BetaAlpha!I$4*('Daily Log Returns'!$H376-'Summary Statistics'!$B$7/252)</f>
        <v>1.3430392087528371E-3</v>
      </c>
      <c r="J376">
        <f ca="1">('Daily Log Returns'!J376-'Summary Statistics'!$B$7/252)-BetaAlpha!J$4*('Daily Log Returns'!$H376-'Summary Statistics'!$B$7/252)</f>
        <v>3.9167512488078367E-3</v>
      </c>
      <c r="K376">
        <f ca="1">('Daily Log Returns'!K376-'Summary Statistics'!$B$7/252)-BetaAlpha!K$4*('Daily Log Returns'!$H376-'Summary Statistics'!$B$7/252)</f>
        <v>-2.6694738510574878E-3</v>
      </c>
    </row>
    <row r="377" spans="1:11" x14ac:dyDescent="0.3">
      <c r="A377" s="1">
        <v>44043</v>
      </c>
      <c r="B377">
        <f ca="1">('Daily Log Returns'!B377-'Summary Statistics'!$B$7/252)-BetaAlpha!B$4*('Daily Log Returns'!$H377-'Summary Statistics'!$B$7/252)</f>
        <v>8.1440424960891947E-3</v>
      </c>
      <c r="C377">
        <f ca="1">('Daily Log Returns'!C377-'Summary Statistics'!$B$7/252)-BetaAlpha!C$4*('Daily Log Returns'!$H377-'Summary Statistics'!$B$7/252)</f>
        <v>-3.2166234692971567E-3</v>
      </c>
      <c r="D377">
        <f ca="1">('Daily Log Returns'!D377-'Summary Statistics'!$B$7/252)-BetaAlpha!D$4*('Daily Log Returns'!$H377-'Summary Statistics'!$B$7/252)</f>
        <v>-1.7855154494957979E-3</v>
      </c>
      <c r="E377">
        <f ca="1">('Daily Log Returns'!E377-'Summary Statistics'!$B$7/252)-BetaAlpha!E$4*('Daily Log Returns'!$H377-'Summary Statistics'!$B$7/252)</f>
        <v>3.3711263731604213E-3</v>
      </c>
      <c r="F377">
        <f ca="1">('Daily Log Returns'!F377-'Summary Statistics'!$B$7/252)-BetaAlpha!F$4*('Daily Log Returns'!$H377-'Summary Statistics'!$B$7/252)</f>
        <v>1.6014956478722108E-3</v>
      </c>
      <c r="G377">
        <f ca="1">('Daily Log Returns'!G377-'Summary Statistics'!$B$7/252)-BetaAlpha!G$4*('Daily Log Returns'!$H377-'Summary Statistics'!$B$7/252)</f>
        <v>2.8475560269963732E-3</v>
      </c>
      <c r="H377">
        <f>('Daily Log Returns'!H377-'Summary Statistics'!$B$7/252)-BetaAlpha!H$4*('Daily Log Returns'!$H377-'Summary Statistics'!$B$7/252)</f>
        <v>0</v>
      </c>
      <c r="I377">
        <f ca="1">('Daily Log Returns'!I377-'Summary Statistics'!$B$7/252)-BetaAlpha!I$4*('Daily Log Returns'!$H377-'Summary Statistics'!$B$7/252)</f>
        <v>1.014871214629382E-2</v>
      </c>
      <c r="J377">
        <f ca="1">('Daily Log Returns'!J377-'Summary Statistics'!$B$7/252)-BetaAlpha!J$4*('Daily Log Returns'!$H377-'Summary Statistics'!$B$7/252)</f>
        <v>-1.0670610959472583E-2</v>
      </c>
      <c r="K377">
        <f ca="1">('Daily Log Returns'!K377-'Summary Statistics'!$B$7/252)-BetaAlpha!K$4*('Daily Log Returns'!$H377-'Summary Statistics'!$B$7/252)</f>
        <v>-5.8125575896182217E-3</v>
      </c>
    </row>
    <row r="378" spans="1:11" x14ac:dyDescent="0.3">
      <c r="A378" s="1">
        <v>44046</v>
      </c>
      <c r="B378">
        <f ca="1">('Daily Log Returns'!B378-'Summary Statistics'!$B$7/252)-BetaAlpha!B$4*('Daily Log Returns'!$H378-'Summary Statistics'!$B$7/252)</f>
        <v>-6.8891854595314289E-4</v>
      </c>
      <c r="C378">
        <f ca="1">('Daily Log Returns'!C378-'Summary Statistics'!$B$7/252)-BetaAlpha!C$4*('Daily Log Returns'!$H378-'Summary Statistics'!$B$7/252)</f>
        <v>8.7955439303279339E-3</v>
      </c>
      <c r="D378">
        <f ca="1">('Daily Log Returns'!D378-'Summary Statistics'!$B$7/252)-BetaAlpha!D$4*('Daily Log Returns'!$H378-'Summary Statistics'!$B$7/252)</f>
        <v>1.3037684633229029E-2</v>
      </c>
      <c r="E378">
        <f ca="1">('Daily Log Returns'!E378-'Summary Statistics'!$B$7/252)-BetaAlpha!E$4*('Daily Log Returns'!$H378-'Summary Statistics'!$B$7/252)</f>
        <v>-1.4473904216517335E-3</v>
      </c>
      <c r="F378">
        <f ca="1">('Daily Log Returns'!F378-'Summary Statistics'!$B$7/252)-BetaAlpha!F$4*('Daily Log Returns'!$H378-'Summary Statistics'!$B$7/252)</f>
        <v>-3.7224167119010742E-3</v>
      </c>
      <c r="G378">
        <f ca="1">('Daily Log Returns'!G378-'Summary Statistics'!$B$7/252)-BetaAlpha!G$4*('Daily Log Returns'!$H378-'Summary Statistics'!$B$7/252)</f>
        <v>-8.0187434909737986E-4</v>
      </c>
      <c r="H378">
        <f>('Daily Log Returns'!H378-'Summary Statistics'!$B$7/252)-BetaAlpha!H$4*('Daily Log Returns'!$H378-'Summary Statistics'!$B$7/252)</f>
        <v>0</v>
      </c>
      <c r="I378">
        <f ca="1">('Daily Log Returns'!I378-'Summary Statistics'!$B$7/252)-BetaAlpha!I$4*('Daily Log Returns'!$H378-'Summary Statistics'!$B$7/252)</f>
        <v>3.0454226478845172E-3</v>
      </c>
      <c r="J378">
        <f ca="1">('Daily Log Returns'!J378-'Summary Statistics'!$B$7/252)-BetaAlpha!J$4*('Daily Log Returns'!$H378-'Summary Statistics'!$B$7/252)</f>
        <v>1.3684694846581127E-3</v>
      </c>
      <c r="K378">
        <f ca="1">('Daily Log Returns'!K378-'Summary Statistics'!$B$7/252)-BetaAlpha!K$4*('Daily Log Returns'!$H378-'Summary Statistics'!$B$7/252)</f>
        <v>-4.2327252266828519E-3</v>
      </c>
    </row>
    <row r="379" spans="1:11" x14ac:dyDescent="0.3">
      <c r="A379" s="1">
        <v>44047</v>
      </c>
      <c r="B379">
        <f ca="1">('Daily Log Returns'!B379-'Summary Statistics'!$B$7/252)-BetaAlpha!B$4*('Daily Log Returns'!$H379-'Summary Statistics'!$B$7/252)</f>
        <v>5.7652464572085244E-3</v>
      </c>
      <c r="C379">
        <f ca="1">('Daily Log Returns'!C379-'Summary Statistics'!$B$7/252)-BetaAlpha!C$4*('Daily Log Returns'!$H379-'Summary Statistics'!$B$7/252)</f>
        <v>-1.188654943940653E-3</v>
      </c>
      <c r="D379">
        <f ca="1">('Daily Log Returns'!D379-'Summary Statistics'!$B$7/252)-BetaAlpha!D$4*('Daily Log Returns'!$H379-'Summary Statistics'!$B$7/252)</f>
        <v>8.2515933811938107E-3</v>
      </c>
      <c r="E379">
        <f ca="1">('Daily Log Returns'!E379-'Summary Statistics'!$B$7/252)-BetaAlpha!E$4*('Daily Log Returns'!$H379-'Summary Statistics'!$B$7/252)</f>
        <v>3.5759656860589895E-3</v>
      </c>
      <c r="F379">
        <f ca="1">('Daily Log Returns'!F379-'Summary Statistics'!$B$7/252)-BetaAlpha!F$4*('Daily Log Returns'!$H379-'Summary Statistics'!$B$7/252)</f>
        <v>1.7443435107524483E-3</v>
      </c>
      <c r="G379">
        <f ca="1">('Daily Log Returns'!G379-'Summary Statistics'!$B$7/252)-BetaAlpha!G$4*('Daily Log Returns'!$H379-'Summary Statistics'!$B$7/252)</f>
        <v>-7.8208641432910269E-4</v>
      </c>
      <c r="H379">
        <f>('Daily Log Returns'!H379-'Summary Statistics'!$B$7/252)-BetaAlpha!H$4*('Daily Log Returns'!$H379-'Summary Statistics'!$B$7/252)</f>
        <v>0</v>
      </c>
      <c r="I379">
        <f ca="1">('Daily Log Returns'!I379-'Summary Statistics'!$B$7/252)-BetaAlpha!I$4*('Daily Log Returns'!$H379-'Summary Statistics'!$B$7/252)</f>
        <v>-3.910786517014285E-3</v>
      </c>
      <c r="J379">
        <f ca="1">('Daily Log Returns'!J379-'Summary Statistics'!$B$7/252)-BetaAlpha!J$4*('Daily Log Returns'!$H379-'Summary Statistics'!$B$7/252)</f>
        <v>1.1479401432405646E-2</v>
      </c>
      <c r="K379">
        <f ca="1">('Daily Log Returns'!K379-'Summary Statistics'!$B$7/252)-BetaAlpha!K$4*('Daily Log Returns'!$H379-'Summary Statistics'!$B$7/252)</f>
        <v>2.9275156741645318E-3</v>
      </c>
    </row>
    <row r="380" spans="1:11" x14ac:dyDescent="0.3">
      <c r="A380" s="1">
        <v>44048</v>
      </c>
      <c r="B380">
        <f ca="1">('Daily Log Returns'!B380-'Summary Statistics'!$B$7/252)-BetaAlpha!B$4*('Daily Log Returns'!$H380-'Summary Statistics'!$B$7/252)</f>
        <v>3.5592153314852309E-4</v>
      </c>
      <c r="C380">
        <f ca="1">('Daily Log Returns'!C380-'Summary Statistics'!$B$7/252)-BetaAlpha!C$4*('Daily Log Returns'!$H380-'Summary Statistics'!$B$7/252)</f>
        <v>-3.2242387023372716E-4</v>
      </c>
      <c r="D380">
        <f ca="1">('Daily Log Returns'!D380-'Summary Statistics'!$B$7/252)-BetaAlpha!D$4*('Daily Log Returns'!$H380-'Summary Statistics'!$B$7/252)</f>
        <v>-4.5600229481345062E-4</v>
      </c>
      <c r="E380">
        <f ca="1">('Daily Log Returns'!E380-'Summary Statistics'!$B$7/252)-BetaAlpha!E$4*('Daily Log Returns'!$H380-'Summary Statistics'!$B$7/252)</f>
        <v>2.0483594379836021E-4</v>
      </c>
      <c r="F380">
        <f ca="1">('Daily Log Returns'!F380-'Summary Statistics'!$B$7/252)-BetaAlpha!F$4*('Daily Log Returns'!$H380-'Summary Statistics'!$B$7/252)</f>
        <v>5.4868827108572838E-4</v>
      </c>
      <c r="G380">
        <f ca="1">('Daily Log Returns'!G380-'Summary Statistics'!$B$7/252)-BetaAlpha!G$4*('Daily Log Returns'!$H380-'Summary Statistics'!$B$7/252)</f>
        <v>2.1828568347723822E-3</v>
      </c>
      <c r="H380">
        <f>('Daily Log Returns'!H380-'Summary Statistics'!$B$7/252)-BetaAlpha!H$4*('Daily Log Returns'!$H380-'Summary Statistics'!$B$7/252)</f>
        <v>0</v>
      </c>
      <c r="I380">
        <f ca="1">('Daily Log Returns'!I380-'Summary Statistics'!$B$7/252)-BetaAlpha!I$4*('Daily Log Returns'!$H380-'Summary Statistics'!$B$7/252)</f>
        <v>1.1806413694026628E-2</v>
      </c>
      <c r="J380">
        <f ca="1">('Daily Log Returns'!J380-'Summary Statistics'!$B$7/252)-BetaAlpha!J$4*('Daily Log Returns'!$H380-'Summary Statistics'!$B$7/252)</f>
        <v>-9.9960248900632679E-4</v>
      </c>
      <c r="K380">
        <f ca="1">('Daily Log Returns'!K380-'Summary Statistics'!$B$7/252)-BetaAlpha!K$4*('Daily Log Returns'!$H380-'Summary Statistics'!$B$7/252)</f>
        <v>-1.146696360858495E-3</v>
      </c>
    </row>
    <row r="381" spans="1:11" x14ac:dyDescent="0.3">
      <c r="A381" s="1">
        <v>44049</v>
      </c>
      <c r="B381">
        <f ca="1">('Daily Log Returns'!B381-'Summary Statistics'!$B$7/252)-BetaAlpha!B$4*('Daily Log Returns'!$H381-'Summary Statistics'!$B$7/252)</f>
        <v>-1.243459062251373E-3</v>
      </c>
      <c r="C381">
        <f ca="1">('Daily Log Returns'!C381-'Summary Statistics'!$B$7/252)-BetaAlpha!C$4*('Daily Log Returns'!$H381-'Summary Statistics'!$B$7/252)</f>
        <v>2.3734600756948171E-3</v>
      </c>
      <c r="D381">
        <f ca="1">('Daily Log Returns'!D381-'Summary Statistics'!$B$7/252)-BetaAlpha!D$4*('Daily Log Returns'!$H381-'Summary Statistics'!$B$7/252)</f>
        <v>-2.6058277917867367E-3</v>
      </c>
      <c r="E381">
        <f ca="1">('Daily Log Returns'!E381-'Summary Statistics'!$B$7/252)-BetaAlpha!E$4*('Daily Log Returns'!$H381-'Summary Statistics'!$B$7/252)</f>
        <v>-1.4066691441347529E-3</v>
      </c>
      <c r="F381">
        <f ca="1">('Daily Log Returns'!F381-'Summary Statistics'!$B$7/252)-BetaAlpha!F$4*('Daily Log Returns'!$H381-'Summary Statistics'!$B$7/252)</f>
        <v>-2.5349412017406873E-3</v>
      </c>
      <c r="G381">
        <f ca="1">('Daily Log Returns'!G381-'Summary Statistics'!$B$7/252)-BetaAlpha!G$4*('Daily Log Returns'!$H381-'Summary Statistics'!$B$7/252)</f>
        <v>-2.3408481392401584E-3</v>
      </c>
      <c r="H381">
        <f>('Daily Log Returns'!H381-'Summary Statistics'!$B$7/252)-BetaAlpha!H$4*('Daily Log Returns'!$H381-'Summary Statistics'!$B$7/252)</f>
        <v>0</v>
      </c>
      <c r="I381">
        <f ca="1">('Daily Log Returns'!I381-'Summary Statistics'!$B$7/252)-BetaAlpha!I$4*('Daily Log Returns'!$H381-'Summary Statistics'!$B$7/252)</f>
        <v>7.3359394853355839E-3</v>
      </c>
      <c r="J381">
        <f ca="1">('Daily Log Returns'!J381-'Summary Statistics'!$B$7/252)-BetaAlpha!J$4*('Daily Log Returns'!$H381-'Summary Statistics'!$B$7/252)</f>
        <v>-1.9802581020828521E-3</v>
      </c>
      <c r="K381">
        <f ca="1">('Daily Log Returns'!K381-'Summary Statistics'!$B$7/252)-BetaAlpha!K$4*('Daily Log Returns'!$H381-'Summary Statistics'!$B$7/252)</f>
        <v>2.6885897155654228E-3</v>
      </c>
    </row>
    <row r="382" spans="1:11" x14ac:dyDescent="0.3">
      <c r="A382" s="1">
        <v>44050</v>
      </c>
      <c r="B382">
        <f ca="1">('Daily Log Returns'!B382-'Summary Statistics'!$B$7/252)-BetaAlpha!B$4*('Daily Log Returns'!$H382-'Summary Statistics'!$B$7/252)</f>
        <v>-2.0544864681689215E-3</v>
      </c>
      <c r="C382">
        <f ca="1">('Daily Log Returns'!C382-'Summary Statistics'!$B$7/252)-BetaAlpha!C$4*('Daily Log Returns'!$H382-'Summary Statistics'!$B$7/252)</f>
        <v>-9.2497108621403994E-4</v>
      </c>
      <c r="D382">
        <f ca="1">('Daily Log Returns'!D382-'Summary Statistics'!$B$7/252)-BetaAlpha!D$4*('Daily Log Returns'!$H382-'Summary Statistics'!$B$7/252)</f>
        <v>4.6010211522545565E-3</v>
      </c>
      <c r="E382">
        <f ca="1">('Daily Log Returns'!E382-'Summary Statistics'!$B$7/252)-BetaAlpha!E$4*('Daily Log Returns'!$H382-'Summary Statistics'!$B$7/252)</f>
        <v>9.5320874903550299E-4</v>
      </c>
      <c r="F382">
        <f ca="1">('Daily Log Returns'!F382-'Summary Statistics'!$B$7/252)-BetaAlpha!F$4*('Daily Log Returns'!$H382-'Summary Statistics'!$B$7/252)</f>
        <v>5.2856251143991234E-3</v>
      </c>
      <c r="G382">
        <f ca="1">('Daily Log Returns'!G382-'Summary Statistics'!$B$7/252)-BetaAlpha!G$4*('Daily Log Returns'!$H382-'Summary Statistics'!$B$7/252)</f>
        <v>2.5470089632177785E-3</v>
      </c>
      <c r="H382">
        <f>('Daily Log Returns'!H382-'Summary Statistics'!$B$7/252)-BetaAlpha!H$4*('Daily Log Returns'!$H382-'Summary Statistics'!$B$7/252)</f>
        <v>0</v>
      </c>
      <c r="I382">
        <f ca="1">('Daily Log Returns'!I382-'Summary Statistics'!$B$7/252)-BetaAlpha!I$4*('Daily Log Returns'!$H382-'Summary Statistics'!$B$7/252)</f>
        <v>5.6712844212900189E-4</v>
      </c>
      <c r="J382">
        <f ca="1">('Daily Log Returns'!J382-'Summary Statistics'!$B$7/252)-BetaAlpha!J$4*('Daily Log Returns'!$H382-'Summary Statistics'!$B$7/252)</f>
        <v>-4.5589521232786995E-3</v>
      </c>
      <c r="K382">
        <f ca="1">('Daily Log Returns'!K382-'Summary Statistics'!$B$7/252)-BetaAlpha!K$4*('Daily Log Returns'!$H382-'Summary Statistics'!$B$7/252)</f>
        <v>-1.1360555769194926E-3</v>
      </c>
    </row>
    <row r="383" spans="1:11" x14ac:dyDescent="0.3">
      <c r="A383" s="1">
        <v>44053</v>
      </c>
      <c r="B383">
        <f ca="1">('Daily Log Returns'!B383-'Summary Statistics'!$B$7/252)-BetaAlpha!B$4*('Daily Log Returns'!$H383-'Summary Statistics'!$B$7/252)</f>
        <v>9.6812527716029981E-3</v>
      </c>
      <c r="C383">
        <f ca="1">('Daily Log Returns'!C383-'Summary Statistics'!$B$7/252)-BetaAlpha!C$4*('Daily Log Returns'!$H383-'Summary Statistics'!$B$7/252)</f>
        <v>1.3253128285408772E-2</v>
      </c>
      <c r="D383">
        <f ca="1">('Daily Log Returns'!D383-'Summary Statistics'!$B$7/252)-BetaAlpha!D$4*('Daily Log Returns'!$H383-'Summary Statistics'!$B$7/252)</f>
        <v>-9.1425231840993985E-4</v>
      </c>
      <c r="E383">
        <f ca="1">('Daily Log Returns'!E383-'Summary Statistics'!$B$7/252)-BetaAlpha!E$4*('Daily Log Returns'!$H383-'Summary Statistics'!$B$7/252)</f>
        <v>3.0424889719465175E-3</v>
      </c>
      <c r="F383">
        <f ca="1">('Daily Log Returns'!F383-'Summary Statistics'!$B$7/252)-BetaAlpha!F$4*('Daily Log Returns'!$H383-'Summary Statistics'!$B$7/252)</f>
        <v>-3.9931393069784086E-3</v>
      </c>
      <c r="G383">
        <f ca="1">('Daily Log Returns'!G383-'Summary Statistics'!$B$7/252)-BetaAlpha!G$4*('Daily Log Returns'!$H383-'Summary Statistics'!$B$7/252)</f>
        <v>-1.9667580966911472E-3</v>
      </c>
      <c r="H383">
        <f>('Daily Log Returns'!H383-'Summary Statistics'!$B$7/252)-BetaAlpha!H$4*('Daily Log Returns'!$H383-'Summary Statistics'!$B$7/252)</f>
        <v>0</v>
      </c>
      <c r="I383">
        <f ca="1">('Daily Log Returns'!I383-'Summary Statistics'!$B$7/252)-BetaAlpha!I$4*('Daily Log Returns'!$H383-'Summary Statistics'!$B$7/252)</f>
        <v>5.9897180946766292E-3</v>
      </c>
      <c r="J383">
        <f ca="1">('Daily Log Returns'!J383-'Summary Statistics'!$B$7/252)-BetaAlpha!J$4*('Daily Log Returns'!$H383-'Summary Statistics'!$B$7/252)</f>
        <v>9.8001836036064414E-4</v>
      </c>
      <c r="K383">
        <f ca="1">('Daily Log Returns'!K383-'Summary Statistics'!$B$7/252)-BetaAlpha!K$4*('Daily Log Returns'!$H383-'Summary Statistics'!$B$7/252)</f>
        <v>7.1874737545087539E-3</v>
      </c>
    </row>
    <row r="384" spans="1:11" x14ac:dyDescent="0.3">
      <c r="A384" s="1">
        <v>44054</v>
      </c>
      <c r="B384">
        <f ca="1">('Daily Log Returns'!B384-'Summary Statistics'!$B$7/252)-BetaAlpha!B$4*('Daily Log Returns'!$H384-'Summary Statistics'!$B$7/252)</f>
        <v>-1.6109881561429296E-3</v>
      </c>
      <c r="C384">
        <f ca="1">('Daily Log Returns'!C384-'Summary Statistics'!$B$7/252)-BetaAlpha!C$4*('Daily Log Returns'!$H384-'Summary Statistics'!$B$7/252)</f>
        <v>7.5236416514818027E-3</v>
      </c>
      <c r="D384">
        <f ca="1">('Daily Log Returns'!D384-'Summary Statistics'!$B$7/252)-BetaAlpha!D$4*('Daily Log Returns'!$H384-'Summary Statistics'!$B$7/252)</f>
        <v>-4.3894605513210136E-3</v>
      </c>
      <c r="E384">
        <f ca="1">('Daily Log Returns'!E384-'Summary Statistics'!$B$7/252)-BetaAlpha!E$4*('Daily Log Returns'!$H384-'Summary Statistics'!$B$7/252)</f>
        <v>-7.3389353022225001E-4</v>
      </c>
      <c r="F384">
        <f ca="1">('Daily Log Returns'!F384-'Summary Statistics'!$B$7/252)-BetaAlpha!F$4*('Daily Log Returns'!$H384-'Summary Statistics'!$B$7/252)</f>
        <v>-2.3936177845364882E-4</v>
      </c>
      <c r="G384">
        <f ca="1">('Daily Log Returns'!G384-'Summary Statistics'!$B$7/252)-BetaAlpha!G$4*('Daily Log Returns'!$H384-'Summary Statistics'!$B$7/252)</f>
        <v>-2.316770368114249E-4</v>
      </c>
      <c r="H384">
        <f>('Daily Log Returns'!H384-'Summary Statistics'!$B$7/252)-BetaAlpha!H$4*('Daily Log Returns'!$H384-'Summary Statistics'!$B$7/252)</f>
        <v>0</v>
      </c>
      <c r="I384">
        <f ca="1">('Daily Log Returns'!I384-'Summary Statistics'!$B$7/252)-BetaAlpha!I$4*('Daily Log Returns'!$H384-'Summary Statistics'!$B$7/252)</f>
        <v>-9.6081081282375982E-3</v>
      </c>
      <c r="J384">
        <f ca="1">('Daily Log Returns'!J384-'Summary Statistics'!$B$7/252)-BetaAlpha!J$4*('Daily Log Returns'!$H384-'Summary Statistics'!$B$7/252)</f>
        <v>2.2702692077976316E-3</v>
      </c>
      <c r="K384">
        <f ca="1">('Daily Log Returns'!K384-'Summary Statistics'!$B$7/252)-BetaAlpha!K$4*('Daily Log Returns'!$H384-'Summary Statistics'!$B$7/252)</f>
        <v>1.4422561563567976E-3</v>
      </c>
    </row>
    <row r="385" spans="1:11" x14ac:dyDescent="0.3">
      <c r="A385" s="1">
        <v>44055</v>
      </c>
      <c r="B385">
        <f ca="1">('Daily Log Returns'!B385-'Summary Statistics'!$B$7/252)-BetaAlpha!B$4*('Daily Log Returns'!$H385-'Summary Statistics'!$B$7/252)</f>
        <v>-3.5246048989290594E-3</v>
      </c>
      <c r="C385">
        <f ca="1">('Daily Log Returns'!C385-'Summary Statistics'!$B$7/252)-BetaAlpha!C$4*('Daily Log Returns'!$H385-'Summary Statistics'!$B$7/252)</f>
        <v>7.2323120349343378E-3</v>
      </c>
      <c r="D385">
        <f ca="1">('Daily Log Returns'!D385-'Summary Statistics'!$B$7/252)-BetaAlpha!D$4*('Daily Log Returns'!$H385-'Summary Statistics'!$B$7/252)</f>
        <v>3.1680951239443128E-3</v>
      </c>
      <c r="E385">
        <f ca="1">('Daily Log Returns'!E385-'Summary Statistics'!$B$7/252)-BetaAlpha!E$4*('Daily Log Returns'!$H385-'Summary Statistics'!$B$7/252)</f>
        <v>2.6636847104306539E-3</v>
      </c>
      <c r="F385">
        <f ca="1">('Daily Log Returns'!F385-'Summary Statistics'!$B$7/252)-BetaAlpha!F$4*('Daily Log Returns'!$H385-'Summary Statistics'!$B$7/252)</f>
        <v>-2.1280098229291824E-3</v>
      </c>
      <c r="G385">
        <f ca="1">('Daily Log Returns'!G385-'Summary Statistics'!$B$7/252)-BetaAlpha!G$4*('Daily Log Returns'!$H385-'Summary Statistics'!$B$7/252)</f>
        <v>-3.5977284641758749E-3</v>
      </c>
      <c r="H385">
        <f>('Daily Log Returns'!H385-'Summary Statistics'!$B$7/252)-BetaAlpha!H$4*('Daily Log Returns'!$H385-'Summary Statistics'!$B$7/252)</f>
        <v>0</v>
      </c>
      <c r="I385">
        <f ca="1">('Daily Log Returns'!I385-'Summary Statistics'!$B$7/252)-BetaAlpha!I$4*('Daily Log Returns'!$H385-'Summary Statistics'!$B$7/252)</f>
        <v>2.3967173683616659E-3</v>
      </c>
      <c r="J385">
        <f ca="1">('Daily Log Returns'!J385-'Summary Statistics'!$B$7/252)-BetaAlpha!J$4*('Daily Log Returns'!$H385-'Summary Statistics'!$B$7/252)</f>
        <v>7.8028109835814631E-3</v>
      </c>
      <c r="K385">
        <f ca="1">('Daily Log Returns'!K385-'Summary Statistics'!$B$7/252)-BetaAlpha!K$4*('Daily Log Returns'!$H385-'Summary Statistics'!$B$7/252)</f>
        <v>3.0199975056068445E-3</v>
      </c>
    </row>
    <row r="386" spans="1:11" x14ac:dyDescent="0.3">
      <c r="A386" s="1">
        <v>44056</v>
      </c>
      <c r="B386">
        <f ca="1">('Daily Log Returns'!B386-'Summary Statistics'!$B$7/252)-BetaAlpha!B$4*('Daily Log Returns'!$H386-'Summary Statistics'!$B$7/252)</f>
        <v>-7.0020289648483475E-4</v>
      </c>
      <c r="C386">
        <f ca="1">('Daily Log Returns'!C386-'Summary Statistics'!$B$7/252)-BetaAlpha!C$4*('Daily Log Returns'!$H386-'Summary Statistics'!$B$7/252)</f>
        <v>7.6953591649448492E-4</v>
      </c>
      <c r="D386">
        <f ca="1">('Daily Log Returns'!D386-'Summary Statistics'!$B$7/252)-BetaAlpha!D$4*('Daily Log Returns'!$H386-'Summary Statistics'!$B$7/252)</f>
        <v>1.033704818317761E-2</v>
      </c>
      <c r="E386">
        <f ca="1">('Daily Log Returns'!E386-'Summary Statistics'!$B$7/252)-BetaAlpha!E$4*('Daily Log Returns'!$H386-'Summary Statistics'!$B$7/252)</f>
        <v>2.4257880973714173E-3</v>
      </c>
      <c r="F386">
        <f ca="1">('Daily Log Returns'!F386-'Summary Statistics'!$B$7/252)-BetaAlpha!F$4*('Daily Log Returns'!$H386-'Summary Statistics'!$B$7/252)</f>
        <v>1.7090804580149927E-3</v>
      </c>
      <c r="G386">
        <f ca="1">('Daily Log Returns'!G386-'Summary Statistics'!$B$7/252)-BetaAlpha!G$4*('Daily Log Returns'!$H386-'Summary Statistics'!$B$7/252)</f>
        <v>-1.2917697307382198E-4</v>
      </c>
      <c r="H386">
        <f>('Daily Log Returns'!H386-'Summary Statistics'!$B$7/252)-BetaAlpha!H$4*('Daily Log Returns'!$H386-'Summary Statistics'!$B$7/252)</f>
        <v>0</v>
      </c>
      <c r="I386">
        <f ca="1">('Daily Log Returns'!I386-'Summary Statistics'!$B$7/252)-BetaAlpha!I$4*('Daily Log Returns'!$H386-'Summary Statistics'!$B$7/252)</f>
        <v>-1.5162924363925784E-3</v>
      </c>
      <c r="J386">
        <f ca="1">('Daily Log Returns'!J386-'Summary Statistics'!$B$7/252)-BetaAlpha!J$4*('Daily Log Returns'!$H386-'Summary Statistics'!$B$7/252)</f>
        <v>1.1475244696271493E-2</v>
      </c>
      <c r="K386">
        <f ca="1">('Daily Log Returns'!K386-'Summary Statistics'!$B$7/252)-BetaAlpha!K$4*('Daily Log Returns'!$H386-'Summary Statistics'!$B$7/252)</f>
        <v>1.2414348037221952E-3</v>
      </c>
    </row>
    <row r="387" spans="1:11" x14ac:dyDescent="0.3">
      <c r="A387" s="1">
        <v>44057</v>
      </c>
      <c r="B387">
        <f ca="1">('Daily Log Returns'!B387-'Summary Statistics'!$B$7/252)-BetaAlpha!B$4*('Daily Log Returns'!$H387-'Summary Statistics'!$B$7/252)</f>
        <v>-7.0787884787172134E-3</v>
      </c>
      <c r="C387">
        <f ca="1">('Daily Log Returns'!C387-'Summary Statistics'!$B$7/252)-BetaAlpha!C$4*('Daily Log Returns'!$H387-'Summary Statistics'!$B$7/252)</f>
        <v>-3.8121835781865115E-3</v>
      </c>
      <c r="D387">
        <f ca="1">('Daily Log Returns'!D387-'Summary Statistics'!$B$7/252)-BetaAlpha!D$4*('Daily Log Returns'!$H387-'Summary Statistics'!$B$7/252)</f>
        <v>2.1973023586889244E-3</v>
      </c>
      <c r="E387">
        <f ca="1">('Daily Log Returns'!E387-'Summary Statistics'!$B$7/252)-BetaAlpha!E$4*('Daily Log Returns'!$H387-'Summary Statistics'!$B$7/252)</f>
        <v>7.8587743279557535E-4</v>
      </c>
      <c r="F387">
        <f ca="1">('Daily Log Returns'!F387-'Summary Statistics'!$B$7/252)-BetaAlpha!F$4*('Daily Log Returns'!$H387-'Summary Statistics'!$B$7/252)</f>
        <v>-2.5499589777889086E-3</v>
      </c>
      <c r="G387">
        <f ca="1">('Daily Log Returns'!G387-'Summary Statistics'!$B$7/252)-BetaAlpha!G$4*('Daily Log Returns'!$H387-'Summary Statistics'!$B$7/252)</f>
        <v>-3.2813902014228102E-3</v>
      </c>
      <c r="H387">
        <f>('Daily Log Returns'!H387-'Summary Statistics'!$B$7/252)-BetaAlpha!H$4*('Daily Log Returns'!$H387-'Summary Statistics'!$B$7/252)</f>
        <v>0</v>
      </c>
      <c r="I387">
        <f ca="1">('Daily Log Returns'!I387-'Summary Statistics'!$B$7/252)-BetaAlpha!I$4*('Daily Log Returns'!$H387-'Summary Statistics'!$B$7/252)</f>
        <v>-5.4381865484928408E-3</v>
      </c>
      <c r="J387">
        <f ca="1">('Daily Log Returns'!J387-'Summary Statistics'!$B$7/252)-BetaAlpha!J$4*('Daily Log Returns'!$H387-'Summary Statistics'!$B$7/252)</f>
        <v>-4.19754298929189E-3</v>
      </c>
      <c r="K387">
        <f ca="1">('Daily Log Returns'!K387-'Summary Statistics'!$B$7/252)-BetaAlpha!K$4*('Daily Log Returns'!$H387-'Summary Statistics'!$B$7/252)</f>
        <v>-4.4744264998423959E-3</v>
      </c>
    </row>
    <row r="388" spans="1:11" x14ac:dyDescent="0.3">
      <c r="A388" s="1">
        <v>44060</v>
      </c>
      <c r="B388">
        <f ca="1">('Daily Log Returns'!B388-'Summary Statistics'!$B$7/252)-BetaAlpha!B$4*('Daily Log Returns'!$H388-'Summary Statistics'!$B$7/252)</f>
        <v>3.7619578110360528E-3</v>
      </c>
      <c r="C388">
        <f ca="1">('Daily Log Returns'!C388-'Summary Statistics'!$B$7/252)-BetaAlpha!C$4*('Daily Log Returns'!$H388-'Summary Statistics'!$B$7/252)</f>
        <v>2.0871040670811716E-3</v>
      </c>
      <c r="D388">
        <f ca="1">('Daily Log Returns'!D388-'Summary Statistics'!$B$7/252)-BetaAlpha!D$4*('Daily Log Returns'!$H388-'Summary Statistics'!$B$7/252)</f>
        <v>1.504491251776716E-4</v>
      </c>
      <c r="E388">
        <f ca="1">('Daily Log Returns'!E388-'Summary Statistics'!$B$7/252)-BetaAlpha!E$4*('Daily Log Returns'!$H388-'Summary Statistics'!$B$7/252)</f>
        <v>-1.099483665520022E-3</v>
      </c>
      <c r="F388">
        <f ca="1">('Daily Log Returns'!F388-'Summary Statistics'!$B$7/252)-BetaAlpha!F$4*('Daily Log Returns'!$H388-'Summary Statistics'!$B$7/252)</f>
        <v>3.6020168137684107E-3</v>
      </c>
      <c r="G388">
        <f ca="1">('Daily Log Returns'!G388-'Summary Statistics'!$B$7/252)-BetaAlpha!G$4*('Daily Log Returns'!$H388-'Summary Statistics'!$B$7/252)</f>
        <v>1.1813603969610233E-4</v>
      </c>
      <c r="H388">
        <f>('Daily Log Returns'!H388-'Summary Statistics'!$B$7/252)-BetaAlpha!H$4*('Daily Log Returns'!$H388-'Summary Statistics'!$B$7/252)</f>
        <v>0</v>
      </c>
      <c r="I388">
        <f ca="1">('Daily Log Returns'!I388-'Summary Statistics'!$B$7/252)-BetaAlpha!I$4*('Daily Log Returns'!$H388-'Summary Statistics'!$B$7/252)</f>
        <v>-8.3382224099401393E-4</v>
      </c>
      <c r="J388">
        <f ca="1">('Daily Log Returns'!J388-'Summary Statistics'!$B$7/252)-BetaAlpha!J$4*('Daily Log Returns'!$H388-'Summary Statistics'!$B$7/252)</f>
        <v>1.7618212460108378E-4</v>
      </c>
      <c r="K388">
        <f ca="1">('Daily Log Returns'!K388-'Summary Statistics'!$B$7/252)-BetaAlpha!K$4*('Daily Log Returns'!$H388-'Summary Statistics'!$B$7/252)</f>
        <v>-1.4955121645256466E-3</v>
      </c>
    </row>
    <row r="389" spans="1:11" x14ac:dyDescent="0.3">
      <c r="A389" s="1">
        <v>44061</v>
      </c>
      <c r="B389">
        <f ca="1">('Daily Log Returns'!B389-'Summary Statistics'!$B$7/252)-BetaAlpha!B$4*('Daily Log Returns'!$H389-'Summary Statistics'!$B$7/252)</f>
        <v>-1.0722051323902564E-3</v>
      </c>
      <c r="C389">
        <f ca="1">('Daily Log Returns'!C389-'Summary Statistics'!$B$7/252)-BetaAlpha!C$4*('Daily Log Returns'!$H389-'Summary Statistics'!$B$7/252)</f>
        <v>-1.3435861869037863E-2</v>
      </c>
      <c r="D389">
        <f ca="1">('Daily Log Returns'!D389-'Summary Statistics'!$B$7/252)-BetaAlpha!D$4*('Daily Log Returns'!$H389-'Summary Statistics'!$B$7/252)</f>
        <v>5.7165793373127258E-6</v>
      </c>
      <c r="E389">
        <f ca="1">('Daily Log Returns'!E389-'Summary Statistics'!$B$7/252)-BetaAlpha!E$4*('Daily Log Returns'!$H389-'Summary Statistics'!$B$7/252)</f>
        <v>-9.2575795722959348E-4</v>
      </c>
      <c r="F389">
        <f ca="1">('Daily Log Returns'!F389-'Summary Statistics'!$B$7/252)-BetaAlpha!F$4*('Daily Log Returns'!$H389-'Summary Statistics'!$B$7/252)</f>
        <v>1.0823514095521178E-3</v>
      </c>
      <c r="G389">
        <f ca="1">('Daily Log Returns'!G389-'Summary Statistics'!$B$7/252)-BetaAlpha!G$4*('Daily Log Returns'!$H389-'Summary Statistics'!$B$7/252)</f>
        <v>9.2379142134491716E-4</v>
      </c>
      <c r="H389">
        <f>('Daily Log Returns'!H389-'Summary Statistics'!$B$7/252)-BetaAlpha!H$4*('Daily Log Returns'!$H389-'Summary Statistics'!$B$7/252)</f>
        <v>0</v>
      </c>
      <c r="I389">
        <f ca="1">('Daily Log Returns'!I389-'Summary Statistics'!$B$7/252)-BetaAlpha!I$4*('Daily Log Returns'!$H389-'Summary Statistics'!$B$7/252)</f>
        <v>-7.5434336120368045E-3</v>
      </c>
      <c r="J389">
        <f ca="1">('Daily Log Returns'!J389-'Summary Statistics'!$B$7/252)-BetaAlpha!J$4*('Daily Log Returns'!$H389-'Summary Statistics'!$B$7/252)</f>
        <v>-7.8492278034526155E-3</v>
      </c>
      <c r="K389">
        <f ca="1">('Daily Log Returns'!K389-'Summary Statistics'!$B$7/252)-BetaAlpha!K$4*('Daily Log Returns'!$H389-'Summary Statistics'!$B$7/252)</f>
        <v>-5.6675437734478272E-3</v>
      </c>
    </row>
    <row r="390" spans="1:11" x14ac:dyDescent="0.3">
      <c r="A390" s="1">
        <v>44062</v>
      </c>
      <c r="B390">
        <f ca="1">('Daily Log Returns'!B390-'Summary Statistics'!$B$7/252)-BetaAlpha!B$4*('Daily Log Returns'!$H390-'Summary Statistics'!$B$7/252)</f>
        <v>-1.3768740631185522E-3</v>
      </c>
      <c r="C390">
        <f ca="1">('Daily Log Returns'!C390-'Summary Statistics'!$B$7/252)-BetaAlpha!C$4*('Daily Log Returns'!$H390-'Summary Statistics'!$B$7/252)</f>
        <v>-1.0099792091860817E-2</v>
      </c>
      <c r="D390">
        <f ca="1">('Daily Log Returns'!D390-'Summary Statistics'!$B$7/252)-BetaAlpha!D$4*('Daily Log Returns'!$H390-'Summary Statistics'!$B$7/252)</f>
        <v>-4.1299920840567597E-3</v>
      </c>
      <c r="E390">
        <f ca="1">('Daily Log Returns'!E390-'Summary Statistics'!$B$7/252)-BetaAlpha!E$4*('Daily Log Returns'!$H390-'Summary Statistics'!$B$7/252)</f>
        <v>-2.0549077606560433E-3</v>
      </c>
      <c r="F390">
        <f ca="1">('Daily Log Returns'!F390-'Summary Statistics'!$B$7/252)-BetaAlpha!F$4*('Daily Log Returns'!$H390-'Summary Statistics'!$B$7/252)</f>
        <v>3.3907680305201481E-4</v>
      </c>
      <c r="G390">
        <f ca="1">('Daily Log Returns'!G390-'Summary Statistics'!$B$7/252)-BetaAlpha!G$4*('Daily Log Returns'!$H390-'Summary Statistics'!$B$7/252)</f>
        <v>1.7514533507428324E-4</v>
      </c>
      <c r="H390">
        <f>('Daily Log Returns'!H390-'Summary Statistics'!$B$7/252)-BetaAlpha!H$4*('Daily Log Returns'!$H390-'Summary Statistics'!$B$7/252)</f>
        <v>0</v>
      </c>
      <c r="I390">
        <f ca="1">('Daily Log Returns'!I390-'Summary Statistics'!$B$7/252)-BetaAlpha!I$4*('Daily Log Returns'!$H390-'Summary Statistics'!$B$7/252)</f>
        <v>-2.0085000990068308E-3</v>
      </c>
      <c r="J390">
        <f ca="1">('Daily Log Returns'!J390-'Summary Statistics'!$B$7/252)-BetaAlpha!J$4*('Daily Log Returns'!$H390-'Summary Statistics'!$B$7/252)</f>
        <v>-1.5742722914911412E-3</v>
      </c>
      <c r="K390">
        <f ca="1">('Daily Log Returns'!K390-'Summary Statistics'!$B$7/252)-BetaAlpha!K$4*('Daily Log Returns'!$H390-'Summary Statistics'!$B$7/252)</f>
        <v>-4.3009810820555366E-3</v>
      </c>
    </row>
    <row r="391" spans="1:11" x14ac:dyDescent="0.3">
      <c r="A391" s="1">
        <v>44063</v>
      </c>
      <c r="B391">
        <f ca="1">('Daily Log Returns'!B391-'Summary Statistics'!$B$7/252)-BetaAlpha!B$4*('Daily Log Returns'!$H391-'Summary Statistics'!$B$7/252)</f>
        <v>-6.1103413008583261E-4</v>
      </c>
      <c r="C391">
        <f ca="1">('Daily Log Returns'!C391-'Summary Statistics'!$B$7/252)-BetaAlpha!C$4*('Daily Log Returns'!$H391-'Summary Statistics'!$B$7/252)</f>
        <v>4.8006377418966777E-3</v>
      </c>
      <c r="D391">
        <f ca="1">('Daily Log Returns'!D391-'Summary Statistics'!$B$7/252)-BetaAlpha!D$4*('Daily Log Returns'!$H391-'Summary Statistics'!$B$7/252)</f>
        <v>-6.5762417874597363E-5</v>
      </c>
      <c r="E391">
        <f ca="1">('Daily Log Returns'!E391-'Summary Statistics'!$B$7/252)-BetaAlpha!E$4*('Daily Log Returns'!$H391-'Summary Statistics'!$B$7/252)</f>
        <v>-2.8864814683417944E-3</v>
      </c>
      <c r="F391">
        <f ca="1">('Daily Log Returns'!F391-'Summary Statistics'!$B$7/252)-BetaAlpha!F$4*('Daily Log Returns'!$H391-'Summary Statistics'!$B$7/252)</f>
        <v>1.6662681781425398E-3</v>
      </c>
      <c r="G391">
        <f ca="1">('Daily Log Returns'!G391-'Summary Statistics'!$B$7/252)-BetaAlpha!G$4*('Daily Log Returns'!$H391-'Summary Statistics'!$B$7/252)</f>
        <v>1.9087779560216932E-5</v>
      </c>
      <c r="H391">
        <f>('Daily Log Returns'!H391-'Summary Statistics'!$B$7/252)-BetaAlpha!H$4*('Daily Log Returns'!$H391-'Summary Statistics'!$B$7/252)</f>
        <v>0</v>
      </c>
      <c r="I391">
        <f ca="1">('Daily Log Returns'!I391-'Summary Statistics'!$B$7/252)-BetaAlpha!I$4*('Daily Log Returns'!$H391-'Summary Statistics'!$B$7/252)</f>
        <v>1.5829902090531055E-2</v>
      </c>
      <c r="J391">
        <f ca="1">('Daily Log Returns'!J391-'Summary Statistics'!$B$7/252)-BetaAlpha!J$4*('Daily Log Returns'!$H391-'Summary Statistics'!$B$7/252)</f>
        <v>-7.1439708258308251E-3</v>
      </c>
      <c r="K391">
        <f ca="1">('Daily Log Returns'!K391-'Summary Statistics'!$B$7/252)-BetaAlpha!K$4*('Daily Log Returns'!$H391-'Summary Statistics'!$B$7/252)</f>
        <v>-3.7871459834870388E-3</v>
      </c>
    </row>
    <row r="392" spans="1:11" x14ac:dyDescent="0.3">
      <c r="A392" s="1">
        <v>44064</v>
      </c>
      <c r="B392">
        <f ca="1">('Daily Log Returns'!B392-'Summary Statistics'!$B$7/252)-BetaAlpha!B$4*('Daily Log Returns'!$H392-'Summary Statistics'!$B$7/252)</f>
        <v>-2.1283612649161707E-3</v>
      </c>
      <c r="C392">
        <f ca="1">('Daily Log Returns'!C392-'Summary Statistics'!$B$7/252)-BetaAlpha!C$4*('Daily Log Returns'!$H392-'Summary Statistics'!$B$7/252)</f>
        <v>2.5422434489661642E-4</v>
      </c>
      <c r="D392">
        <f ca="1">('Daily Log Returns'!D392-'Summary Statistics'!$B$7/252)-BetaAlpha!D$4*('Daily Log Returns'!$H392-'Summary Statistics'!$B$7/252)</f>
        <v>1.0457323768453616E-2</v>
      </c>
      <c r="E392">
        <f ca="1">('Daily Log Returns'!E392-'Summary Statistics'!$B$7/252)-BetaAlpha!E$4*('Daily Log Returns'!$H392-'Summary Statistics'!$B$7/252)</f>
        <v>4.7952662703498643E-3</v>
      </c>
      <c r="F392">
        <f ca="1">('Daily Log Returns'!F392-'Summary Statistics'!$B$7/252)-BetaAlpha!F$4*('Daily Log Returns'!$H392-'Summary Statistics'!$B$7/252)</f>
        <v>-9.9429831019676889E-4</v>
      </c>
      <c r="G392">
        <f ca="1">('Daily Log Returns'!G392-'Summary Statistics'!$B$7/252)-BetaAlpha!G$4*('Daily Log Returns'!$H392-'Summary Statistics'!$B$7/252)</f>
        <v>1.0078209524843199E-3</v>
      </c>
      <c r="H392">
        <f>('Daily Log Returns'!H392-'Summary Statistics'!$B$7/252)-BetaAlpha!H$4*('Daily Log Returns'!$H392-'Summary Statistics'!$B$7/252)</f>
        <v>0</v>
      </c>
      <c r="I392">
        <f ca="1">('Daily Log Returns'!I392-'Summary Statistics'!$B$7/252)-BetaAlpha!I$4*('Daily Log Returns'!$H392-'Summary Statistics'!$B$7/252)</f>
        <v>-1.4091397987332709E-3</v>
      </c>
      <c r="J392">
        <f ca="1">('Daily Log Returns'!J392-'Summary Statistics'!$B$7/252)-BetaAlpha!J$4*('Daily Log Returns'!$H392-'Summary Statistics'!$B$7/252)</f>
        <v>6.4531836660077467E-3</v>
      </c>
      <c r="K392">
        <f ca="1">('Daily Log Returns'!K392-'Summary Statistics'!$B$7/252)-BetaAlpha!K$4*('Daily Log Returns'!$H392-'Summary Statistics'!$B$7/252)</f>
        <v>7.1304416210007451E-3</v>
      </c>
    </row>
    <row r="393" spans="1:11" x14ac:dyDescent="0.3">
      <c r="A393" s="1">
        <v>44067</v>
      </c>
      <c r="B393">
        <f ca="1">('Daily Log Returns'!B393-'Summary Statistics'!$B$7/252)-BetaAlpha!B$4*('Daily Log Returns'!$H393-'Summary Statistics'!$B$7/252)</f>
        <v>-1.7648575228802611E-3</v>
      </c>
      <c r="C393">
        <f ca="1">('Daily Log Returns'!C393-'Summary Statistics'!$B$7/252)-BetaAlpha!C$4*('Daily Log Returns'!$H393-'Summary Statistics'!$B$7/252)</f>
        <v>2.2839058858756499E-3</v>
      </c>
      <c r="D393">
        <f ca="1">('Daily Log Returns'!D393-'Summary Statistics'!$B$7/252)-BetaAlpha!D$4*('Daily Log Returns'!$H393-'Summary Statistics'!$B$7/252)</f>
        <v>4.8892719209988177E-3</v>
      </c>
      <c r="E393">
        <f ca="1">('Daily Log Returns'!E393-'Summary Statistics'!$B$7/252)-BetaAlpha!E$4*('Daily Log Returns'!$H393-'Summary Statistics'!$B$7/252)</f>
        <v>1.5323253311945004E-3</v>
      </c>
      <c r="F393">
        <f ca="1">('Daily Log Returns'!F393-'Summary Statistics'!$B$7/252)-BetaAlpha!F$4*('Daily Log Returns'!$H393-'Summary Statistics'!$B$7/252)</f>
        <v>3.7030096408226724E-3</v>
      </c>
      <c r="G393">
        <f ca="1">('Daily Log Returns'!G393-'Summary Statistics'!$B$7/252)-BetaAlpha!G$4*('Daily Log Returns'!$H393-'Summary Statistics'!$B$7/252)</f>
        <v>4.5357093035923815E-4</v>
      </c>
      <c r="H393">
        <f>('Daily Log Returns'!H393-'Summary Statistics'!$B$7/252)-BetaAlpha!H$4*('Daily Log Returns'!$H393-'Summary Statistics'!$B$7/252)</f>
        <v>0</v>
      </c>
      <c r="I393">
        <f ca="1">('Daily Log Returns'!I393-'Summary Statistics'!$B$7/252)-BetaAlpha!I$4*('Daily Log Returns'!$H393-'Summary Statistics'!$B$7/252)</f>
        <v>-5.1295405258924695E-3</v>
      </c>
      <c r="J393">
        <f ca="1">('Daily Log Returns'!J393-'Summary Statistics'!$B$7/252)-BetaAlpha!J$4*('Daily Log Returns'!$H393-'Summary Statistics'!$B$7/252)</f>
        <v>-5.4908045572277069E-5</v>
      </c>
      <c r="K393">
        <f ca="1">('Daily Log Returns'!K393-'Summary Statistics'!$B$7/252)-BetaAlpha!K$4*('Daily Log Returns'!$H393-'Summary Statistics'!$B$7/252)</f>
        <v>-4.6369062255476774E-3</v>
      </c>
    </row>
    <row r="394" spans="1:11" x14ac:dyDescent="0.3">
      <c r="A394" s="1">
        <v>44068</v>
      </c>
      <c r="B394">
        <f ca="1">('Daily Log Returns'!B394-'Summary Statistics'!$B$7/252)-BetaAlpha!B$4*('Daily Log Returns'!$H394-'Summary Statistics'!$B$7/252)</f>
        <v>-2.7627843590346413E-3</v>
      </c>
      <c r="C394">
        <f ca="1">('Daily Log Returns'!C394-'Summary Statistics'!$B$7/252)-BetaAlpha!C$4*('Daily Log Returns'!$H394-'Summary Statistics'!$B$7/252)</f>
        <v>1.622028247166702E-2</v>
      </c>
      <c r="D394">
        <f ca="1">('Daily Log Returns'!D394-'Summary Statistics'!$B$7/252)-BetaAlpha!D$4*('Daily Log Returns'!$H394-'Summary Statistics'!$B$7/252)</f>
        <v>9.5034746283611318E-3</v>
      </c>
      <c r="E394">
        <f ca="1">('Daily Log Returns'!E394-'Summary Statistics'!$B$7/252)-BetaAlpha!E$4*('Daily Log Returns'!$H394-'Summary Statistics'!$B$7/252)</f>
        <v>5.4152933000351927E-3</v>
      </c>
      <c r="F394">
        <f ca="1">('Daily Log Returns'!F394-'Summary Statistics'!$B$7/252)-BetaAlpha!F$4*('Daily Log Returns'!$H394-'Summary Statistics'!$B$7/252)</f>
        <v>-1.2251986880659688E-3</v>
      </c>
      <c r="G394">
        <f ca="1">('Daily Log Returns'!G394-'Summary Statistics'!$B$7/252)-BetaAlpha!G$4*('Daily Log Returns'!$H394-'Summary Statistics'!$B$7/252)</f>
        <v>-5.0065935582312637E-4</v>
      </c>
      <c r="H394">
        <f>('Daily Log Returns'!H394-'Summary Statistics'!$B$7/252)-BetaAlpha!H$4*('Daily Log Returns'!$H394-'Summary Statistics'!$B$7/252)</f>
        <v>0</v>
      </c>
      <c r="I394">
        <f ca="1">('Daily Log Returns'!I394-'Summary Statistics'!$B$7/252)-BetaAlpha!I$4*('Daily Log Returns'!$H394-'Summary Statistics'!$B$7/252)</f>
        <v>5.4677850323991807E-3</v>
      </c>
      <c r="J394">
        <f ca="1">('Daily Log Returns'!J394-'Summary Statistics'!$B$7/252)-BetaAlpha!J$4*('Daily Log Returns'!$H394-'Summary Statistics'!$B$7/252)</f>
        <v>1.0400090914199264E-2</v>
      </c>
      <c r="K394">
        <f ca="1">('Daily Log Returns'!K394-'Summary Statistics'!$B$7/252)-BetaAlpha!K$4*('Daily Log Returns'!$H394-'Summary Statistics'!$B$7/252)</f>
        <v>6.1776443451668607E-3</v>
      </c>
    </row>
    <row r="395" spans="1:11" x14ac:dyDescent="0.3">
      <c r="A395" s="1">
        <v>44069</v>
      </c>
      <c r="B395">
        <f ca="1">('Daily Log Returns'!B395-'Summary Statistics'!$B$7/252)-BetaAlpha!B$4*('Daily Log Returns'!$H395-'Summary Statistics'!$B$7/252)</f>
        <v>9.4138463088885675E-4</v>
      </c>
      <c r="C395">
        <f ca="1">('Daily Log Returns'!C395-'Summary Statistics'!$B$7/252)-BetaAlpha!C$4*('Daily Log Returns'!$H395-'Summary Statistics'!$B$7/252)</f>
        <v>-5.4717319024527276E-3</v>
      </c>
      <c r="D395">
        <f ca="1">('Daily Log Returns'!D395-'Summary Statistics'!$B$7/252)-BetaAlpha!D$4*('Daily Log Returns'!$H395-'Summary Statistics'!$B$7/252)</f>
        <v>-1.9330787641523455E-3</v>
      </c>
      <c r="E395">
        <f ca="1">('Daily Log Returns'!E395-'Summary Statistics'!$B$7/252)-BetaAlpha!E$4*('Daily Log Returns'!$H395-'Summary Statistics'!$B$7/252)</f>
        <v>-9.8780694959544821E-4</v>
      </c>
      <c r="F395">
        <f ca="1">('Daily Log Returns'!F395-'Summary Statistics'!$B$7/252)-BetaAlpha!F$4*('Daily Log Returns'!$H395-'Summary Statistics'!$B$7/252)</f>
        <v>-3.0561561895333651E-3</v>
      </c>
      <c r="G395">
        <f ca="1">('Daily Log Returns'!G395-'Summary Statistics'!$B$7/252)-BetaAlpha!G$4*('Daily Log Returns'!$H395-'Summary Statistics'!$B$7/252)</f>
        <v>-2.1824098292745168E-3</v>
      </c>
      <c r="H395">
        <f>('Daily Log Returns'!H395-'Summary Statistics'!$B$7/252)-BetaAlpha!H$4*('Daily Log Returns'!$H395-'Summary Statistics'!$B$7/252)</f>
        <v>0</v>
      </c>
      <c r="I395">
        <f ca="1">('Daily Log Returns'!I395-'Summary Statistics'!$B$7/252)-BetaAlpha!I$4*('Daily Log Returns'!$H395-'Summary Statistics'!$B$7/252)</f>
        <v>7.7918856365473072E-3</v>
      </c>
      <c r="J395">
        <f ca="1">('Daily Log Returns'!J395-'Summary Statistics'!$B$7/252)-BetaAlpha!J$4*('Daily Log Returns'!$H395-'Summary Statistics'!$B$7/252)</f>
        <v>-1.2172328547396475E-3</v>
      </c>
      <c r="K395">
        <f ca="1">('Daily Log Returns'!K395-'Summary Statistics'!$B$7/252)-BetaAlpha!K$4*('Daily Log Returns'!$H395-'Summary Statistics'!$B$7/252)</f>
        <v>-3.8845148356270783E-4</v>
      </c>
    </row>
    <row r="396" spans="1:11" x14ac:dyDescent="0.3">
      <c r="A396" s="1">
        <v>44070</v>
      </c>
      <c r="B396">
        <f ca="1">('Daily Log Returns'!B396-'Summary Statistics'!$B$7/252)-BetaAlpha!B$4*('Daily Log Returns'!$H396-'Summary Statistics'!$B$7/252)</f>
        <v>8.4423921987911744E-3</v>
      </c>
      <c r="C396">
        <f ca="1">('Daily Log Returns'!C396-'Summary Statistics'!$B$7/252)-BetaAlpha!C$4*('Daily Log Returns'!$H396-'Summary Statistics'!$B$7/252)</f>
        <v>-7.9664746078871741E-3</v>
      </c>
      <c r="D396">
        <f ca="1">('Daily Log Returns'!D396-'Summary Statistics'!$B$7/252)-BetaAlpha!D$4*('Daily Log Returns'!$H396-'Summary Statistics'!$B$7/252)</f>
        <v>5.1923186054051006E-3</v>
      </c>
      <c r="E396">
        <f ca="1">('Daily Log Returns'!E396-'Summary Statistics'!$B$7/252)-BetaAlpha!E$4*('Daily Log Returns'!$H396-'Summary Statistics'!$B$7/252)</f>
        <v>1.0884327035183159E-3</v>
      </c>
      <c r="F396">
        <f ca="1">('Daily Log Returns'!F396-'Summary Statistics'!$B$7/252)-BetaAlpha!F$4*('Daily Log Returns'!$H396-'Summary Statistics'!$B$7/252)</f>
        <v>5.5550612633037649E-4</v>
      </c>
      <c r="G396">
        <f ca="1">('Daily Log Returns'!G396-'Summary Statistics'!$B$7/252)-BetaAlpha!G$4*('Daily Log Returns'!$H396-'Summary Statistics'!$B$7/252)</f>
        <v>-1.0855476849706883E-3</v>
      </c>
      <c r="H396">
        <f>('Daily Log Returns'!H396-'Summary Statistics'!$B$7/252)-BetaAlpha!H$4*('Daily Log Returns'!$H396-'Summary Statistics'!$B$7/252)</f>
        <v>0</v>
      </c>
      <c r="I396">
        <f ca="1">('Daily Log Returns'!I396-'Summary Statistics'!$B$7/252)-BetaAlpha!I$4*('Daily Log Returns'!$H396-'Summary Statistics'!$B$7/252)</f>
        <v>-7.7278572717800718E-3</v>
      </c>
      <c r="J396">
        <f ca="1">('Daily Log Returns'!J396-'Summary Statistics'!$B$7/252)-BetaAlpha!J$4*('Daily Log Returns'!$H396-'Summary Statistics'!$B$7/252)</f>
        <v>-2.8312413752592334E-3</v>
      </c>
      <c r="K396">
        <f ca="1">('Daily Log Returns'!K396-'Summary Statistics'!$B$7/252)-BetaAlpha!K$4*('Daily Log Returns'!$H396-'Summary Statistics'!$B$7/252)</f>
        <v>-2.9196683509231788E-3</v>
      </c>
    </row>
    <row r="397" spans="1:11" x14ac:dyDescent="0.3">
      <c r="A397" s="1">
        <v>44071</v>
      </c>
      <c r="B397">
        <f ca="1">('Daily Log Returns'!B397-'Summary Statistics'!$B$7/252)-BetaAlpha!B$4*('Daily Log Returns'!$H397-'Summary Statistics'!$B$7/252)</f>
        <v>-4.6352939270657579E-3</v>
      </c>
      <c r="C397">
        <f ca="1">('Daily Log Returns'!C397-'Summary Statistics'!$B$7/252)-BetaAlpha!C$4*('Daily Log Returns'!$H397-'Summary Statistics'!$B$7/252)</f>
        <v>9.9075834276085573E-3</v>
      </c>
      <c r="D397">
        <f ca="1">('Daily Log Returns'!D397-'Summary Statistics'!$B$7/252)-BetaAlpha!D$4*('Daily Log Returns'!$H397-'Summary Statistics'!$B$7/252)</f>
        <v>2.3693139925004712E-3</v>
      </c>
      <c r="E397">
        <f ca="1">('Daily Log Returns'!E397-'Summary Statistics'!$B$7/252)-BetaAlpha!E$4*('Daily Log Returns'!$H397-'Summary Statistics'!$B$7/252)</f>
        <v>1.5524882373090573E-3</v>
      </c>
      <c r="F397">
        <f ca="1">('Daily Log Returns'!F397-'Summary Statistics'!$B$7/252)-BetaAlpha!F$4*('Daily Log Returns'!$H397-'Summary Statistics'!$B$7/252)</f>
        <v>-4.7711930016869734E-3</v>
      </c>
      <c r="G397">
        <f ca="1">('Daily Log Returns'!G397-'Summary Statistics'!$B$7/252)-BetaAlpha!G$4*('Daily Log Returns'!$H397-'Summary Statistics'!$B$7/252)</f>
        <v>-2.2607393230613167E-3</v>
      </c>
      <c r="H397">
        <f>('Daily Log Returns'!H397-'Summary Statistics'!$B$7/252)-BetaAlpha!H$4*('Daily Log Returns'!$H397-'Summary Statistics'!$B$7/252)</f>
        <v>0</v>
      </c>
      <c r="I397">
        <f ca="1">('Daily Log Returns'!I397-'Summary Statistics'!$B$7/252)-BetaAlpha!I$4*('Daily Log Returns'!$H397-'Summary Statistics'!$B$7/252)</f>
        <v>4.3681055910445017E-4</v>
      </c>
      <c r="J397">
        <f ca="1">('Daily Log Returns'!J397-'Summary Statistics'!$B$7/252)-BetaAlpha!J$4*('Daily Log Returns'!$H397-'Summary Statistics'!$B$7/252)</f>
        <v>-3.1682659345576149E-3</v>
      </c>
      <c r="K397">
        <f ca="1">('Daily Log Returns'!K397-'Summary Statistics'!$B$7/252)-BetaAlpha!K$4*('Daily Log Returns'!$H397-'Summary Statistics'!$B$7/252)</f>
        <v>3.8424767192974316E-3</v>
      </c>
    </row>
    <row r="398" spans="1:11" x14ac:dyDescent="0.3">
      <c r="A398" s="1">
        <v>44074</v>
      </c>
      <c r="B398">
        <f ca="1">('Daily Log Returns'!B398-'Summary Statistics'!$B$7/252)-BetaAlpha!B$4*('Daily Log Returns'!$H398-'Summary Statistics'!$B$7/252)</f>
        <v>-4.6030622020217212E-3</v>
      </c>
      <c r="C398">
        <f ca="1">('Daily Log Returns'!C398-'Summary Statistics'!$B$7/252)-BetaAlpha!C$4*('Daily Log Returns'!$H398-'Summary Statistics'!$B$7/252)</f>
        <v>-3.5910139704385508E-3</v>
      </c>
      <c r="D398">
        <f ca="1">('Daily Log Returns'!D398-'Summary Statistics'!$B$7/252)-BetaAlpha!D$4*('Daily Log Returns'!$H398-'Summary Statistics'!$B$7/252)</f>
        <v>-3.303824049094115E-3</v>
      </c>
      <c r="E398">
        <f ca="1">('Daily Log Returns'!E398-'Summary Statistics'!$B$7/252)-BetaAlpha!E$4*('Daily Log Returns'!$H398-'Summary Statistics'!$B$7/252)</f>
        <v>-9.820804089512563E-4</v>
      </c>
      <c r="F398">
        <f ca="1">('Daily Log Returns'!F398-'Summary Statistics'!$B$7/252)-BetaAlpha!F$4*('Daily Log Returns'!$H398-'Summary Statistics'!$B$7/252)</f>
        <v>5.4779865200465794E-3</v>
      </c>
      <c r="G398">
        <f ca="1">('Daily Log Returns'!G398-'Summary Statistics'!$B$7/252)-BetaAlpha!G$4*('Daily Log Returns'!$H398-'Summary Statistics'!$B$7/252)</f>
        <v>7.4759742097645966E-4</v>
      </c>
      <c r="H398">
        <f>('Daily Log Returns'!H398-'Summary Statistics'!$B$7/252)-BetaAlpha!H$4*('Daily Log Returns'!$H398-'Summary Statistics'!$B$7/252)</f>
        <v>0</v>
      </c>
      <c r="I398">
        <f ca="1">('Daily Log Returns'!I398-'Summary Statistics'!$B$7/252)-BetaAlpha!I$4*('Daily Log Returns'!$H398-'Summary Statistics'!$B$7/252)</f>
        <v>1.7470498703375765E-2</v>
      </c>
      <c r="J398">
        <f ca="1">('Daily Log Returns'!J398-'Summary Statistics'!$B$7/252)-BetaAlpha!J$4*('Daily Log Returns'!$H398-'Summary Statistics'!$B$7/252)</f>
        <v>-5.0007555302014825E-3</v>
      </c>
      <c r="K398">
        <f ca="1">('Daily Log Returns'!K398-'Summary Statistics'!$B$7/252)-BetaAlpha!K$4*('Daily Log Returns'!$H398-'Summary Statistics'!$B$7/252)</f>
        <v>-5.8466645477323856E-4</v>
      </c>
    </row>
    <row r="399" spans="1:11" x14ac:dyDescent="0.3">
      <c r="A399" s="1">
        <v>44075</v>
      </c>
      <c r="B399">
        <f ca="1">('Daily Log Returns'!B399-'Summary Statistics'!$B$7/252)-BetaAlpha!B$4*('Daily Log Returns'!$H399-'Summary Statistics'!$B$7/252)</f>
        <v>-3.4160530444602502E-3</v>
      </c>
      <c r="C399">
        <f ca="1">('Daily Log Returns'!C399-'Summary Statistics'!$B$7/252)-BetaAlpha!C$4*('Daily Log Returns'!$H399-'Summary Statistics'!$B$7/252)</f>
        <v>-6.5859474025381573E-3</v>
      </c>
      <c r="D399">
        <f ca="1">('Daily Log Returns'!D399-'Summary Statistics'!$B$7/252)-BetaAlpha!D$4*('Daily Log Returns'!$H399-'Summary Statistics'!$B$7/252)</f>
        <v>3.6826280965169085E-3</v>
      </c>
      <c r="E399">
        <f ca="1">('Daily Log Returns'!E399-'Summary Statistics'!$B$7/252)-BetaAlpha!E$4*('Daily Log Returns'!$H399-'Summary Statistics'!$B$7/252)</f>
        <v>1.9468670368350156E-4</v>
      </c>
      <c r="F399">
        <f ca="1">('Daily Log Returns'!F399-'Summary Statistics'!$B$7/252)-BetaAlpha!F$4*('Daily Log Returns'!$H399-'Summary Statistics'!$B$7/252)</f>
        <v>-1.85352316874753E-3</v>
      </c>
      <c r="G399">
        <f ca="1">('Daily Log Returns'!G399-'Summary Statistics'!$B$7/252)-BetaAlpha!G$4*('Daily Log Returns'!$H399-'Summary Statistics'!$B$7/252)</f>
        <v>4.8082712608269297E-4</v>
      </c>
      <c r="H399">
        <f>('Daily Log Returns'!H399-'Summary Statistics'!$B$7/252)-BetaAlpha!H$4*('Daily Log Returns'!$H399-'Summary Statistics'!$B$7/252)</f>
        <v>0</v>
      </c>
      <c r="I399">
        <f ca="1">('Daily Log Returns'!I399-'Summary Statistics'!$B$7/252)-BetaAlpha!I$4*('Daily Log Returns'!$H399-'Summary Statistics'!$B$7/252)</f>
        <v>-1.6005937338740089E-2</v>
      </c>
      <c r="J399">
        <f ca="1">('Daily Log Returns'!J399-'Summary Statistics'!$B$7/252)-BetaAlpha!J$4*('Daily Log Returns'!$H399-'Summary Statistics'!$B$7/252)</f>
        <v>-2.322299703893178E-3</v>
      </c>
      <c r="K399">
        <f ca="1">('Daily Log Returns'!K399-'Summary Statistics'!$B$7/252)-BetaAlpha!K$4*('Daily Log Returns'!$H399-'Summary Statistics'!$B$7/252)</f>
        <v>-7.9294639157706411E-3</v>
      </c>
    </row>
    <row r="400" spans="1:11" x14ac:dyDescent="0.3">
      <c r="A400" s="1">
        <v>44076</v>
      </c>
      <c r="B400">
        <f ca="1">('Daily Log Returns'!B400-'Summary Statistics'!$B$7/252)-BetaAlpha!B$4*('Daily Log Returns'!$H400-'Summary Statistics'!$B$7/252)</f>
        <v>7.5324562078913377E-3</v>
      </c>
      <c r="C400">
        <f ca="1">('Daily Log Returns'!C400-'Summary Statistics'!$B$7/252)-BetaAlpha!C$4*('Daily Log Returns'!$H400-'Summary Statistics'!$B$7/252)</f>
        <v>4.1066831221646827E-3</v>
      </c>
      <c r="D400">
        <f ca="1">('Daily Log Returns'!D400-'Summary Statistics'!$B$7/252)-BetaAlpha!D$4*('Daily Log Returns'!$H400-'Summary Statistics'!$B$7/252)</f>
        <v>5.5439762511389819E-3</v>
      </c>
      <c r="E400">
        <f ca="1">('Daily Log Returns'!E400-'Summary Statistics'!$B$7/252)-BetaAlpha!E$4*('Daily Log Returns'!$H400-'Summary Statistics'!$B$7/252)</f>
        <v>4.1531788346895956E-4</v>
      </c>
      <c r="F400">
        <f ca="1">('Daily Log Returns'!F400-'Summary Statistics'!$B$7/252)-BetaAlpha!F$4*('Daily Log Returns'!$H400-'Summary Statistics'!$B$7/252)</f>
        <v>1.7437809889023733E-3</v>
      </c>
      <c r="G400">
        <f ca="1">('Daily Log Returns'!G400-'Summary Statistics'!$B$7/252)-BetaAlpha!G$4*('Daily Log Returns'!$H400-'Summary Statistics'!$B$7/252)</f>
        <v>1.2508284820668099E-3</v>
      </c>
      <c r="H400">
        <f>('Daily Log Returns'!H400-'Summary Statistics'!$B$7/252)-BetaAlpha!H$4*('Daily Log Returns'!$H400-'Summary Statistics'!$B$7/252)</f>
        <v>0</v>
      </c>
      <c r="I400">
        <f ca="1">('Daily Log Returns'!I400-'Summary Statistics'!$B$7/252)-BetaAlpha!I$4*('Daily Log Returns'!$H400-'Summary Statistics'!$B$7/252)</f>
        <v>-1.8816368802940114E-3</v>
      </c>
      <c r="J400">
        <f ca="1">('Daily Log Returns'!J400-'Summary Statistics'!$B$7/252)-BetaAlpha!J$4*('Daily Log Returns'!$H400-'Summary Statistics'!$B$7/252)</f>
        <v>-4.1051542534463765E-3</v>
      </c>
      <c r="K400">
        <f ca="1">('Daily Log Returns'!K400-'Summary Statistics'!$B$7/252)-BetaAlpha!K$4*('Daily Log Returns'!$H400-'Summary Statistics'!$B$7/252)</f>
        <v>5.5014099221779647E-3</v>
      </c>
    </row>
    <row r="401" spans="1:11" x14ac:dyDescent="0.3">
      <c r="A401" s="1">
        <v>44077</v>
      </c>
      <c r="B401">
        <f ca="1">('Daily Log Returns'!B401-'Summary Statistics'!$B$7/252)-BetaAlpha!B$4*('Daily Log Returns'!$H401-'Summary Statistics'!$B$7/252)</f>
        <v>-4.3563962274899802E-4</v>
      </c>
      <c r="C401">
        <f ca="1">('Daily Log Returns'!C401-'Summary Statistics'!$B$7/252)-BetaAlpha!C$4*('Daily Log Returns'!$H401-'Summary Statistics'!$B$7/252)</f>
        <v>1.1018173133155628E-2</v>
      </c>
      <c r="D401">
        <f ca="1">('Daily Log Returns'!D401-'Summary Statistics'!$B$7/252)-BetaAlpha!D$4*('Daily Log Returns'!$H401-'Summary Statistics'!$B$7/252)</f>
        <v>6.9330245910766636E-3</v>
      </c>
      <c r="E401">
        <f ca="1">('Daily Log Returns'!E401-'Summary Statistics'!$B$7/252)-BetaAlpha!E$4*('Daily Log Returns'!$H401-'Summary Statistics'!$B$7/252)</f>
        <v>3.6791713822433699E-3</v>
      </c>
      <c r="F401">
        <f ca="1">('Daily Log Returns'!F401-'Summary Statistics'!$B$7/252)-BetaAlpha!F$4*('Daily Log Returns'!$H401-'Summary Statistics'!$B$7/252)</f>
        <v>-4.2369975485297492E-4</v>
      </c>
      <c r="G401">
        <f ca="1">('Daily Log Returns'!G401-'Summary Statistics'!$B$7/252)-BetaAlpha!G$4*('Daily Log Returns'!$H401-'Summary Statistics'!$B$7/252)</f>
        <v>1.4280195631831342E-3</v>
      </c>
      <c r="H401">
        <f>('Daily Log Returns'!H401-'Summary Statistics'!$B$7/252)-BetaAlpha!H$4*('Daily Log Returns'!$H401-'Summary Statistics'!$B$7/252)</f>
        <v>0</v>
      </c>
      <c r="I401">
        <f ca="1">('Daily Log Returns'!I401-'Summary Statistics'!$B$7/252)-BetaAlpha!I$4*('Daily Log Returns'!$H401-'Summary Statistics'!$B$7/252)</f>
        <v>-2.3390982048632745E-2</v>
      </c>
      <c r="J401">
        <f ca="1">('Daily Log Returns'!J401-'Summary Statistics'!$B$7/252)-BetaAlpha!J$4*('Daily Log Returns'!$H401-'Summary Statistics'!$B$7/252)</f>
        <v>-1.1824095298955803E-3</v>
      </c>
      <c r="K401">
        <f ca="1">('Daily Log Returns'!K401-'Summary Statistics'!$B$7/252)-BetaAlpha!K$4*('Daily Log Returns'!$H401-'Summary Statistics'!$B$7/252)</f>
        <v>8.2701656577974063E-4</v>
      </c>
    </row>
    <row r="402" spans="1:11" x14ac:dyDescent="0.3">
      <c r="A402" s="1">
        <v>44078</v>
      </c>
      <c r="B402">
        <f ca="1">('Daily Log Returns'!B402-'Summary Statistics'!$B$7/252)-BetaAlpha!B$4*('Daily Log Returns'!$H402-'Summary Statistics'!$B$7/252)</f>
        <v>-7.2038650279810761E-3</v>
      </c>
      <c r="C402">
        <f ca="1">('Daily Log Returns'!C402-'Summary Statistics'!$B$7/252)-BetaAlpha!C$4*('Daily Log Returns'!$H402-'Summary Statistics'!$B$7/252)</f>
        <v>-7.3085756142586816E-3</v>
      </c>
      <c r="D402">
        <f ca="1">('Daily Log Returns'!D402-'Summary Statistics'!$B$7/252)-BetaAlpha!D$4*('Daily Log Returns'!$H402-'Summary Statistics'!$B$7/252)</f>
        <v>-1.9947580479880843E-2</v>
      </c>
      <c r="E402">
        <f ca="1">('Daily Log Returns'!E402-'Summary Statistics'!$B$7/252)-BetaAlpha!E$4*('Daily Log Returns'!$H402-'Summary Statistics'!$B$7/252)</f>
        <v>-3.7992556917117032E-3</v>
      </c>
      <c r="F402">
        <f ca="1">('Daily Log Returns'!F402-'Summary Statistics'!$B$7/252)-BetaAlpha!F$4*('Daily Log Returns'!$H402-'Summary Statistics'!$B$7/252)</f>
        <v>8.6950224387893926E-4</v>
      </c>
      <c r="G402">
        <f ca="1">('Daily Log Returns'!G402-'Summary Statistics'!$B$7/252)-BetaAlpha!G$4*('Daily Log Returns'!$H402-'Summary Statistics'!$B$7/252)</f>
        <v>3.9329245927099644E-3</v>
      </c>
      <c r="H402">
        <f>('Daily Log Returns'!H402-'Summary Statistics'!$B$7/252)-BetaAlpha!H$4*('Daily Log Returns'!$H402-'Summary Statistics'!$B$7/252)</f>
        <v>0</v>
      </c>
      <c r="I402">
        <f ca="1">('Daily Log Returns'!I402-'Summary Statistics'!$B$7/252)-BetaAlpha!I$4*('Daily Log Returns'!$H402-'Summary Statistics'!$B$7/252)</f>
        <v>1.7347778666312739E-2</v>
      </c>
      <c r="J402">
        <f ca="1">('Daily Log Returns'!J402-'Summary Statistics'!$B$7/252)-BetaAlpha!J$4*('Daily Log Returns'!$H402-'Summary Statistics'!$B$7/252)</f>
        <v>9.6244607371616629E-3</v>
      </c>
      <c r="K402">
        <f ca="1">('Daily Log Returns'!K402-'Summary Statistics'!$B$7/252)-BetaAlpha!K$4*('Daily Log Returns'!$H402-'Summary Statistics'!$B$7/252)</f>
        <v>-2.7096099690411893E-4</v>
      </c>
    </row>
    <row r="403" spans="1:11" x14ac:dyDescent="0.3">
      <c r="A403" s="1">
        <v>44081</v>
      </c>
      <c r="B403">
        <f ca="1">('Daily Log Returns'!B403-'Summary Statistics'!$B$7/252)-BetaAlpha!B$4*('Daily Log Returns'!$H403-'Summary Statistics'!$B$7/252)</f>
        <v>-2.8492488972143839E-3</v>
      </c>
      <c r="C403">
        <f ca="1">('Daily Log Returns'!C403-'Summary Statistics'!$B$7/252)-BetaAlpha!C$4*('Daily Log Returns'!$H403-'Summary Statistics'!$B$7/252)</f>
        <v>-8.0140181438669422E-3</v>
      </c>
      <c r="D403">
        <f ca="1">('Daily Log Returns'!D403-'Summary Statistics'!$B$7/252)-BetaAlpha!D$4*('Daily Log Returns'!$H403-'Summary Statistics'!$B$7/252)</f>
        <v>-1.8102188343174876E-2</v>
      </c>
      <c r="E403">
        <f ca="1">('Daily Log Returns'!E403-'Summary Statistics'!$B$7/252)-BetaAlpha!E$4*('Daily Log Returns'!$H403-'Summary Statistics'!$B$7/252)</f>
        <v>-1.0615932038386438E-2</v>
      </c>
      <c r="F403">
        <f ca="1">('Daily Log Returns'!F403-'Summary Statistics'!$B$7/252)-BetaAlpha!F$4*('Daily Log Returns'!$H403-'Summary Statistics'!$B$7/252)</f>
        <v>-5.6085716222987209E-3</v>
      </c>
      <c r="G403">
        <f ca="1">('Daily Log Returns'!G403-'Summary Statistics'!$B$7/252)-BetaAlpha!G$4*('Daily Log Returns'!$H403-'Summary Statistics'!$B$7/252)</f>
        <v>-3.8960711521778043E-3</v>
      </c>
      <c r="H403">
        <f>('Daily Log Returns'!H403-'Summary Statistics'!$B$7/252)-BetaAlpha!H$4*('Daily Log Returns'!$H403-'Summary Statistics'!$B$7/252)</f>
        <v>0</v>
      </c>
      <c r="I403">
        <f ca="1">('Daily Log Returns'!I403-'Summary Statistics'!$B$7/252)-BetaAlpha!I$4*('Daily Log Returns'!$H403-'Summary Statistics'!$B$7/252)</f>
        <v>-1.6224595271684999E-2</v>
      </c>
      <c r="J403">
        <f ca="1">('Daily Log Returns'!J403-'Summary Statistics'!$B$7/252)-BetaAlpha!J$4*('Daily Log Returns'!$H403-'Summary Statistics'!$B$7/252)</f>
        <v>-5.8276383373334472E-3</v>
      </c>
      <c r="K403">
        <f ca="1">('Daily Log Returns'!K403-'Summary Statistics'!$B$7/252)-BetaAlpha!K$4*('Daily Log Returns'!$H403-'Summary Statistics'!$B$7/252)</f>
        <v>3.2464024686708727E-4</v>
      </c>
    </row>
    <row r="404" spans="1:11" x14ac:dyDescent="0.3">
      <c r="A404" s="1">
        <v>44082</v>
      </c>
      <c r="B404">
        <f ca="1">('Daily Log Returns'!B404-'Summary Statistics'!$B$7/252)-BetaAlpha!B$4*('Daily Log Returns'!$H404-'Summary Statistics'!$B$7/252)</f>
        <v>-2.3497778609933495E-3</v>
      </c>
      <c r="C404">
        <f ca="1">('Daily Log Returns'!C404-'Summary Statistics'!$B$7/252)-BetaAlpha!C$4*('Daily Log Returns'!$H404-'Summary Statistics'!$B$7/252)</f>
        <v>6.811094910636817E-3</v>
      </c>
      <c r="D404">
        <f ca="1">('Daily Log Returns'!D404-'Summary Statistics'!$B$7/252)-BetaAlpha!D$4*('Daily Log Returns'!$H404-'Summary Statistics'!$B$7/252)</f>
        <v>1.0080189074317437E-2</v>
      </c>
      <c r="E404">
        <f ca="1">('Daily Log Returns'!E404-'Summary Statistics'!$B$7/252)-BetaAlpha!E$4*('Daily Log Returns'!$H404-'Summary Statistics'!$B$7/252)</f>
        <v>4.0999423246966408E-3</v>
      </c>
      <c r="F404">
        <f ca="1">('Daily Log Returns'!F404-'Summary Statistics'!$B$7/252)-BetaAlpha!F$4*('Daily Log Returns'!$H404-'Summary Statistics'!$B$7/252)</f>
        <v>2.8361515924625177E-3</v>
      </c>
      <c r="G404">
        <f ca="1">('Daily Log Returns'!G404-'Summary Statistics'!$B$7/252)-BetaAlpha!G$4*('Daily Log Returns'!$H404-'Summary Statistics'!$B$7/252)</f>
        <v>-1.0753692369287087E-3</v>
      </c>
      <c r="H404">
        <f>('Daily Log Returns'!H404-'Summary Statistics'!$B$7/252)-BetaAlpha!H$4*('Daily Log Returns'!$H404-'Summary Statistics'!$B$7/252)</f>
        <v>0</v>
      </c>
      <c r="I404">
        <f ca="1">('Daily Log Returns'!I404-'Summary Statistics'!$B$7/252)-BetaAlpha!I$4*('Daily Log Returns'!$H404-'Summary Statistics'!$B$7/252)</f>
        <v>6.2242505190235296E-3</v>
      </c>
      <c r="J404">
        <f ca="1">('Daily Log Returns'!J404-'Summary Statistics'!$B$7/252)-BetaAlpha!J$4*('Daily Log Returns'!$H404-'Summary Statistics'!$B$7/252)</f>
        <v>8.6057902362029429E-4</v>
      </c>
      <c r="K404">
        <f ca="1">('Daily Log Returns'!K404-'Summary Statistics'!$B$7/252)-BetaAlpha!K$4*('Daily Log Returns'!$H404-'Summary Statistics'!$B$7/252)</f>
        <v>2.9943074310808948E-3</v>
      </c>
    </row>
    <row r="405" spans="1:11" x14ac:dyDescent="0.3">
      <c r="A405" s="1">
        <v>44083</v>
      </c>
      <c r="B405">
        <f ca="1">('Daily Log Returns'!B405-'Summary Statistics'!$B$7/252)-BetaAlpha!B$4*('Daily Log Returns'!$H405-'Summary Statistics'!$B$7/252)</f>
        <v>1.6268352761470047E-3</v>
      </c>
      <c r="C405">
        <f ca="1">('Daily Log Returns'!C405-'Summary Statistics'!$B$7/252)-BetaAlpha!C$4*('Daily Log Returns'!$H405-'Summary Statistics'!$B$7/252)</f>
        <v>-6.8610567485471105E-3</v>
      </c>
      <c r="D405">
        <f ca="1">('Daily Log Returns'!D405-'Summary Statistics'!$B$7/252)-BetaAlpha!D$4*('Daily Log Returns'!$H405-'Summary Statistics'!$B$7/252)</f>
        <v>-1.775882621465659E-2</v>
      </c>
      <c r="E405">
        <f ca="1">('Daily Log Returns'!E405-'Summary Statistics'!$B$7/252)-BetaAlpha!E$4*('Daily Log Returns'!$H405-'Summary Statistics'!$B$7/252)</f>
        <v>-3.9701718281347134E-3</v>
      </c>
      <c r="F405">
        <f ca="1">('Daily Log Returns'!F405-'Summary Statistics'!$B$7/252)-BetaAlpha!F$4*('Daily Log Returns'!$H405-'Summary Statistics'!$B$7/252)</f>
        <v>4.4741672423629407E-3</v>
      </c>
      <c r="G405">
        <f ca="1">('Daily Log Returns'!G405-'Summary Statistics'!$B$7/252)-BetaAlpha!G$4*('Daily Log Returns'!$H405-'Summary Statistics'!$B$7/252)</f>
        <v>3.007515450635611E-3</v>
      </c>
      <c r="H405">
        <f>('Daily Log Returns'!H405-'Summary Statistics'!$B$7/252)-BetaAlpha!H$4*('Daily Log Returns'!$H405-'Summary Statistics'!$B$7/252)</f>
        <v>0</v>
      </c>
      <c r="I405">
        <f ca="1">('Daily Log Returns'!I405-'Summary Statistics'!$B$7/252)-BetaAlpha!I$4*('Daily Log Returns'!$H405-'Summary Statistics'!$B$7/252)</f>
        <v>1.4729499444736588E-2</v>
      </c>
      <c r="J405">
        <f ca="1">('Daily Log Returns'!J405-'Summary Statistics'!$B$7/252)-BetaAlpha!J$4*('Daily Log Returns'!$H405-'Summary Statistics'!$B$7/252)</f>
        <v>4.3248435546668768E-4</v>
      </c>
      <c r="K405">
        <f ca="1">('Daily Log Returns'!K405-'Summary Statistics'!$B$7/252)-BetaAlpha!K$4*('Daily Log Returns'!$H405-'Summary Statistics'!$B$7/252)</f>
        <v>2.746254878480299E-4</v>
      </c>
    </row>
    <row r="406" spans="1:11" x14ac:dyDescent="0.3">
      <c r="A406" s="1">
        <v>44084</v>
      </c>
      <c r="B406">
        <f ca="1">('Daily Log Returns'!B406-'Summary Statistics'!$B$7/252)-BetaAlpha!B$4*('Daily Log Returns'!$H406-'Summary Statistics'!$B$7/252)</f>
        <v>-2.1910954872865641E-3</v>
      </c>
      <c r="C406">
        <f ca="1">('Daily Log Returns'!C406-'Summary Statistics'!$B$7/252)-BetaAlpha!C$4*('Daily Log Returns'!$H406-'Summary Statistics'!$B$7/252)</f>
        <v>-3.851091299533608E-4</v>
      </c>
      <c r="D406">
        <f ca="1">('Daily Log Returns'!D406-'Summary Statistics'!$B$7/252)-BetaAlpha!D$4*('Daily Log Returns'!$H406-'Summary Statistics'!$B$7/252)</f>
        <v>1.0826295383437122E-2</v>
      </c>
      <c r="E406">
        <f ca="1">('Daily Log Returns'!E406-'Summary Statistics'!$B$7/252)-BetaAlpha!E$4*('Daily Log Returns'!$H406-'Summary Statistics'!$B$7/252)</f>
        <v>2.5522181472957947E-3</v>
      </c>
      <c r="F406">
        <f ca="1">('Daily Log Returns'!F406-'Summary Statistics'!$B$7/252)-BetaAlpha!F$4*('Daily Log Returns'!$H406-'Summary Statistics'!$B$7/252)</f>
        <v>-7.6386177368000115E-4</v>
      </c>
      <c r="G406">
        <f ca="1">('Daily Log Returns'!G406-'Summary Statistics'!$B$7/252)-BetaAlpha!G$4*('Daily Log Returns'!$H406-'Summary Statistics'!$B$7/252)</f>
        <v>-1.6717298624942462E-3</v>
      </c>
      <c r="H406">
        <f>('Daily Log Returns'!H406-'Summary Statistics'!$B$7/252)-BetaAlpha!H$4*('Daily Log Returns'!$H406-'Summary Statistics'!$B$7/252)</f>
        <v>0</v>
      </c>
      <c r="I406">
        <f ca="1">('Daily Log Returns'!I406-'Summary Statistics'!$B$7/252)-BetaAlpha!I$4*('Daily Log Returns'!$H406-'Summary Statistics'!$B$7/252)</f>
        <v>-3.6582683287224821E-3</v>
      </c>
      <c r="J406">
        <f ca="1">('Daily Log Returns'!J406-'Summary Statistics'!$B$7/252)-BetaAlpha!J$4*('Daily Log Returns'!$H406-'Summary Statistics'!$B$7/252)</f>
        <v>7.5431369594561532E-3</v>
      </c>
      <c r="K406">
        <f ca="1">('Daily Log Returns'!K406-'Summary Statistics'!$B$7/252)-BetaAlpha!K$4*('Daily Log Returns'!$H406-'Summary Statistics'!$B$7/252)</f>
        <v>-8.7794926678385447E-3</v>
      </c>
    </row>
    <row r="407" spans="1:11" x14ac:dyDescent="0.3">
      <c r="A407" s="1">
        <v>44085</v>
      </c>
      <c r="B407">
        <f ca="1">('Daily Log Returns'!B407-'Summary Statistics'!$B$7/252)-BetaAlpha!B$4*('Daily Log Returns'!$H407-'Summary Statistics'!$B$7/252)</f>
        <v>-1.7862410391753951E-2</v>
      </c>
      <c r="C407">
        <f ca="1">('Daily Log Returns'!C407-'Summary Statistics'!$B$7/252)-BetaAlpha!C$4*('Daily Log Returns'!$H407-'Summary Statistics'!$B$7/252)</f>
        <v>-1.8227037191012839E-2</v>
      </c>
      <c r="D407">
        <f ca="1">('Daily Log Returns'!D407-'Summary Statistics'!$B$7/252)-BetaAlpha!D$4*('Daily Log Returns'!$H407-'Summary Statistics'!$B$7/252)</f>
        <v>-1.9266995276141473E-2</v>
      </c>
      <c r="E407">
        <f ca="1">('Daily Log Returns'!E407-'Summary Statistics'!$B$7/252)-BetaAlpha!E$4*('Daily Log Returns'!$H407-'Summary Statistics'!$B$7/252)</f>
        <v>-1.5087448532327637E-2</v>
      </c>
      <c r="F407">
        <f ca="1">('Daily Log Returns'!F407-'Summary Statistics'!$B$7/252)-BetaAlpha!F$4*('Daily Log Returns'!$H407-'Summary Statistics'!$B$7/252)</f>
        <v>-1.8275272821273551E-3</v>
      </c>
      <c r="G407">
        <f ca="1">('Daily Log Returns'!G407-'Summary Statistics'!$B$7/252)-BetaAlpha!G$4*('Daily Log Returns'!$H407-'Summary Statistics'!$B$7/252)</f>
        <v>-8.9442233699627764E-4</v>
      </c>
      <c r="H407">
        <f>('Daily Log Returns'!H407-'Summary Statistics'!$B$7/252)-BetaAlpha!H$4*('Daily Log Returns'!$H407-'Summary Statistics'!$B$7/252)</f>
        <v>0</v>
      </c>
      <c r="I407">
        <f ca="1">('Daily Log Returns'!I407-'Summary Statistics'!$B$7/252)-BetaAlpha!I$4*('Daily Log Returns'!$H407-'Summary Statistics'!$B$7/252)</f>
        <v>2.0087333499265538E-3</v>
      </c>
      <c r="J407">
        <f ca="1">('Daily Log Returns'!J407-'Summary Statistics'!$B$7/252)-BetaAlpha!J$4*('Daily Log Returns'!$H407-'Summary Statistics'!$B$7/252)</f>
        <v>-1.1107931543009923E-2</v>
      </c>
      <c r="K407">
        <f ca="1">('Daily Log Returns'!K407-'Summary Statistics'!$B$7/252)-BetaAlpha!K$4*('Daily Log Returns'!$H407-'Summary Statistics'!$B$7/252)</f>
        <v>-1.9587491590911117E-2</v>
      </c>
    </row>
    <row r="408" spans="1:11" x14ac:dyDescent="0.3">
      <c r="A408" s="1">
        <v>44088</v>
      </c>
      <c r="B408">
        <f ca="1">('Daily Log Returns'!B408-'Summary Statistics'!$B$7/252)-BetaAlpha!B$4*('Daily Log Returns'!$H408-'Summary Statistics'!$B$7/252)</f>
        <v>1.429988092401965E-2</v>
      </c>
      <c r="C408">
        <f ca="1">('Daily Log Returns'!C408-'Summary Statistics'!$B$7/252)-BetaAlpha!C$4*('Daily Log Returns'!$H408-'Summary Statistics'!$B$7/252)</f>
        <v>1.6576280015866668E-2</v>
      </c>
      <c r="D408">
        <f ca="1">('Daily Log Returns'!D408-'Summary Statistics'!$B$7/252)-BetaAlpha!D$4*('Daily Log Returns'!$H408-'Summary Statistics'!$B$7/252)</f>
        <v>1.1004186125378063E-2</v>
      </c>
      <c r="E408">
        <f ca="1">('Daily Log Returns'!E408-'Summary Statistics'!$B$7/252)-BetaAlpha!E$4*('Daily Log Returns'!$H408-'Summary Statistics'!$B$7/252)</f>
        <v>1.7559294329897841E-2</v>
      </c>
      <c r="F408">
        <f ca="1">('Daily Log Returns'!F408-'Summary Statistics'!$B$7/252)-BetaAlpha!F$4*('Daily Log Returns'!$H408-'Summary Statistics'!$B$7/252)</f>
        <v>4.5310215314235176E-4</v>
      </c>
      <c r="G408">
        <f ca="1">('Daily Log Returns'!G408-'Summary Statistics'!$B$7/252)-BetaAlpha!G$4*('Daily Log Returns'!$H408-'Summary Statistics'!$B$7/252)</f>
        <v>2.6189515653620987E-3</v>
      </c>
      <c r="H408">
        <f>('Daily Log Returns'!H408-'Summary Statistics'!$B$7/252)-BetaAlpha!H$4*('Daily Log Returns'!$H408-'Summary Statistics'!$B$7/252)</f>
        <v>0</v>
      </c>
      <c r="I408">
        <f ca="1">('Daily Log Returns'!I408-'Summary Statistics'!$B$7/252)-BetaAlpha!I$4*('Daily Log Returns'!$H408-'Summary Statistics'!$B$7/252)</f>
        <v>6.2000849192293947E-4</v>
      </c>
      <c r="J408">
        <f ca="1">('Daily Log Returns'!J408-'Summary Statistics'!$B$7/252)-BetaAlpha!J$4*('Daily Log Returns'!$H408-'Summary Statistics'!$B$7/252)</f>
        <v>1.6063131157380506E-2</v>
      </c>
      <c r="K408">
        <f ca="1">('Daily Log Returns'!K408-'Summary Statistics'!$B$7/252)-BetaAlpha!K$4*('Daily Log Returns'!$H408-'Summary Statistics'!$B$7/252)</f>
        <v>2.382725497664365E-2</v>
      </c>
    </row>
    <row r="409" spans="1:11" x14ac:dyDescent="0.3">
      <c r="A409" s="1">
        <v>44089</v>
      </c>
      <c r="B409">
        <f ca="1">('Daily Log Returns'!B409-'Summary Statistics'!$B$7/252)-BetaAlpha!B$4*('Daily Log Returns'!$H409-'Summary Statistics'!$B$7/252)</f>
        <v>-1.1337866060435336E-3</v>
      </c>
      <c r="C409">
        <f ca="1">('Daily Log Returns'!C409-'Summary Statistics'!$B$7/252)-BetaAlpha!C$4*('Daily Log Returns'!$H409-'Summary Statistics'!$B$7/252)</f>
        <v>7.34742158737346E-4</v>
      </c>
      <c r="D409">
        <f ca="1">('Daily Log Returns'!D409-'Summary Statistics'!$B$7/252)-BetaAlpha!D$4*('Daily Log Returns'!$H409-'Summary Statistics'!$B$7/252)</f>
        <v>8.8301164776792233E-3</v>
      </c>
      <c r="E409">
        <f ca="1">('Daily Log Returns'!E409-'Summary Statistics'!$B$7/252)-BetaAlpha!E$4*('Daily Log Returns'!$H409-'Summary Statistics'!$B$7/252)</f>
        <v>-1.9637997027896958E-4</v>
      </c>
      <c r="F409">
        <f ca="1">('Daily Log Returns'!F409-'Summary Statistics'!$B$7/252)-BetaAlpha!F$4*('Daily Log Returns'!$H409-'Summary Statistics'!$B$7/252)</f>
        <v>1.4846390539676286E-3</v>
      </c>
      <c r="G409">
        <f ca="1">('Daily Log Returns'!G409-'Summary Statistics'!$B$7/252)-BetaAlpha!G$4*('Daily Log Returns'!$H409-'Summary Statistics'!$B$7/252)</f>
        <v>5.7827492089357216E-4</v>
      </c>
      <c r="H409">
        <f>('Daily Log Returns'!H409-'Summary Statistics'!$B$7/252)-BetaAlpha!H$4*('Daily Log Returns'!$H409-'Summary Statistics'!$B$7/252)</f>
        <v>0</v>
      </c>
      <c r="I409">
        <f ca="1">('Daily Log Returns'!I409-'Summary Statistics'!$B$7/252)-BetaAlpha!I$4*('Daily Log Returns'!$H409-'Summary Statistics'!$B$7/252)</f>
        <v>-6.9484241919323172E-3</v>
      </c>
      <c r="J409">
        <f ca="1">('Daily Log Returns'!J409-'Summary Statistics'!$B$7/252)-BetaAlpha!J$4*('Daily Log Returns'!$H409-'Summary Statistics'!$B$7/252)</f>
        <v>-4.0031336485209434E-3</v>
      </c>
      <c r="K409">
        <f ca="1">('Daily Log Returns'!K409-'Summary Statistics'!$B$7/252)-BetaAlpha!K$4*('Daily Log Returns'!$H409-'Summary Statistics'!$B$7/252)</f>
        <v>-1.9562303494232679E-3</v>
      </c>
    </row>
    <row r="410" spans="1:11" x14ac:dyDescent="0.3">
      <c r="A410" s="1">
        <v>44090</v>
      </c>
      <c r="B410">
        <f ca="1">('Daily Log Returns'!B410-'Summary Statistics'!$B$7/252)-BetaAlpha!B$4*('Daily Log Returns'!$H410-'Summary Statistics'!$B$7/252)</f>
        <v>-4.8660133057648949E-5</v>
      </c>
      <c r="C410">
        <f ca="1">('Daily Log Returns'!C410-'Summary Statistics'!$B$7/252)-BetaAlpha!C$4*('Daily Log Returns'!$H410-'Summary Statistics'!$B$7/252)</f>
        <v>-4.500328193067088E-3</v>
      </c>
      <c r="D410">
        <f ca="1">('Daily Log Returns'!D410-'Summary Statistics'!$B$7/252)-BetaAlpha!D$4*('Daily Log Returns'!$H410-'Summary Statistics'!$B$7/252)</f>
        <v>3.5062782120697618E-3</v>
      </c>
      <c r="E410">
        <f ca="1">('Daily Log Returns'!E410-'Summary Statistics'!$B$7/252)-BetaAlpha!E$4*('Daily Log Returns'!$H410-'Summary Statistics'!$B$7/252)</f>
        <v>1.7262735603061977E-4</v>
      </c>
      <c r="F410">
        <f ca="1">('Daily Log Returns'!F410-'Summary Statistics'!$B$7/252)-BetaAlpha!F$4*('Daily Log Returns'!$H410-'Summary Statistics'!$B$7/252)</f>
        <v>2.0360599438651152E-3</v>
      </c>
      <c r="G410">
        <f ca="1">('Daily Log Returns'!G410-'Summary Statistics'!$B$7/252)-BetaAlpha!G$4*('Daily Log Returns'!$H410-'Summary Statistics'!$B$7/252)</f>
        <v>-6.6791126479078141E-4</v>
      </c>
      <c r="H410">
        <f>('Daily Log Returns'!H410-'Summary Statistics'!$B$7/252)-BetaAlpha!H$4*('Daily Log Returns'!$H410-'Summary Statistics'!$B$7/252)</f>
        <v>0</v>
      </c>
      <c r="I410">
        <f ca="1">('Daily Log Returns'!I410-'Summary Statistics'!$B$7/252)-BetaAlpha!I$4*('Daily Log Returns'!$H410-'Summary Statistics'!$B$7/252)</f>
        <v>-2.2999044701723433E-2</v>
      </c>
      <c r="J410">
        <f ca="1">('Daily Log Returns'!J410-'Summary Statistics'!$B$7/252)-BetaAlpha!J$4*('Daily Log Returns'!$H410-'Summary Statistics'!$B$7/252)</f>
        <v>1.4269942562477218E-3</v>
      </c>
      <c r="K410">
        <f ca="1">('Daily Log Returns'!K410-'Summary Statistics'!$B$7/252)-BetaAlpha!K$4*('Daily Log Returns'!$H410-'Summary Statistics'!$B$7/252)</f>
        <v>-4.944605038236535E-3</v>
      </c>
    </row>
    <row r="411" spans="1:11" x14ac:dyDescent="0.3">
      <c r="A411" s="1">
        <v>44091</v>
      </c>
      <c r="B411">
        <f ca="1">('Daily Log Returns'!B411-'Summary Statistics'!$B$7/252)-BetaAlpha!B$4*('Daily Log Returns'!$H411-'Summary Statistics'!$B$7/252)</f>
        <v>-4.1198535163911691E-3</v>
      </c>
      <c r="C411">
        <f ca="1">('Daily Log Returns'!C411-'Summary Statistics'!$B$7/252)-BetaAlpha!C$4*('Daily Log Returns'!$H411-'Summary Statistics'!$B$7/252)</f>
        <v>4.1564460150058918E-3</v>
      </c>
      <c r="D411">
        <f ca="1">('Daily Log Returns'!D411-'Summary Statistics'!$B$7/252)-BetaAlpha!D$4*('Daily Log Returns'!$H411-'Summary Statistics'!$B$7/252)</f>
        <v>-1.0578290214185788E-2</v>
      </c>
      <c r="E411">
        <f ca="1">('Daily Log Returns'!E411-'Summary Statistics'!$B$7/252)-BetaAlpha!E$4*('Daily Log Returns'!$H411-'Summary Statistics'!$B$7/252)</f>
        <v>-7.7094482936840725E-4</v>
      </c>
      <c r="F411">
        <f ca="1">('Daily Log Returns'!F411-'Summary Statistics'!$B$7/252)-BetaAlpha!F$4*('Daily Log Returns'!$H411-'Summary Statistics'!$B$7/252)</f>
        <v>1.1504785695871725E-3</v>
      </c>
      <c r="G411">
        <f ca="1">('Daily Log Returns'!G411-'Summary Statistics'!$B$7/252)-BetaAlpha!G$4*('Daily Log Returns'!$H411-'Summary Statistics'!$B$7/252)</f>
        <v>4.0849913806076095E-4</v>
      </c>
      <c r="H411">
        <f>('Daily Log Returns'!H411-'Summary Statistics'!$B$7/252)-BetaAlpha!H$4*('Daily Log Returns'!$H411-'Summary Statistics'!$B$7/252)</f>
        <v>0</v>
      </c>
      <c r="I411">
        <f ca="1">('Daily Log Returns'!I411-'Summary Statistics'!$B$7/252)-BetaAlpha!I$4*('Daily Log Returns'!$H411-'Summary Statistics'!$B$7/252)</f>
        <v>3.2940684276602686E-3</v>
      </c>
      <c r="J411">
        <f ca="1">('Daily Log Returns'!J411-'Summary Statistics'!$B$7/252)-BetaAlpha!J$4*('Daily Log Returns'!$H411-'Summary Statistics'!$B$7/252)</f>
        <v>1.4822721821243115E-3</v>
      </c>
      <c r="K411">
        <f ca="1">('Daily Log Returns'!K411-'Summary Statistics'!$B$7/252)-BetaAlpha!K$4*('Daily Log Returns'!$H411-'Summary Statistics'!$B$7/252)</f>
        <v>4.0709311507231526E-3</v>
      </c>
    </row>
    <row r="412" spans="1:11" x14ac:dyDescent="0.3">
      <c r="A412" s="1">
        <v>44092</v>
      </c>
      <c r="B412">
        <f ca="1">('Daily Log Returns'!B412-'Summary Statistics'!$B$7/252)-BetaAlpha!B$4*('Daily Log Returns'!$H412-'Summary Statistics'!$B$7/252)</f>
        <v>1.3893812635605064E-3</v>
      </c>
      <c r="C412">
        <f ca="1">('Daily Log Returns'!C412-'Summary Statistics'!$B$7/252)-BetaAlpha!C$4*('Daily Log Returns'!$H412-'Summary Statistics'!$B$7/252)</f>
        <v>-7.2653736497545348E-4</v>
      </c>
      <c r="D412">
        <f ca="1">('Daily Log Returns'!D412-'Summary Statistics'!$B$7/252)-BetaAlpha!D$4*('Daily Log Returns'!$H412-'Summary Statistics'!$B$7/252)</f>
        <v>1.8073649670796866E-3</v>
      </c>
      <c r="E412">
        <f ca="1">('Daily Log Returns'!E412-'Summary Statistics'!$B$7/252)-BetaAlpha!E$4*('Daily Log Returns'!$H412-'Summary Statistics'!$B$7/252)</f>
        <v>2.1240732101180915E-3</v>
      </c>
      <c r="F412">
        <f ca="1">('Daily Log Returns'!F412-'Summary Statistics'!$B$7/252)-BetaAlpha!F$4*('Daily Log Returns'!$H412-'Summary Statistics'!$B$7/252)</f>
        <v>-2.781653476643059E-3</v>
      </c>
      <c r="G412">
        <f ca="1">('Daily Log Returns'!G412-'Summary Statistics'!$B$7/252)-BetaAlpha!G$4*('Daily Log Returns'!$H412-'Summary Statistics'!$B$7/252)</f>
        <v>-4.3815785429360721E-4</v>
      </c>
      <c r="H412">
        <f>('Daily Log Returns'!H412-'Summary Statistics'!$B$7/252)-BetaAlpha!H$4*('Daily Log Returns'!$H412-'Summary Statistics'!$B$7/252)</f>
        <v>0</v>
      </c>
      <c r="I412">
        <f ca="1">('Daily Log Returns'!I412-'Summary Statistics'!$B$7/252)-BetaAlpha!I$4*('Daily Log Returns'!$H412-'Summary Statistics'!$B$7/252)</f>
        <v>-1.8522972795391245E-2</v>
      </c>
      <c r="J412">
        <f ca="1">('Daily Log Returns'!J412-'Summary Statistics'!$B$7/252)-BetaAlpha!J$4*('Daily Log Returns'!$H412-'Summary Statistics'!$B$7/252)</f>
        <v>3.1576303500762083E-3</v>
      </c>
      <c r="K412">
        <f ca="1">('Daily Log Returns'!K412-'Summary Statistics'!$B$7/252)-BetaAlpha!K$4*('Daily Log Returns'!$H412-'Summary Statistics'!$B$7/252)</f>
        <v>-7.7876901730060573E-5</v>
      </c>
    </row>
    <row r="413" spans="1:11" x14ac:dyDescent="0.3">
      <c r="A413" s="1">
        <v>44095</v>
      </c>
      <c r="B413">
        <f ca="1">('Daily Log Returns'!B413-'Summary Statistics'!$B$7/252)-BetaAlpha!B$4*('Daily Log Returns'!$H413-'Summary Statistics'!$B$7/252)</f>
        <v>-1.878216712419549E-3</v>
      </c>
      <c r="C413">
        <f ca="1">('Daily Log Returns'!C413-'Summary Statistics'!$B$7/252)-BetaAlpha!C$4*('Daily Log Returns'!$H413-'Summary Statistics'!$B$7/252)</f>
        <v>-6.1016749640844248E-3</v>
      </c>
      <c r="D413">
        <f ca="1">('Daily Log Returns'!D413-'Summary Statistics'!$B$7/252)-BetaAlpha!D$4*('Daily Log Returns'!$H413-'Summary Statistics'!$B$7/252)</f>
        <v>-5.2535760864935131E-3</v>
      </c>
      <c r="E413">
        <f ca="1">('Daily Log Returns'!E413-'Summary Statistics'!$B$7/252)-BetaAlpha!E$4*('Daily Log Returns'!$H413-'Summary Statistics'!$B$7/252)</f>
        <v>-3.7901081836412154E-3</v>
      </c>
      <c r="F413">
        <f ca="1">('Daily Log Returns'!F413-'Summary Statistics'!$B$7/252)-BetaAlpha!F$4*('Daily Log Returns'!$H413-'Summary Statistics'!$B$7/252)</f>
        <v>1.3815360619548528E-3</v>
      </c>
      <c r="G413">
        <f ca="1">('Daily Log Returns'!G413-'Summary Statistics'!$B$7/252)-BetaAlpha!G$4*('Daily Log Returns'!$H413-'Summary Statistics'!$B$7/252)</f>
        <v>6.4705664180994527E-4</v>
      </c>
      <c r="H413">
        <f>('Daily Log Returns'!H413-'Summary Statistics'!$B$7/252)-BetaAlpha!H$4*('Daily Log Returns'!$H413-'Summary Statistics'!$B$7/252)</f>
        <v>0</v>
      </c>
      <c r="I413">
        <f ca="1">('Daily Log Returns'!I413-'Summary Statistics'!$B$7/252)-BetaAlpha!I$4*('Daily Log Returns'!$H413-'Summary Statistics'!$B$7/252)</f>
        <v>4.8191379378431376E-3</v>
      </c>
      <c r="J413">
        <f ca="1">('Daily Log Returns'!J413-'Summary Statistics'!$B$7/252)-BetaAlpha!J$4*('Daily Log Returns'!$H413-'Summary Statistics'!$B$7/252)</f>
        <v>-1.0413074563097613E-2</v>
      </c>
      <c r="K413">
        <f ca="1">('Daily Log Returns'!K413-'Summary Statistics'!$B$7/252)-BetaAlpha!K$4*('Daily Log Returns'!$H413-'Summary Statistics'!$B$7/252)</f>
        <v>-6.4599380941015271E-4</v>
      </c>
    </row>
    <row r="414" spans="1:11" x14ac:dyDescent="0.3">
      <c r="A414" s="1">
        <v>44096</v>
      </c>
      <c r="B414">
        <f ca="1">('Daily Log Returns'!B414-'Summary Statistics'!$B$7/252)-BetaAlpha!B$4*('Daily Log Returns'!$H414-'Summary Statistics'!$B$7/252)</f>
        <v>-2.4051476002995894E-4</v>
      </c>
      <c r="C414">
        <f ca="1">('Daily Log Returns'!C414-'Summary Statistics'!$B$7/252)-BetaAlpha!C$4*('Daily Log Returns'!$H414-'Summary Statistics'!$B$7/252)</f>
        <v>-8.6713149273496444E-3</v>
      </c>
      <c r="D414">
        <f ca="1">('Daily Log Returns'!D414-'Summary Statistics'!$B$7/252)-BetaAlpha!D$4*('Daily Log Returns'!$H414-'Summary Statistics'!$B$7/252)</f>
        <v>5.9061653690941594E-3</v>
      </c>
      <c r="E414">
        <f ca="1">('Daily Log Returns'!E414-'Summary Statistics'!$B$7/252)-BetaAlpha!E$4*('Daily Log Returns'!$H414-'Summary Statistics'!$B$7/252)</f>
        <v>-4.2674544712659121E-3</v>
      </c>
      <c r="F414">
        <f ca="1">('Daily Log Returns'!F414-'Summary Statistics'!$B$7/252)-BetaAlpha!F$4*('Daily Log Returns'!$H414-'Summary Statistics'!$B$7/252)</f>
        <v>-1.5495361234565535E-4</v>
      </c>
      <c r="G414">
        <f ca="1">('Daily Log Returns'!G414-'Summary Statistics'!$B$7/252)-BetaAlpha!G$4*('Daily Log Returns'!$H414-'Summary Statistics'!$B$7/252)</f>
        <v>1.8466763487983695E-3</v>
      </c>
      <c r="H414">
        <f>('Daily Log Returns'!H414-'Summary Statistics'!$B$7/252)-BetaAlpha!H$4*('Daily Log Returns'!$H414-'Summary Statistics'!$B$7/252)</f>
        <v>0</v>
      </c>
      <c r="I414">
        <f ca="1">('Daily Log Returns'!I414-'Summary Statistics'!$B$7/252)-BetaAlpha!I$4*('Daily Log Returns'!$H414-'Summary Statistics'!$B$7/252)</f>
        <v>9.8486812617791901E-3</v>
      </c>
      <c r="J414">
        <f ca="1">('Daily Log Returns'!J414-'Summary Statistics'!$B$7/252)-BetaAlpha!J$4*('Daily Log Returns'!$H414-'Summary Statistics'!$B$7/252)</f>
        <v>-2.2296010407526774E-2</v>
      </c>
      <c r="K414">
        <f ca="1">('Daily Log Returns'!K414-'Summary Statistics'!$B$7/252)-BetaAlpha!K$4*('Daily Log Returns'!$H414-'Summary Statistics'!$B$7/252)</f>
        <v>-5.2279545677942491E-3</v>
      </c>
    </row>
    <row r="415" spans="1:11" x14ac:dyDescent="0.3">
      <c r="A415" s="1">
        <v>44097</v>
      </c>
      <c r="B415">
        <f ca="1">('Daily Log Returns'!B415-'Summary Statistics'!$B$7/252)-BetaAlpha!B$4*('Daily Log Returns'!$H415-'Summary Statistics'!$B$7/252)</f>
        <v>-1.3909731984054624E-3</v>
      </c>
      <c r="C415">
        <f ca="1">('Daily Log Returns'!C415-'Summary Statistics'!$B$7/252)-BetaAlpha!C$4*('Daily Log Returns'!$H415-'Summary Statistics'!$B$7/252)</f>
        <v>7.2655948795581644E-3</v>
      </c>
      <c r="D415">
        <f ca="1">('Daily Log Returns'!D415-'Summary Statistics'!$B$7/252)-BetaAlpha!D$4*('Daily Log Returns'!$H415-'Summary Statistics'!$B$7/252)</f>
        <v>9.2348756172675461E-3</v>
      </c>
      <c r="E415">
        <f ca="1">('Daily Log Returns'!E415-'Summary Statistics'!$B$7/252)-BetaAlpha!E$4*('Daily Log Returns'!$H415-'Summary Statistics'!$B$7/252)</f>
        <v>2.8325765280038731E-3</v>
      </c>
      <c r="F415">
        <f ca="1">('Daily Log Returns'!F415-'Summary Statistics'!$B$7/252)-BetaAlpha!F$4*('Daily Log Returns'!$H415-'Summary Statistics'!$B$7/252)</f>
        <v>-1.0467277768061954E-3</v>
      </c>
      <c r="G415">
        <f ca="1">('Daily Log Returns'!G415-'Summary Statistics'!$B$7/252)-BetaAlpha!G$4*('Daily Log Returns'!$H415-'Summary Statistics'!$B$7/252)</f>
        <v>-2.2898869692172565E-3</v>
      </c>
      <c r="H415">
        <f>('Daily Log Returns'!H415-'Summary Statistics'!$B$7/252)-BetaAlpha!H$4*('Daily Log Returns'!$H415-'Summary Statistics'!$B$7/252)</f>
        <v>0</v>
      </c>
      <c r="I415">
        <f ca="1">('Daily Log Returns'!I415-'Summary Statistics'!$B$7/252)-BetaAlpha!I$4*('Daily Log Returns'!$H415-'Summary Statistics'!$B$7/252)</f>
        <v>1.1127770384454512E-2</v>
      </c>
      <c r="J415">
        <f ca="1">('Daily Log Returns'!J415-'Summary Statistics'!$B$7/252)-BetaAlpha!J$4*('Daily Log Returns'!$H415-'Summary Statistics'!$B$7/252)</f>
        <v>1.9473923109069348E-2</v>
      </c>
      <c r="K415">
        <f ca="1">('Daily Log Returns'!K415-'Summary Statistics'!$B$7/252)-BetaAlpha!K$4*('Daily Log Returns'!$H415-'Summary Statistics'!$B$7/252)</f>
        <v>-3.5516359159664217E-3</v>
      </c>
    </row>
    <row r="416" spans="1:11" x14ac:dyDescent="0.3">
      <c r="A416" s="1">
        <v>44098</v>
      </c>
      <c r="B416">
        <f ca="1">('Daily Log Returns'!B416-'Summary Statistics'!$B$7/252)-BetaAlpha!B$4*('Daily Log Returns'!$H416-'Summary Statistics'!$B$7/252)</f>
        <v>2.640735247570478E-4</v>
      </c>
      <c r="C416">
        <f ca="1">('Daily Log Returns'!C416-'Summary Statistics'!$B$7/252)-BetaAlpha!C$4*('Daily Log Returns'!$H416-'Summary Statistics'!$B$7/252)</f>
        <v>-7.8836854114864297E-3</v>
      </c>
      <c r="D416">
        <f ca="1">('Daily Log Returns'!D416-'Summary Statistics'!$B$7/252)-BetaAlpha!D$4*('Daily Log Returns'!$H416-'Summary Statistics'!$B$7/252)</f>
        <v>-7.3659988057106288E-3</v>
      </c>
      <c r="E416">
        <f ca="1">('Daily Log Returns'!E416-'Summary Statistics'!$B$7/252)-BetaAlpha!E$4*('Daily Log Returns'!$H416-'Summary Statistics'!$B$7/252)</f>
        <v>-3.3096231530718037E-3</v>
      </c>
      <c r="F416">
        <f ca="1">('Daily Log Returns'!F416-'Summary Statistics'!$B$7/252)-BetaAlpha!F$4*('Daily Log Returns'!$H416-'Summary Statistics'!$B$7/252)</f>
        <v>1.7222810093281368E-3</v>
      </c>
      <c r="G416">
        <f ca="1">('Daily Log Returns'!G416-'Summary Statistics'!$B$7/252)-BetaAlpha!G$4*('Daily Log Returns'!$H416-'Summary Statistics'!$B$7/252)</f>
        <v>6.2686615966625592E-4</v>
      </c>
      <c r="H416">
        <f>('Daily Log Returns'!H416-'Summary Statistics'!$B$7/252)-BetaAlpha!H$4*('Daily Log Returns'!$H416-'Summary Statistics'!$B$7/252)</f>
        <v>0</v>
      </c>
      <c r="I416">
        <f ca="1">('Daily Log Returns'!I416-'Summary Statistics'!$B$7/252)-BetaAlpha!I$4*('Daily Log Returns'!$H416-'Summary Statistics'!$B$7/252)</f>
        <v>-6.8651946023429444E-3</v>
      </c>
      <c r="J416">
        <f ca="1">('Daily Log Returns'!J416-'Summary Statistics'!$B$7/252)-BetaAlpha!J$4*('Daily Log Returns'!$H416-'Summary Statistics'!$B$7/252)</f>
        <v>-1.7310424485683508E-3</v>
      </c>
      <c r="K416">
        <f ca="1">('Daily Log Returns'!K416-'Summary Statistics'!$B$7/252)-BetaAlpha!K$4*('Daily Log Returns'!$H416-'Summary Statistics'!$B$7/252)</f>
        <v>3.2786174290857723E-3</v>
      </c>
    </row>
    <row r="417" spans="1:11" x14ac:dyDescent="0.3">
      <c r="A417" s="1">
        <v>44099</v>
      </c>
      <c r="B417">
        <f ca="1">('Daily Log Returns'!B417-'Summary Statistics'!$B$7/252)-BetaAlpha!B$4*('Daily Log Returns'!$H417-'Summary Statistics'!$B$7/252)</f>
        <v>-6.6799352186151621E-4</v>
      </c>
      <c r="C417">
        <f ca="1">('Daily Log Returns'!C417-'Summary Statistics'!$B$7/252)-BetaAlpha!C$4*('Daily Log Returns'!$H417-'Summary Statistics'!$B$7/252)</f>
        <v>-1.8153797729302877E-3</v>
      </c>
      <c r="D417">
        <f ca="1">('Daily Log Returns'!D417-'Summary Statistics'!$B$7/252)-BetaAlpha!D$4*('Daily Log Returns'!$H417-'Summary Statistics'!$B$7/252)</f>
        <v>-4.8644117510498212E-3</v>
      </c>
      <c r="E417">
        <f ca="1">('Daily Log Returns'!E417-'Summary Statistics'!$B$7/252)-BetaAlpha!E$4*('Daily Log Returns'!$H417-'Summary Statistics'!$B$7/252)</f>
        <v>-2.3277950670982884E-3</v>
      </c>
      <c r="F417">
        <f ca="1">('Daily Log Returns'!F417-'Summary Statistics'!$B$7/252)-BetaAlpha!F$4*('Daily Log Returns'!$H417-'Summary Statistics'!$B$7/252)</f>
        <v>1.2721821377155202E-3</v>
      </c>
      <c r="G417">
        <f ca="1">('Daily Log Returns'!G417-'Summary Statistics'!$B$7/252)-BetaAlpha!G$4*('Daily Log Returns'!$H417-'Summary Statistics'!$B$7/252)</f>
        <v>-7.0110317767186313E-4</v>
      </c>
      <c r="H417">
        <f>('Daily Log Returns'!H417-'Summary Statistics'!$B$7/252)-BetaAlpha!H$4*('Daily Log Returns'!$H417-'Summary Statistics'!$B$7/252)</f>
        <v>0</v>
      </c>
      <c r="I417">
        <f ca="1">('Daily Log Returns'!I417-'Summary Statistics'!$B$7/252)-BetaAlpha!I$4*('Daily Log Returns'!$H417-'Summary Statistics'!$B$7/252)</f>
        <v>5.9538118888985579E-3</v>
      </c>
      <c r="J417">
        <f ca="1">('Daily Log Returns'!J417-'Summary Statistics'!$B$7/252)-BetaAlpha!J$4*('Daily Log Returns'!$H417-'Summary Statistics'!$B$7/252)</f>
        <v>-1.684107204450243E-3</v>
      </c>
      <c r="K417">
        <f ca="1">('Daily Log Returns'!K417-'Summary Statistics'!$B$7/252)-BetaAlpha!K$4*('Daily Log Returns'!$H417-'Summary Statistics'!$B$7/252)</f>
        <v>3.8529511166922933E-3</v>
      </c>
    </row>
    <row r="418" spans="1:11" x14ac:dyDescent="0.3">
      <c r="A418" s="1">
        <v>44102</v>
      </c>
      <c r="B418">
        <f ca="1">('Daily Log Returns'!B418-'Summary Statistics'!$B$7/252)-BetaAlpha!B$4*('Daily Log Returns'!$H418-'Summary Statistics'!$B$7/252)</f>
        <v>-2.3341990075562854E-3</v>
      </c>
      <c r="C418">
        <f ca="1">('Daily Log Returns'!C418-'Summary Statistics'!$B$7/252)-BetaAlpha!C$4*('Daily Log Returns'!$H418-'Summary Statistics'!$B$7/252)</f>
        <v>1.1725883614922048E-2</v>
      </c>
      <c r="D418">
        <f ca="1">('Daily Log Returns'!D418-'Summary Statistics'!$B$7/252)-BetaAlpha!D$4*('Daily Log Returns'!$H418-'Summary Statistics'!$B$7/252)</f>
        <v>2.140539301328204E-2</v>
      </c>
      <c r="E418">
        <f ca="1">('Daily Log Returns'!E418-'Summary Statistics'!$B$7/252)-BetaAlpha!E$4*('Daily Log Returns'!$H418-'Summary Statistics'!$B$7/252)</f>
        <v>8.9052722122305202E-3</v>
      </c>
      <c r="F418">
        <f ca="1">('Daily Log Returns'!F418-'Summary Statistics'!$B$7/252)-BetaAlpha!F$4*('Daily Log Returns'!$H418-'Summary Statistics'!$B$7/252)</f>
        <v>6.5059028523496503E-4</v>
      </c>
      <c r="G418">
        <f ca="1">('Daily Log Returns'!G418-'Summary Statistics'!$B$7/252)-BetaAlpha!G$4*('Daily Log Returns'!$H418-'Summary Statistics'!$B$7/252)</f>
        <v>6.6158358201833911E-4</v>
      </c>
      <c r="H418">
        <f>('Daily Log Returns'!H418-'Summary Statistics'!$B$7/252)-BetaAlpha!H$4*('Daily Log Returns'!$H418-'Summary Statistics'!$B$7/252)</f>
        <v>0</v>
      </c>
      <c r="I418">
        <f ca="1">('Daily Log Returns'!I418-'Summary Statistics'!$B$7/252)-BetaAlpha!I$4*('Daily Log Returns'!$H418-'Summary Statistics'!$B$7/252)</f>
        <v>-1.0054679859484031E-3</v>
      </c>
      <c r="J418">
        <f ca="1">('Daily Log Returns'!J418-'Summary Statistics'!$B$7/252)-BetaAlpha!J$4*('Daily Log Returns'!$H418-'Summary Statistics'!$B$7/252)</f>
        <v>1.3033502578235275E-2</v>
      </c>
      <c r="K418">
        <f ca="1">('Daily Log Returns'!K418-'Summary Statistics'!$B$7/252)-BetaAlpha!K$4*('Daily Log Returns'!$H418-'Summary Statistics'!$B$7/252)</f>
        <v>9.7068144568084708E-4</v>
      </c>
    </row>
    <row r="419" spans="1:11" x14ac:dyDescent="0.3">
      <c r="A419" s="1">
        <v>44103</v>
      </c>
      <c r="B419">
        <f ca="1">('Daily Log Returns'!B419-'Summary Statistics'!$B$7/252)-BetaAlpha!B$4*('Daily Log Returns'!$H419-'Summary Statistics'!$B$7/252)</f>
        <v>-5.3132161459447979E-3</v>
      </c>
      <c r="C419">
        <f ca="1">('Daily Log Returns'!C419-'Summary Statistics'!$B$7/252)-BetaAlpha!C$4*('Daily Log Returns'!$H419-'Summary Statistics'!$B$7/252)</f>
        <v>1.4487317891512776E-2</v>
      </c>
      <c r="D419">
        <f ca="1">('Daily Log Returns'!D419-'Summary Statistics'!$B$7/252)-BetaAlpha!D$4*('Daily Log Returns'!$H419-'Summary Statistics'!$B$7/252)</f>
        <v>8.6017932304621198E-3</v>
      </c>
      <c r="E419">
        <f ca="1">('Daily Log Returns'!E419-'Summary Statistics'!$B$7/252)-BetaAlpha!E$4*('Daily Log Returns'!$H419-'Summary Statistics'!$B$7/252)</f>
        <v>4.8407046585157076E-3</v>
      </c>
      <c r="F419">
        <f ca="1">('Daily Log Returns'!F419-'Summary Statistics'!$B$7/252)-BetaAlpha!F$4*('Daily Log Returns'!$H419-'Summary Statistics'!$B$7/252)</f>
        <v>-1.053993226257907E-3</v>
      </c>
      <c r="G419">
        <f ca="1">('Daily Log Returns'!G419-'Summary Statistics'!$B$7/252)-BetaAlpha!G$4*('Daily Log Returns'!$H419-'Summary Statistics'!$B$7/252)</f>
        <v>-8.8810450873433517E-4</v>
      </c>
      <c r="H419">
        <f>('Daily Log Returns'!H419-'Summary Statistics'!$B$7/252)-BetaAlpha!H$4*('Daily Log Returns'!$H419-'Summary Statistics'!$B$7/252)</f>
        <v>0</v>
      </c>
      <c r="I419">
        <f ca="1">('Daily Log Returns'!I419-'Summary Statistics'!$B$7/252)-BetaAlpha!I$4*('Daily Log Returns'!$H419-'Summary Statistics'!$B$7/252)</f>
        <v>1.504414591526289E-3</v>
      </c>
      <c r="J419">
        <f ca="1">('Daily Log Returns'!J419-'Summary Statistics'!$B$7/252)-BetaAlpha!J$4*('Daily Log Returns'!$H419-'Summary Statistics'!$B$7/252)</f>
        <v>-3.7156339155255394E-3</v>
      </c>
      <c r="K419">
        <f ca="1">('Daily Log Returns'!K419-'Summary Statistics'!$B$7/252)-BetaAlpha!K$4*('Daily Log Returns'!$H419-'Summary Statistics'!$B$7/252)</f>
        <v>-1.9537258375253801E-3</v>
      </c>
    </row>
    <row r="420" spans="1:11" x14ac:dyDescent="0.3">
      <c r="A420" s="1">
        <v>44104</v>
      </c>
      <c r="B420">
        <f ca="1">('Daily Log Returns'!B420-'Summary Statistics'!$B$7/252)-BetaAlpha!B$4*('Daily Log Returns'!$H420-'Summary Statistics'!$B$7/252)</f>
        <v>1.8525187393485191E-3</v>
      </c>
      <c r="C420">
        <f ca="1">('Daily Log Returns'!C420-'Summary Statistics'!$B$7/252)-BetaAlpha!C$4*('Daily Log Returns'!$H420-'Summary Statistics'!$B$7/252)</f>
        <v>-1.3397960299975248E-2</v>
      </c>
      <c r="D420">
        <f ca="1">('Daily Log Returns'!D420-'Summary Statistics'!$B$7/252)-BetaAlpha!D$4*('Daily Log Returns'!$H420-'Summary Statistics'!$B$7/252)</f>
        <v>-4.5990423079807531E-3</v>
      </c>
      <c r="E420">
        <f ca="1">('Daily Log Returns'!E420-'Summary Statistics'!$B$7/252)-BetaAlpha!E$4*('Daily Log Returns'!$H420-'Summary Statistics'!$B$7/252)</f>
        <v>-1.4543691306752142E-3</v>
      </c>
      <c r="F420">
        <f ca="1">('Daily Log Returns'!F420-'Summary Statistics'!$B$7/252)-BetaAlpha!F$4*('Daily Log Returns'!$H420-'Summary Statistics'!$B$7/252)</f>
        <v>4.651246712976946E-4</v>
      </c>
      <c r="G420">
        <f ca="1">('Daily Log Returns'!G420-'Summary Statistics'!$B$7/252)-BetaAlpha!G$4*('Daily Log Returns'!$H420-'Summary Statistics'!$B$7/252)</f>
        <v>1.8924590191487303E-3</v>
      </c>
      <c r="H420">
        <f>('Daily Log Returns'!H420-'Summary Statistics'!$B$7/252)-BetaAlpha!H$4*('Daily Log Returns'!$H420-'Summary Statistics'!$B$7/252)</f>
        <v>0</v>
      </c>
      <c r="I420">
        <f ca="1">('Daily Log Returns'!I420-'Summary Statistics'!$B$7/252)-BetaAlpha!I$4*('Daily Log Returns'!$H420-'Summary Statistics'!$B$7/252)</f>
        <v>2.0501992858197711E-2</v>
      </c>
      <c r="J420">
        <f ca="1">('Daily Log Returns'!J420-'Summary Statistics'!$B$7/252)-BetaAlpha!J$4*('Daily Log Returns'!$H420-'Summary Statistics'!$B$7/252)</f>
        <v>-1.4761139604890939E-3</v>
      </c>
      <c r="K420">
        <f ca="1">('Daily Log Returns'!K420-'Summary Statistics'!$B$7/252)-BetaAlpha!K$4*('Daily Log Returns'!$H420-'Summary Statistics'!$B$7/252)</f>
        <v>1.4634796878370063E-3</v>
      </c>
    </row>
    <row r="421" spans="1:11" x14ac:dyDescent="0.3">
      <c r="A421" s="1">
        <v>44105</v>
      </c>
      <c r="B421">
        <f ca="1">('Daily Log Returns'!B421-'Summary Statistics'!$B$7/252)-BetaAlpha!B$4*('Daily Log Returns'!$H421-'Summary Statistics'!$B$7/252)</f>
        <v>-1.1128881543529109E-3</v>
      </c>
      <c r="C421">
        <f ca="1">('Daily Log Returns'!C421-'Summary Statistics'!$B$7/252)-BetaAlpha!C$4*('Daily Log Returns'!$H421-'Summary Statistics'!$B$7/252)</f>
        <v>5.8835634827488006E-3</v>
      </c>
      <c r="D421">
        <f ca="1">('Daily Log Returns'!D421-'Summary Statistics'!$B$7/252)-BetaAlpha!D$4*('Daily Log Returns'!$H421-'Summary Statistics'!$B$7/252)</f>
        <v>4.1459767992658323E-3</v>
      </c>
      <c r="E421">
        <f ca="1">('Daily Log Returns'!E421-'Summary Statistics'!$B$7/252)-BetaAlpha!E$4*('Daily Log Returns'!$H421-'Summary Statistics'!$B$7/252)</f>
        <v>-1.3846629793283993E-2</v>
      </c>
      <c r="F421">
        <f ca="1">('Daily Log Returns'!F421-'Summary Statistics'!$B$7/252)-BetaAlpha!F$4*('Daily Log Returns'!$H421-'Summary Statistics'!$B$7/252)</f>
        <v>-4.0625229624835918E-3</v>
      </c>
      <c r="G421">
        <f ca="1">('Daily Log Returns'!G421-'Summary Statistics'!$B$7/252)-BetaAlpha!G$4*('Daily Log Returns'!$H421-'Summary Statistics'!$B$7/252)</f>
        <v>-3.0336756828151734E-2</v>
      </c>
      <c r="H421">
        <f>('Daily Log Returns'!H421-'Summary Statistics'!$B$7/252)-BetaAlpha!H$4*('Daily Log Returns'!$H421-'Summary Statistics'!$B$7/252)</f>
        <v>0</v>
      </c>
      <c r="I421">
        <f ca="1">('Daily Log Returns'!I421-'Summary Statistics'!$B$7/252)-BetaAlpha!I$4*('Daily Log Returns'!$H421-'Summary Statistics'!$B$7/252)</f>
        <v>-9.5102463737085016E-3</v>
      </c>
      <c r="J421">
        <f ca="1">('Daily Log Returns'!J421-'Summary Statistics'!$B$7/252)-BetaAlpha!J$4*('Daily Log Returns'!$H421-'Summary Statistics'!$B$7/252)</f>
        <v>2.5069973451165876E-3</v>
      </c>
      <c r="K421">
        <f ca="1">('Daily Log Returns'!K421-'Summary Statistics'!$B$7/252)-BetaAlpha!K$4*('Daily Log Returns'!$H421-'Summary Statistics'!$B$7/252)</f>
        <v>-2.6050529929723832E-3</v>
      </c>
    </row>
    <row r="422" spans="1:11" x14ac:dyDescent="0.3">
      <c r="A422" s="1">
        <v>44106</v>
      </c>
      <c r="B422">
        <f ca="1">('Daily Log Returns'!B422-'Summary Statistics'!$B$7/252)-BetaAlpha!B$4*('Daily Log Returns'!$H422-'Summary Statistics'!$B$7/252)</f>
        <v>-3.9491820873623993E-3</v>
      </c>
      <c r="C422">
        <f ca="1">('Daily Log Returns'!C422-'Summary Statistics'!$B$7/252)-BetaAlpha!C$4*('Daily Log Returns'!$H422-'Summary Statistics'!$B$7/252)</f>
        <v>-6.398873767408466E-3</v>
      </c>
      <c r="D422">
        <f ca="1">('Daily Log Returns'!D422-'Summary Statistics'!$B$7/252)-BetaAlpha!D$4*('Daily Log Returns'!$H422-'Summary Statistics'!$B$7/252)</f>
        <v>2.8399708388209301E-3</v>
      </c>
      <c r="E422">
        <f ca="1">('Daily Log Returns'!E422-'Summary Statistics'!$B$7/252)-BetaAlpha!E$4*('Daily Log Returns'!$H422-'Summary Statistics'!$B$7/252)</f>
        <v>-2.5911985230080582E-3</v>
      </c>
      <c r="F422">
        <f ca="1">('Daily Log Returns'!F422-'Summary Statistics'!$B$7/252)-BetaAlpha!F$4*('Daily Log Returns'!$H422-'Summary Statistics'!$B$7/252)</f>
        <v>4.6112387813302914E-3</v>
      </c>
      <c r="G422">
        <f ca="1">('Daily Log Returns'!G422-'Summary Statistics'!$B$7/252)-BetaAlpha!G$4*('Daily Log Returns'!$H422-'Summary Statistics'!$B$7/252)</f>
        <v>1.730504556397768E-3</v>
      </c>
      <c r="H422">
        <f>('Daily Log Returns'!H422-'Summary Statistics'!$B$7/252)-BetaAlpha!H$4*('Daily Log Returns'!$H422-'Summary Statistics'!$B$7/252)</f>
        <v>0</v>
      </c>
      <c r="I422">
        <f ca="1">('Daily Log Returns'!I422-'Summary Statistics'!$B$7/252)-BetaAlpha!I$4*('Daily Log Returns'!$H422-'Summary Statistics'!$B$7/252)</f>
        <v>1.9048800345648674E-2</v>
      </c>
      <c r="J422">
        <f ca="1">('Daily Log Returns'!J422-'Summary Statistics'!$B$7/252)-BetaAlpha!J$4*('Daily Log Returns'!$H422-'Summary Statistics'!$B$7/252)</f>
        <v>-3.872314559201861E-3</v>
      </c>
      <c r="K422">
        <f ca="1">('Daily Log Returns'!K422-'Summary Statistics'!$B$7/252)-BetaAlpha!K$4*('Daily Log Returns'!$H422-'Summary Statistics'!$B$7/252)</f>
        <v>1.2902005935851463E-3</v>
      </c>
    </row>
    <row r="423" spans="1:11" x14ac:dyDescent="0.3">
      <c r="A423" s="1">
        <v>44109</v>
      </c>
      <c r="B423">
        <f ca="1">('Daily Log Returns'!B423-'Summary Statistics'!$B$7/252)-BetaAlpha!B$4*('Daily Log Returns'!$H423-'Summary Statistics'!$B$7/252)</f>
        <v>2.6962922560150974E-3</v>
      </c>
      <c r="C423">
        <f ca="1">('Daily Log Returns'!C423-'Summary Statistics'!$B$7/252)-BetaAlpha!C$4*('Daily Log Returns'!$H423-'Summary Statistics'!$B$7/252)</f>
        <v>6.8986938112540717E-3</v>
      </c>
      <c r="D423">
        <f ca="1">('Daily Log Returns'!D423-'Summary Statistics'!$B$7/252)-BetaAlpha!D$4*('Daily Log Returns'!$H423-'Summary Statistics'!$B$7/252)</f>
        <v>-6.1428787211905804E-3</v>
      </c>
      <c r="E423">
        <f ca="1">('Daily Log Returns'!E423-'Summary Statistics'!$B$7/252)-BetaAlpha!E$4*('Daily Log Returns'!$H423-'Summary Statistics'!$B$7/252)</f>
        <v>-8.9001241192926406E-4</v>
      </c>
      <c r="F423">
        <f ca="1">('Daily Log Returns'!F423-'Summary Statistics'!$B$7/252)-BetaAlpha!F$4*('Daily Log Returns'!$H423-'Summary Statistics'!$B$7/252)</f>
        <v>-5.7757738108124793E-3</v>
      </c>
      <c r="G423">
        <f ca="1">('Daily Log Returns'!G423-'Summary Statistics'!$B$7/252)-BetaAlpha!G$4*('Daily Log Returns'!$H423-'Summary Statistics'!$B$7/252)</f>
        <v>-1.5890747597558969E-3</v>
      </c>
      <c r="H423">
        <f>('Daily Log Returns'!H423-'Summary Statistics'!$B$7/252)-BetaAlpha!H$4*('Daily Log Returns'!$H423-'Summary Statistics'!$B$7/252)</f>
        <v>0</v>
      </c>
      <c r="I423">
        <f ca="1">('Daily Log Returns'!I423-'Summary Statistics'!$B$7/252)-BetaAlpha!I$4*('Daily Log Returns'!$H423-'Summary Statistics'!$B$7/252)</f>
        <v>7.2741424211730261E-3</v>
      </c>
      <c r="J423">
        <f ca="1">('Daily Log Returns'!J423-'Summary Statistics'!$B$7/252)-BetaAlpha!J$4*('Daily Log Returns'!$H423-'Summary Statistics'!$B$7/252)</f>
        <v>2.1249341783078322E-4</v>
      </c>
      <c r="K423">
        <f ca="1">('Daily Log Returns'!K423-'Summary Statistics'!$B$7/252)-BetaAlpha!K$4*('Daily Log Returns'!$H423-'Summary Statistics'!$B$7/252)</f>
        <v>5.5228008483029986E-3</v>
      </c>
    </row>
    <row r="424" spans="1:11" x14ac:dyDescent="0.3">
      <c r="A424" s="1">
        <v>44110</v>
      </c>
      <c r="B424">
        <f ca="1">('Daily Log Returns'!B424-'Summary Statistics'!$B$7/252)-BetaAlpha!B$4*('Daily Log Returns'!$H424-'Summary Statistics'!$B$7/252)</f>
        <v>1.6334940630129201E-3</v>
      </c>
      <c r="C424">
        <f ca="1">('Daily Log Returns'!C424-'Summary Statistics'!$B$7/252)-BetaAlpha!C$4*('Daily Log Returns'!$H424-'Summary Statistics'!$B$7/252)</f>
        <v>8.8289678603183687E-3</v>
      </c>
      <c r="D424">
        <f ca="1">('Daily Log Returns'!D424-'Summary Statistics'!$B$7/252)-BetaAlpha!D$4*('Daily Log Returns'!$H424-'Summary Statistics'!$B$7/252)</f>
        <v>8.67859414223064E-3</v>
      </c>
      <c r="E424">
        <f ca="1">('Daily Log Returns'!E424-'Summary Statistics'!$B$7/252)-BetaAlpha!E$4*('Daily Log Returns'!$H424-'Summary Statistics'!$B$7/252)</f>
        <v>3.6938905310934158E-3</v>
      </c>
      <c r="F424">
        <f ca="1">('Daily Log Returns'!F424-'Summary Statistics'!$B$7/252)-BetaAlpha!F$4*('Daily Log Returns'!$H424-'Summary Statistics'!$B$7/252)</f>
        <v>1.5404742198450879E-4</v>
      </c>
      <c r="G424">
        <f ca="1">('Daily Log Returns'!G424-'Summary Statistics'!$B$7/252)-BetaAlpha!G$4*('Daily Log Returns'!$H424-'Summary Statistics'!$B$7/252)</f>
        <v>-2.0895226597198251E-3</v>
      </c>
      <c r="H424">
        <f>('Daily Log Returns'!H424-'Summary Statistics'!$B$7/252)-BetaAlpha!H$4*('Daily Log Returns'!$H424-'Summary Statistics'!$B$7/252)</f>
        <v>0</v>
      </c>
      <c r="I424">
        <f ca="1">('Daily Log Returns'!I424-'Summary Statistics'!$B$7/252)-BetaAlpha!I$4*('Daily Log Returns'!$H424-'Summary Statistics'!$B$7/252)</f>
        <v>-1.2397473801515095E-5</v>
      </c>
      <c r="J424">
        <f ca="1">('Daily Log Returns'!J424-'Summary Statistics'!$B$7/252)-BetaAlpha!J$4*('Daily Log Returns'!$H424-'Summary Statistics'!$B$7/252)</f>
        <v>2.5168266236272937E-5</v>
      </c>
      <c r="K424">
        <f ca="1">('Daily Log Returns'!K424-'Summary Statistics'!$B$7/252)-BetaAlpha!K$4*('Daily Log Returns'!$H424-'Summary Statistics'!$B$7/252)</f>
        <v>-5.4576344443362824E-3</v>
      </c>
    </row>
    <row r="425" spans="1:11" x14ac:dyDescent="0.3">
      <c r="A425" s="1">
        <v>44111</v>
      </c>
      <c r="B425">
        <f ca="1">('Daily Log Returns'!B425-'Summary Statistics'!$B$7/252)-BetaAlpha!B$4*('Daily Log Returns'!$H425-'Summary Statistics'!$B$7/252)</f>
        <v>4.1842431393868153E-3</v>
      </c>
      <c r="C425">
        <f ca="1">('Daily Log Returns'!C425-'Summary Statistics'!$B$7/252)-BetaAlpha!C$4*('Daily Log Returns'!$H425-'Summary Statistics'!$B$7/252)</f>
        <v>-4.7816195125910286E-3</v>
      </c>
      <c r="D425">
        <f ca="1">('Daily Log Returns'!D425-'Summary Statistics'!$B$7/252)-BetaAlpha!D$4*('Daily Log Returns'!$H425-'Summary Statistics'!$B$7/252)</f>
        <v>-8.3260116893351162E-3</v>
      </c>
      <c r="E425">
        <f ca="1">('Daily Log Returns'!E425-'Summary Statistics'!$B$7/252)-BetaAlpha!E$4*('Daily Log Returns'!$H425-'Summary Statistics'!$B$7/252)</f>
        <v>-3.8947293992277658E-3</v>
      </c>
      <c r="F425">
        <f ca="1">('Daily Log Returns'!F425-'Summary Statistics'!$B$7/252)-BetaAlpha!F$4*('Daily Log Returns'!$H425-'Summary Statistics'!$B$7/252)</f>
        <v>3.7679034675862986E-3</v>
      </c>
      <c r="G425">
        <f ca="1">('Daily Log Returns'!G425-'Summary Statistics'!$B$7/252)-BetaAlpha!G$4*('Daily Log Returns'!$H425-'Summary Statistics'!$B$7/252)</f>
        <v>1.9454517874987803E-4</v>
      </c>
      <c r="H425">
        <f>('Daily Log Returns'!H425-'Summary Statistics'!$B$7/252)-BetaAlpha!H$4*('Daily Log Returns'!$H425-'Summary Statistics'!$B$7/252)</f>
        <v>0</v>
      </c>
      <c r="I425">
        <f ca="1">('Daily Log Returns'!I425-'Summary Statistics'!$B$7/252)-BetaAlpha!I$4*('Daily Log Returns'!$H425-'Summary Statistics'!$B$7/252)</f>
        <v>5.7739916955595657E-3</v>
      </c>
      <c r="J425">
        <f ca="1">('Daily Log Returns'!J425-'Summary Statistics'!$B$7/252)-BetaAlpha!J$4*('Daily Log Returns'!$H425-'Summary Statistics'!$B$7/252)</f>
        <v>6.6638307748287636E-3</v>
      </c>
      <c r="K425">
        <f ca="1">('Daily Log Returns'!K425-'Summary Statistics'!$B$7/252)-BetaAlpha!K$4*('Daily Log Returns'!$H425-'Summary Statistics'!$B$7/252)</f>
        <v>5.2123661182712396E-3</v>
      </c>
    </row>
    <row r="426" spans="1:11" x14ac:dyDescent="0.3">
      <c r="A426" s="1">
        <v>44112</v>
      </c>
      <c r="B426">
        <f ca="1">('Daily Log Returns'!B426-'Summary Statistics'!$B$7/252)-BetaAlpha!B$4*('Daily Log Returns'!$H426-'Summary Statistics'!$B$7/252)</f>
        <v>-2.8565692801705593E-3</v>
      </c>
      <c r="C426">
        <f ca="1">('Daily Log Returns'!C426-'Summary Statistics'!$B$7/252)-BetaAlpha!C$4*('Daily Log Returns'!$H426-'Summary Statistics'!$B$7/252)</f>
        <v>1.0185005681058597E-2</v>
      </c>
      <c r="D426">
        <f ca="1">('Daily Log Returns'!D426-'Summary Statistics'!$B$7/252)-BetaAlpha!D$4*('Daily Log Returns'!$H426-'Summary Statistics'!$B$7/252)</f>
        <v>7.3963446118484608E-3</v>
      </c>
      <c r="E426">
        <f ca="1">('Daily Log Returns'!E426-'Summary Statistics'!$B$7/252)-BetaAlpha!E$4*('Daily Log Returns'!$H426-'Summary Statistics'!$B$7/252)</f>
        <v>3.1712717899144314E-3</v>
      </c>
      <c r="F426">
        <f ca="1">('Daily Log Returns'!F426-'Summary Statistics'!$B$7/252)-BetaAlpha!F$4*('Daily Log Returns'!$H426-'Summary Statistics'!$B$7/252)</f>
        <v>-2.2843967881061261E-3</v>
      </c>
      <c r="G426">
        <f ca="1">('Daily Log Returns'!G426-'Summary Statistics'!$B$7/252)-BetaAlpha!G$4*('Daily Log Returns'!$H426-'Summary Statistics'!$B$7/252)</f>
        <v>-1.4017859930757358E-3</v>
      </c>
      <c r="H426">
        <f>('Daily Log Returns'!H426-'Summary Statistics'!$B$7/252)-BetaAlpha!H$4*('Daily Log Returns'!$H426-'Summary Statistics'!$B$7/252)</f>
        <v>0</v>
      </c>
      <c r="I426">
        <f ca="1">('Daily Log Returns'!I426-'Summary Statistics'!$B$7/252)-BetaAlpha!I$4*('Daily Log Returns'!$H426-'Summary Statistics'!$B$7/252)</f>
        <v>-1.1422449957918718E-2</v>
      </c>
      <c r="J426">
        <f ca="1">('Daily Log Returns'!J426-'Summary Statistics'!$B$7/252)-BetaAlpha!J$4*('Daily Log Returns'!$H426-'Summary Statistics'!$B$7/252)</f>
        <v>-7.3591936582210332E-4</v>
      </c>
      <c r="K426">
        <f ca="1">('Daily Log Returns'!K426-'Summary Statistics'!$B$7/252)-BetaAlpha!K$4*('Daily Log Returns'!$H426-'Summary Statistics'!$B$7/252)</f>
        <v>-3.6145489090059326E-3</v>
      </c>
    </row>
    <row r="427" spans="1:11" x14ac:dyDescent="0.3">
      <c r="A427" s="1">
        <v>44113</v>
      </c>
      <c r="B427">
        <f ca="1">('Daily Log Returns'!B427-'Summary Statistics'!$B$7/252)-BetaAlpha!B$4*('Daily Log Returns'!$H427-'Summary Statistics'!$B$7/252)</f>
        <v>-1.1676053428505043E-2</v>
      </c>
      <c r="C427">
        <f ca="1">('Daily Log Returns'!C427-'Summary Statistics'!$B$7/252)-BetaAlpha!C$4*('Daily Log Returns'!$H427-'Summary Statistics'!$B$7/252)</f>
        <v>1.2669405268386096E-2</v>
      </c>
      <c r="D427">
        <f ca="1">('Daily Log Returns'!D427-'Summary Statistics'!$B$7/252)-BetaAlpha!D$4*('Daily Log Returns'!$H427-'Summary Statistics'!$B$7/252)</f>
        <v>4.274844992545484E-3</v>
      </c>
      <c r="E427">
        <f ca="1">('Daily Log Returns'!E427-'Summary Statistics'!$B$7/252)-BetaAlpha!E$4*('Daily Log Returns'!$H427-'Summary Statistics'!$B$7/252)</f>
        <v>1.0768502235687212E-2</v>
      </c>
      <c r="F427">
        <f ca="1">('Daily Log Returns'!F427-'Summary Statistics'!$B$7/252)-BetaAlpha!F$4*('Daily Log Returns'!$H427-'Summary Statistics'!$B$7/252)</f>
        <v>1.3331550313334453E-3</v>
      </c>
      <c r="G427">
        <f ca="1">('Daily Log Returns'!G427-'Summary Statistics'!$B$7/252)-BetaAlpha!G$4*('Daily Log Returns'!$H427-'Summary Statistics'!$B$7/252)</f>
        <v>1.3685342874252295E-3</v>
      </c>
      <c r="H427">
        <f>('Daily Log Returns'!H427-'Summary Statistics'!$B$7/252)-BetaAlpha!H$4*('Daily Log Returns'!$H427-'Summary Statistics'!$B$7/252)</f>
        <v>0</v>
      </c>
      <c r="I427">
        <f ca="1">('Daily Log Returns'!I427-'Summary Statistics'!$B$7/252)-BetaAlpha!I$4*('Daily Log Returns'!$H427-'Summary Statistics'!$B$7/252)</f>
        <v>-3.1052490051109139E-3</v>
      </c>
      <c r="J427">
        <f ca="1">('Daily Log Returns'!J427-'Summary Statistics'!$B$7/252)-BetaAlpha!J$4*('Daily Log Returns'!$H427-'Summary Statistics'!$B$7/252)</f>
        <v>4.9241431567566083E-3</v>
      </c>
      <c r="K427">
        <f ca="1">('Daily Log Returns'!K427-'Summary Statistics'!$B$7/252)-BetaAlpha!K$4*('Daily Log Returns'!$H427-'Summary Statistics'!$B$7/252)</f>
        <v>1.3748262675310171E-2</v>
      </c>
    </row>
    <row r="428" spans="1:11" x14ac:dyDescent="0.3">
      <c r="A428" s="1">
        <v>44116</v>
      </c>
      <c r="B428">
        <f ca="1">('Daily Log Returns'!B428-'Summary Statistics'!$B$7/252)-BetaAlpha!B$4*('Daily Log Returns'!$H428-'Summary Statistics'!$B$7/252)</f>
        <v>-7.6104457572619645E-3</v>
      </c>
      <c r="C428">
        <f ca="1">('Daily Log Returns'!C428-'Summary Statistics'!$B$7/252)-BetaAlpha!C$4*('Daily Log Returns'!$H428-'Summary Statistics'!$B$7/252)</f>
        <v>-9.0698288315137852E-3</v>
      </c>
      <c r="D428">
        <f ca="1">('Daily Log Returns'!D428-'Summary Statistics'!$B$7/252)-BetaAlpha!D$4*('Daily Log Returns'!$H428-'Summary Statistics'!$B$7/252)</f>
        <v>1.2459211913623475E-3</v>
      </c>
      <c r="E428">
        <f ca="1">('Daily Log Returns'!E428-'Summary Statistics'!$B$7/252)-BetaAlpha!E$4*('Daily Log Returns'!$H428-'Summary Statistics'!$B$7/252)</f>
        <v>-2.352011971370211E-4</v>
      </c>
      <c r="F428">
        <f ca="1">('Daily Log Returns'!F428-'Summary Statistics'!$B$7/252)-BetaAlpha!F$4*('Daily Log Returns'!$H428-'Summary Statistics'!$B$7/252)</f>
        <v>4.6761191023878424E-4</v>
      </c>
      <c r="G428">
        <f ca="1">('Daily Log Returns'!G428-'Summary Statistics'!$B$7/252)-BetaAlpha!G$4*('Daily Log Returns'!$H428-'Summary Statistics'!$B$7/252)</f>
        <v>-2.4768773210286327E-4</v>
      </c>
      <c r="H428">
        <f>('Daily Log Returns'!H428-'Summary Statistics'!$B$7/252)-BetaAlpha!H$4*('Daily Log Returns'!$H428-'Summary Statistics'!$B$7/252)</f>
        <v>0</v>
      </c>
      <c r="I428">
        <f ca="1">('Daily Log Returns'!I428-'Summary Statistics'!$B$7/252)-BetaAlpha!I$4*('Daily Log Returns'!$H428-'Summary Statistics'!$B$7/252)</f>
        <v>5.7365366153317701E-4</v>
      </c>
      <c r="J428">
        <f ca="1">('Daily Log Returns'!J428-'Summary Statistics'!$B$7/252)-BetaAlpha!J$4*('Daily Log Returns'!$H428-'Summary Statistics'!$B$7/252)</f>
        <v>-1.2842739087046138E-3</v>
      </c>
      <c r="K428">
        <f ca="1">('Daily Log Returns'!K428-'Summary Statistics'!$B$7/252)-BetaAlpha!K$4*('Daily Log Returns'!$H428-'Summary Statistics'!$B$7/252)</f>
        <v>1.0156685377081389E-2</v>
      </c>
    </row>
    <row r="429" spans="1:11" x14ac:dyDescent="0.3">
      <c r="A429" s="1">
        <v>44117</v>
      </c>
      <c r="B429">
        <f ca="1">('Daily Log Returns'!B429-'Summary Statistics'!$B$7/252)-BetaAlpha!B$4*('Daily Log Returns'!$H429-'Summary Statistics'!$B$7/252)</f>
        <v>5.2157735799758555E-3</v>
      </c>
      <c r="C429">
        <f ca="1">('Daily Log Returns'!C429-'Summary Statistics'!$B$7/252)-BetaAlpha!C$4*('Daily Log Returns'!$H429-'Summary Statistics'!$B$7/252)</f>
        <v>8.061617210373245E-3</v>
      </c>
      <c r="D429">
        <f ca="1">('Daily Log Returns'!D429-'Summary Statistics'!$B$7/252)-BetaAlpha!D$4*('Daily Log Returns'!$H429-'Summary Statistics'!$B$7/252)</f>
        <v>8.9147433297319285E-3</v>
      </c>
      <c r="E429">
        <f ca="1">('Daily Log Returns'!E429-'Summary Statistics'!$B$7/252)-BetaAlpha!E$4*('Daily Log Returns'!$H429-'Summary Statistics'!$B$7/252)</f>
        <v>2.0934055359537462E-3</v>
      </c>
      <c r="F429">
        <f ca="1">('Daily Log Returns'!F429-'Summary Statistics'!$B$7/252)-BetaAlpha!F$4*('Daily Log Returns'!$H429-'Summary Statistics'!$B$7/252)</f>
        <v>-4.8718993466803585E-4</v>
      </c>
      <c r="G429">
        <f ca="1">('Daily Log Returns'!G429-'Summary Statistics'!$B$7/252)-BetaAlpha!G$4*('Daily Log Returns'!$H429-'Summary Statistics'!$B$7/252)</f>
        <v>2.8448375965508892E-4</v>
      </c>
      <c r="H429">
        <f>('Daily Log Returns'!H429-'Summary Statistics'!$B$7/252)-BetaAlpha!H$4*('Daily Log Returns'!$H429-'Summary Statistics'!$B$7/252)</f>
        <v>0</v>
      </c>
      <c r="I429">
        <f ca="1">('Daily Log Returns'!I429-'Summary Statistics'!$B$7/252)-BetaAlpha!I$4*('Daily Log Returns'!$H429-'Summary Statistics'!$B$7/252)</f>
        <v>7.180440875255243E-4</v>
      </c>
      <c r="J429">
        <f ca="1">('Daily Log Returns'!J429-'Summary Statistics'!$B$7/252)-BetaAlpha!J$4*('Daily Log Returns'!$H429-'Summary Statistics'!$B$7/252)</f>
        <v>4.0670831309568547E-3</v>
      </c>
      <c r="K429">
        <f ca="1">('Daily Log Returns'!K429-'Summary Statistics'!$B$7/252)-BetaAlpha!K$4*('Daily Log Returns'!$H429-'Summary Statistics'!$B$7/252)</f>
        <v>-9.7972159082140176E-3</v>
      </c>
    </row>
    <row r="430" spans="1:11" x14ac:dyDescent="0.3">
      <c r="A430" s="1">
        <v>44118</v>
      </c>
      <c r="B430">
        <f ca="1">('Daily Log Returns'!B430-'Summary Statistics'!$B$7/252)-BetaAlpha!B$4*('Daily Log Returns'!$H430-'Summary Statistics'!$B$7/252)</f>
        <v>-3.4880076865540684E-3</v>
      </c>
      <c r="C430">
        <f ca="1">('Daily Log Returns'!C430-'Summary Statistics'!$B$7/252)-BetaAlpha!C$4*('Daily Log Returns'!$H430-'Summary Statistics'!$B$7/252)</f>
        <v>-4.5079720474083774E-3</v>
      </c>
      <c r="D430">
        <f ca="1">('Daily Log Returns'!D430-'Summary Statistics'!$B$7/252)-BetaAlpha!D$4*('Daily Log Returns'!$H430-'Summary Statistics'!$B$7/252)</f>
        <v>3.2168791132791679E-3</v>
      </c>
      <c r="E430">
        <f ca="1">('Daily Log Returns'!E430-'Summary Statistics'!$B$7/252)-BetaAlpha!E$4*('Daily Log Returns'!$H430-'Summary Statistics'!$B$7/252)</f>
        <v>1.3922033775415812E-3</v>
      </c>
      <c r="F430">
        <f ca="1">('Daily Log Returns'!F430-'Summary Statistics'!$B$7/252)-BetaAlpha!F$4*('Daily Log Returns'!$H430-'Summary Statistics'!$B$7/252)</f>
        <v>7.7973556895749073E-5</v>
      </c>
      <c r="G430">
        <f ca="1">('Daily Log Returns'!G430-'Summary Statistics'!$B$7/252)-BetaAlpha!G$4*('Daily Log Returns'!$H430-'Summary Statistics'!$B$7/252)</f>
        <v>1.7688400645716204E-3</v>
      </c>
      <c r="H430">
        <f>('Daily Log Returns'!H430-'Summary Statistics'!$B$7/252)-BetaAlpha!H$4*('Daily Log Returns'!$H430-'Summary Statistics'!$B$7/252)</f>
        <v>0</v>
      </c>
      <c r="I430">
        <f ca="1">('Daily Log Returns'!I430-'Summary Statistics'!$B$7/252)-BetaAlpha!I$4*('Daily Log Returns'!$H430-'Summary Statistics'!$B$7/252)</f>
        <v>-1.3425308082057138E-2</v>
      </c>
      <c r="J430">
        <f ca="1">('Daily Log Returns'!J430-'Summary Statistics'!$B$7/252)-BetaAlpha!J$4*('Daily Log Returns'!$H430-'Summary Statistics'!$B$7/252)</f>
        <v>-2.4823712023964925E-3</v>
      </c>
      <c r="K430">
        <f ca="1">('Daily Log Returns'!K430-'Summary Statistics'!$B$7/252)-BetaAlpha!K$4*('Daily Log Returns'!$H430-'Summary Statistics'!$B$7/252)</f>
        <v>-6.5615040185498172E-3</v>
      </c>
    </row>
    <row r="431" spans="1:11" x14ac:dyDescent="0.3">
      <c r="A431" s="1">
        <v>44119</v>
      </c>
      <c r="B431">
        <f ca="1">('Daily Log Returns'!B431-'Summary Statistics'!$B$7/252)-BetaAlpha!B$4*('Daily Log Returns'!$H431-'Summary Statistics'!$B$7/252)</f>
        <v>6.6043692486437546E-3</v>
      </c>
      <c r="C431">
        <f ca="1">('Daily Log Returns'!C431-'Summary Statistics'!$B$7/252)-BetaAlpha!C$4*('Daily Log Returns'!$H431-'Summary Statistics'!$B$7/252)</f>
        <v>-5.3368350244846806E-3</v>
      </c>
      <c r="D431">
        <f ca="1">('Daily Log Returns'!D431-'Summary Statistics'!$B$7/252)-BetaAlpha!D$4*('Daily Log Returns'!$H431-'Summary Statistics'!$B$7/252)</f>
        <v>-9.5162317458783261E-3</v>
      </c>
      <c r="E431">
        <f ca="1">('Daily Log Returns'!E431-'Summary Statistics'!$B$7/252)-BetaAlpha!E$4*('Daily Log Returns'!$H431-'Summary Statistics'!$B$7/252)</f>
        <v>-4.7063288795204626E-3</v>
      </c>
      <c r="F431">
        <f ca="1">('Daily Log Returns'!F431-'Summary Statistics'!$B$7/252)-BetaAlpha!F$4*('Daily Log Returns'!$H431-'Summary Statistics'!$B$7/252)</f>
        <v>5.1240789876517215E-3</v>
      </c>
      <c r="G431">
        <f ca="1">('Daily Log Returns'!G431-'Summary Statistics'!$B$7/252)-BetaAlpha!G$4*('Daily Log Returns'!$H431-'Summary Statistics'!$B$7/252)</f>
        <v>8.519393749662047E-4</v>
      </c>
      <c r="H431">
        <f>('Daily Log Returns'!H431-'Summary Statistics'!$B$7/252)-BetaAlpha!H$4*('Daily Log Returns'!$H431-'Summary Statistics'!$B$7/252)</f>
        <v>0</v>
      </c>
      <c r="I431">
        <f ca="1">('Daily Log Returns'!I431-'Summary Statistics'!$B$7/252)-BetaAlpha!I$4*('Daily Log Returns'!$H431-'Summary Statistics'!$B$7/252)</f>
        <v>1.2524681281453028E-3</v>
      </c>
      <c r="J431">
        <f ca="1">('Daily Log Returns'!J431-'Summary Statistics'!$B$7/252)-BetaAlpha!J$4*('Daily Log Returns'!$H431-'Summary Statistics'!$B$7/252)</f>
        <v>-4.7452177105168237E-3</v>
      </c>
      <c r="K431">
        <f ca="1">('Daily Log Returns'!K431-'Summary Statistics'!$B$7/252)-BetaAlpha!K$4*('Daily Log Returns'!$H431-'Summary Statistics'!$B$7/252)</f>
        <v>2.0268159291069732E-3</v>
      </c>
    </row>
    <row r="432" spans="1:11" x14ac:dyDescent="0.3">
      <c r="A432" s="1">
        <v>44120</v>
      </c>
      <c r="B432">
        <f ca="1">('Daily Log Returns'!B432-'Summary Statistics'!$B$7/252)-BetaAlpha!B$4*('Daily Log Returns'!$H432-'Summary Statistics'!$B$7/252)</f>
        <v>1.1059135872759068E-3</v>
      </c>
      <c r="C432">
        <f ca="1">('Daily Log Returns'!C432-'Summary Statistics'!$B$7/252)-BetaAlpha!C$4*('Daily Log Returns'!$H432-'Summary Statistics'!$B$7/252)</f>
        <v>1.8093849715401945E-2</v>
      </c>
      <c r="D432">
        <f ca="1">('Daily Log Returns'!D432-'Summary Statistics'!$B$7/252)-BetaAlpha!D$4*('Daily Log Returns'!$H432-'Summary Statistics'!$B$7/252)</f>
        <v>5.9109544452261228E-3</v>
      </c>
      <c r="E432">
        <f ca="1">('Daily Log Returns'!E432-'Summary Statistics'!$B$7/252)-BetaAlpha!E$4*('Daily Log Returns'!$H432-'Summary Statistics'!$B$7/252)</f>
        <v>3.4339091143862055E-3</v>
      </c>
      <c r="F432">
        <f ca="1">('Daily Log Returns'!F432-'Summary Statistics'!$B$7/252)-BetaAlpha!F$4*('Daily Log Returns'!$H432-'Summary Statistics'!$B$7/252)</f>
        <v>-1.2131096086772934E-3</v>
      </c>
      <c r="G432">
        <f ca="1">('Daily Log Returns'!G432-'Summary Statistics'!$B$7/252)-BetaAlpha!G$4*('Daily Log Returns'!$H432-'Summary Statistics'!$B$7/252)</f>
        <v>5.9242597292126064E-4</v>
      </c>
      <c r="H432">
        <f>('Daily Log Returns'!H432-'Summary Statistics'!$B$7/252)-BetaAlpha!H$4*('Daily Log Returns'!$H432-'Summary Statistics'!$B$7/252)</f>
        <v>0</v>
      </c>
      <c r="I432">
        <f ca="1">('Daily Log Returns'!I432-'Summary Statistics'!$B$7/252)-BetaAlpha!I$4*('Daily Log Returns'!$H432-'Summary Statistics'!$B$7/252)</f>
        <v>-3.2458823159413584E-3</v>
      </c>
      <c r="J432">
        <f ca="1">('Daily Log Returns'!J432-'Summary Statistics'!$B$7/252)-BetaAlpha!J$4*('Daily Log Returns'!$H432-'Summary Statistics'!$B$7/252)</f>
        <v>2.1014031219776319E-3</v>
      </c>
      <c r="K432">
        <f ca="1">('Daily Log Returns'!K432-'Summary Statistics'!$B$7/252)-BetaAlpha!K$4*('Daily Log Returns'!$H432-'Summary Statistics'!$B$7/252)</f>
        <v>-1.3318491370301229E-5</v>
      </c>
    </row>
    <row r="433" spans="1:11" x14ac:dyDescent="0.3">
      <c r="A433" s="1">
        <v>44123</v>
      </c>
      <c r="B433">
        <f ca="1">('Daily Log Returns'!B433-'Summary Statistics'!$B$7/252)-BetaAlpha!B$4*('Daily Log Returns'!$H433-'Summary Statistics'!$B$7/252)</f>
        <v>1.0087707411128421E-3</v>
      </c>
      <c r="C433">
        <f ca="1">('Daily Log Returns'!C433-'Summary Statistics'!$B$7/252)-BetaAlpha!C$4*('Daily Log Returns'!$H433-'Summary Statistics'!$B$7/252)</f>
        <v>-3.4290640648455481E-3</v>
      </c>
      <c r="D433">
        <f ca="1">('Daily Log Returns'!D433-'Summary Statistics'!$B$7/252)-BetaAlpha!D$4*('Daily Log Returns'!$H433-'Summary Statistics'!$B$7/252)</f>
        <v>-2.3992746193103086E-3</v>
      </c>
      <c r="E433">
        <f ca="1">('Daily Log Returns'!E433-'Summary Statistics'!$B$7/252)-BetaAlpha!E$4*('Daily Log Returns'!$H433-'Summary Statistics'!$B$7/252)</f>
        <v>-6.1471153257864827E-4</v>
      </c>
      <c r="F433">
        <f ca="1">('Daily Log Returns'!F433-'Summary Statistics'!$B$7/252)-BetaAlpha!F$4*('Daily Log Returns'!$H433-'Summary Statistics'!$B$7/252)</f>
        <v>-4.1461495823437011E-5</v>
      </c>
      <c r="G433">
        <f ca="1">('Daily Log Returns'!G433-'Summary Statistics'!$B$7/252)-BetaAlpha!G$4*('Daily Log Returns'!$H433-'Summary Statistics'!$B$7/252)</f>
        <v>-7.6363744158359581E-4</v>
      </c>
      <c r="H433">
        <f>('Daily Log Returns'!H433-'Summary Statistics'!$B$7/252)-BetaAlpha!H$4*('Daily Log Returns'!$H433-'Summary Statistics'!$B$7/252)</f>
        <v>0</v>
      </c>
      <c r="I433">
        <f ca="1">('Daily Log Returns'!I433-'Summary Statistics'!$B$7/252)-BetaAlpha!I$4*('Daily Log Returns'!$H433-'Summary Statistics'!$B$7/252)</f>
        <v>1.1485058148320985E-2</v>
      </c>
      <c r="J433">
        <f ca="1">('Daily Log Returns'!J433-'Summary Statistics'!$B$7/252)-BetaAlpha!J$4*('Daily Log Returns'!$H433-'Summary Statistics'!$B$7/252)</f>
        <v>6.9203849969377926E-3</v>
      </c>
      <c r="K433">
        <f ca="1">('Daily Log Returns'!K433-'Summary Statistics'!$B$7/252)-BetaAlpha!K$4*('Daily Log Returns'!$H433-'Summary Statistics'!$B$7/252)</f>
        <v>2.7813268159348637E-3</v>
      </c>
    </row>
    <row r="434" spans="1:11" x14ac:dyDescent="0.3">
      <c r="A434" s="1">
        <v>44124</v>
      </c>
      <c r="B434">
        <f ca="1">('Daily Log Returns'!B434-'Summary Statistics'!$B$7/252)-BetaAlpha!B$4*('Daily Log Returns'!$H434-'Summary Statistics'!$B$7/252)</f>
        <v>-6.4290706957190556E-3</v>
      </c>
      <c r="C434">
        <f ca="1">('Daily Log Returns'!C434-'Summary Statistics'!$B$7/252)-BetaAlpha!C$4*('Daily Log Returns'!$H434-'Summary Statistics'!$B$7/252)</f>
        <v>-3.6289492998636038E-3</v>
      </c>
      <c r="D434">
        <f ca="1">('Daily Log Returns'!D434-'Summary Statistics'!$B$7/252)-BetaAlpha!D$4*('Daily Log Returns'!$H434-'Summary Statistics'!$B$7/252)</f>
        <v>-3.1376665447925669E-3</v>
      </c>
      <c r="E434">
        <f ca="1">('Daily Log Returns'!E434-'Summary Statistics'!$B$7/252)-BetaAlpha!E$4*('Daily Log Returns'!$H434-'Summary Statistics'!$B$7/252)</f>
        <v>-2.3495620784612752E-3</v>
      </c>
      <c r="F434">
        <f ca="1">('Daily Log Returns'!F434-'Summary Statistics'!$B$7/252)-BetaAlpha!F$4*('Daily Log Returns'!$H434-'Summary Statistics'!$B$7/252)</f>
        <v>9.7922667420320361E-4</v>
      </c>
      <c r="G434">
        <f ca="1">('Daily Log Returns'!G434-'Summary Statistics'!$B$7/252)-BetaAlpha!G$4*('Daily Log Returns'!$H434-'Summary Statistics'!$B$7/252)</f>
        <v>2.4774377377145856E-4</v>
      </c>
      <c r="H434">
        <f>('Daily Log Returns'!H434-'Summary Statistics'!$B$7/252)-BetaAlpha!H$4*('Daily Log Returns'!$H434-'Summary Statistics'!$B$7/252)</f>
        <v>0</v>
      </c>
      <c r="I434">
        <f ca="1">('Daily Log Returns'!I434-'Summary Statistics'!$B$7/252)-BetaAlpha!I$4*('Daily Log Returns'!$H434-'Summary Statistics'!$B$7/252)</f>
        <v>1.6986009263878176E-3</v>
      </c>
      <c r="J434">
        <f ca="1">('Daily Log Returns'!J434-'Summary Statistics'!$B$7/252)-BetaAlpha!J$4*('Daily Log Returns'!$H434-'Summary Statistics'!$B$7/252)</f>
        <v>2.007425791911713E-3</v>
      </c>
      <c r="K434">
        <f ca="1">('Daily Log Returns'!K434-'Summary Statistics'!$B$7/252)-BetaAlpha!K$4*('Daily Log Returns'!$H434-'Summary Statistics'!$B$7/252)</f>
        <v>-4.2346572758244425E-3</v>
      </c>
    </row>
    <row r="435" spans="1:11" x14ac:dyDescent="0.3">
      <c r="A435" s="1">
        <v>44125</v>
      </c>
      <c r="B435">
        <f ca="1">('Daily Log Returns'!B435-'Summary Statistics'!$B$7/252)-BetaAlpha!B$4*('Daily Log Returns'!$H435-'Summary Statistics'!$B$7/252)</f>
        <v>6.6053473655596103E-4</v>
      </c>
      <c r="C435">
        <f ca="1">('Daily Log Returns'!C435-'Summary Statistics'!$B$7/252)-BetaAlpha!C$4*('Daily Log Returns'!$H435-'Summary Statistics'!$B$7/252)</f>
        <v>2.0126702459856327E-3</v>
      </c>
      <c r="D435">
        <f ca="1">('Daily Log Returns'!D435-'Summary Statistics'!$B$7/252)-BetaAlpha!D$4*('Daily Log Returns'!$H435-'Summary Statistics'!$B$7/252)</f>
        <v>-2.4963577786042972E-3</v>
      </c>
      <c r="E435">
        <f ca="1">('Daily Log Returns'!E435-'Summary Statistics'!$B$7/252)-BetaAlpha!E$4*('Daily Log Returns'!$H435-'Summary Statistics'!$B$7/252)</f>
        <v>1.5045076861198265E-3</v>
      </c>
      <c r="F435">
        <f ca="1">('Daily Log Returns'!F435-'Summary Statistics'!$B$7/252)-BetaAlpha!F$4*('Daily Log Returns'!$H435-'Summary Statistics'!$B$7/252)</f>
        <v>-3.3315384792087115E-3</v>
      </c>
      <c r="G435">
        <f ca="1">('Daily Log Returns'!G435-'Summary Statistics'!$B$7/252)-BetaAlpha!G$4*('Daily Log Returns'!$H435-'Summary Statistics'!$B$7/252)</f>
        <v>-2.5328821506178873E-3</v>
      </c>
      <c r="H435">
        <f>('Daily Log Returns'!H435-'Summary Statistics'!$B$7/252)-BetaAlpha!H$4*('Daily Log Returns'!$H435-'Summary Statistics'!$B$7/252)</f>
        <v>0</v>
      </c>
      <c r="I435">
        <f ca="1">('Daily Log Returns'!I435-'Summary Statistics'!$B$7/252)-BetaAlpha!I$4*('Daily Log Returns'!$H435-'Summary Statistics'!$B$7/252)</f>
        <v>-1.8223548598648061E-2</v>
      </c>
      <c r="J435">
        <f ca="1">('Daily Log Returns'!J435-'Summary Statistics'!$B$7/252)-BetaAlpha!J$4*('Daily Log Returns'!$H435-'Summary Statistics'!$B$7/252)</f>
        <v>4.8149441944181116E-3</v>
      </c>
      <c r="K435">
        <f ca="1">('Daily Log Returns'!K435-'Summary Statistics'!$B$7/252)-BetaAlpha!K$4*('Daily Log Returns'!$H435-'Summary Statistics'!$B$7/252)</f>
        <v>3.0471062782058264E-3</v>
      </c>
    </row>
    <row r="436" spans="1:11" x14ac:dyDescent="0.3">
      <c r="A436" s="1">
        <v>44126</v>
      </c>
      <c r="B436">
        <f ca="1">('Daily Log Returns'!B436-'Summary Statistics'!$B$7/252)-BetaAlpha!B$4*('Daily Log Returns'!$H436-'Summary Statistics'!$B$7/252)</f>
        <v>1.3182536190629304E-4</v>
      </c>
      <c r="C436">
        <f ca="1">('Daily Log Returns'!C436-'Summary Statistics'!$B$7/252)-BetaAlpha!C$4*('Daily Log Returns'!$H436-'Summary Statistics'!$B$7/252)</f>
        <v>-1.7338196115359302E-2</v>
      </c>
      <c r="D436">
        <f ca="1">('Daily Log Returns'!D436-'Summary Statistics'!$B$7/252)-BetaAlpha!D$4*('Daily Log Returns'!$H436-'Summary Statistics'!$B$7/252)</f>
        <v>-1.1824952861058098E-2</v>
      </c>
      <c r="E436">
        <f ca="1">('Daily Log Returns'!E436-'Summary Statistics'!$B$7/252)-BetaAlpha!E$4*('Daily Log Returns'!$H436-'Summary Statistics'!$B$7/252)</f>
        <v>-8.8914439409754041E-3</v>
      </c>
      <c r="F436">
        <f ca="1">('Daily Log Returns'!F436-'Summary Statistics'!$B$7/252)-BetaAlpha!F$4*('Daily Log Returns'!$H436-'Summary Statistics'!$B$7/252)</f>
        <v>1.5375878665448825E-3</v>
      </c>
      <c r="G436">
        <f ca="1">('Daily Log Returns'!G436-'Summary Statistics'!$B$7/252)-BetaAlpha!G$4*('Daily Log Returns'!$H436-'Summary Statistics'!$B$7/252)</f>
        <v>-9.9067850797404742E-5</v>
      </c>
      <c r="H436">
        <f>('Daily Log Returns'!H436-'Summary Statistics'!$B$7/252)-BetaAlpha!H$4*('Daily Log Returns'!$H436-'Summary Statistics'!$B$7/252)</f>
        <v>0</v>
      </c>
      <c r="I436">
        <f ca="1">('Daily Log Returns'!I436-'Summary Statistics'!$B$7/252)-BetaAlpha!I$4*('Daily Log Returns'!$H436-'Summary Statistics'!$B$7/252)</f>
        <v>-1.2821430439473159E-2</v>
      </c>
      <c r="J436">
        <f ca="1">('Daily Log Returns'!J436-'Summary Statistics'!$B$7/252)-BetaAlpha!J$4*('Daily Log Returns'!$H436-'Summary Statistics'!$B$7/252)</f>
        <v>-1.4230419902745225E-2</v>
      </c>
      <c r="K436">
        <f ca="1">('Daily Log Returns'!K436-'Summary Statistics'!$B$7/252)-BetaAlpha!K$4*('Daily Log Returns'!$H436-'Summary Statistics'!$B$7/252)</f>
        <v>-2.0740650710296309E-3</v>
      </c>
    </row>
    <row r="437" spans="1:11" x14ac:dyDescent="0.3">
      <c r="A437" s="1">
        <v>44127</v>
      </c>
      <c r="B437">
        <f ca="1">('Daily Log Returns'!B437-'Summary Statistics'!$B$7/252)-BetaAlpha!B$4*('Daily Log Returns'!$H437-'Summary Statistics'!$B$7/252)</f>
        <v>-1.6544260517495156E-3</v>
      </c>
      <c r="C437">
        <f ca="1">('Daily Log Returns'!C437-'Summary Statistics'!$B$7/252)-BetaAlpha!C$4*('Daily Log Returns'!$H437-'Summary Statistics'!$B$7/252)</f>
        <v>1.8173923019510919E-2</v>
      </c>
      <c r="D437">
        <f ca="1">('Daily Log Returns'!D437-'Summary Statistics'!$B$7/252)-BetaAlpha!D$4*('Daily Log Returns'!$H437-'Summary Statistics'!$B$7/252)</f>
        <v>2.857529508397415E-3</v>
      </c>
      <c r="E437">
        <f ca="1">('Daily Log Returns'!E437-'Summary Statistics'!$B$7/252)-BetaAlpha!E$4*('Daily Log Returns'!$H437-'Summary Statistics'!$B$7/252)</f>
        <v>6.2666927596902221E-3</v>
      </c>
      <c r="F437">
        <f ca="1">('Daily Log Returns'!F437-'Summary Statistics'!$B$7/252)-BetaAlpha!F$4*('Daily Log Returns'!$H437-'Summary Statistics'!$B$7/252)</f>
        <v>-1.1201094088536608E-3</v>
      </c>
      <c r="G437">
        <f ca="1">('Daily Log Returns'!G437-'Summary Statistics'!$B$7/252)-BetaAlpha!G$4*('Daily Log Returns'!$H437-'Summary Statistics'!$B$7/252)</f>
        <v>-1.7360348593939675E-3</v>
      </c>
      <c r="H437">
        <f>('Daily Log Returns'!H437-'Summary Statistics'!$B$7/252)-BetaAlpha!H$4*('Daily Log Returns'!$H437-'Summary Statistics'!$B$7/252)</f>
        <v>0</v>
      </c>
      <c r="I437">
        <f ca="1">('Daily Log Returns'!I437-'Summary Statistics'!$B$7/252)-BetaAlpha!I$4*('Daily Log Returns'!$H437-'Summary Statistics'!$B$7/252)</f>
        <v>-2.9872711396231707E-2</v>
      </c>
      <c r="J437">
        <f ca="1">('Daily Log Returns'!J437-'Summary Statistics'!$B$7/252)-BetaAlpha!J$4*('Daily Log Returns'!$H437-'Summary Statistics'!$B$7/252)</f>
        <v>5.2082685602509284E-3</v>
      </c>
      <c r="K437">
        <f ca="1">('Daily Log Returns'!K437-'Summary Statistics'!$B$7/252)-BetaAlpha!K$4*('Daily Log Returns'!$H437-'Summary Statistics'!$B$7/252)</f>
        <v>2.4810997833982721E-3</v>
      </c>
    </row>
    <row r="438" spans="1:11" x14ac:dyDescent="0.3">
      <c r="A438" s="1">
        <v>44130</v>
      </c>
      <c r="B438">
        <f ca="1">('Daily Log Returns'!B438-'Summary Statistics'!$B$7/252)-BetaAlpha!B$4*('Daily Log Returns'!$H438-'Summary Statistics'!$B$7/252)</f>
        <v>-2.1783866114115525E-3</v>
      </c>
      <c r="C438">
        <f ca="1">('Daily Log Returns'!C438-'Summary Statistics'!$B$7/252)-BetaAlpha!C$4*('Daily Log Returns'!$H438-'Summary Statistics'!$B$7/252)</f>
        <v>-6.39937515045316E-3</v>
      </c>
      <c r="D438">
        <f ca="1">('Daily Log Returns'!D438-'Summary Statistics'!$B$7/252)-BetaAlpha!D$4*('Daily Log Returns'!$H438-'Summary Statistics'!$B$7/252)</f>
        <v>-5.5788326111442582E-3</v>
      </c>
      <c r="E438">
        <f ca="1">('Daily Log Returns'!E438-'Summary Statistics'!$B$7/252)-BetaAlpha!E$4*('Daily Log Returns'!$H438-'Summary Statistics'!$B$7/252)</f>
        <v>-2.7087561210329047E-3</v>
      </c>
      <c r="F438">
        <f ca="1">('Daily Log Returns'!F438-'Summary Statistics'!$B$7/252)-BetaAlpha!F$4*('Daily Log Returns'!$H438-'Summary Statistics'!$B$7/252)</f>
        <v>4.0236036099228932E-3</v>
      </c>
      <c r="G438">
        <f ca="1">('Daily Log Returns'!G438-'Summary Statistics'!$B$7/252)-BetaAlpha!G$4*('Daily Log Returns'!$H438-'Summary Statistics'!$B$7/252)</f>
        <v>1.1901447293605389E-3</v>
      </c>
      <c r="H438">
        <f>('Daily Log Returns'!H438-'Summary Statistics'!$B$7/252)-BetaAlpha!H$4*('Daily Log Returns'!$H438-'Summary Statistics'!$B$7/252)</f>
        <v>0</v>
      </c>
      <c r="I438">
        <f ca="1">('Daily Log Returns'!I438-'Summary Statistics'!$B$7/252)-BetaAlpha!I$4*('Daily Log Returns'!$H438-'Summary Statistics'!$B$7/252)</f>
        <v>9.2115758167718789E-3</v>
      </c>
      <c r="J438">
        <f ca="1">('Daily Log Returns'!J438-'Summary Statistics'!$B$7/252)-BetaAlpha!J$4*('Daily Log Returns'!$H438-'Summary Statistics'!$B$7/252)</f>
        <v>-6.510267837846407E-3</v>
      </c>
      <c r="K438">
        <f ca="1">('Daily Log Returns'!K438-'Summary Statistics'!$B$7/252)-BetaAlpha!K$4*('Daily Log Returns'!$H438-'Summary Statistics'!$B$7/252)</f>
        <v>-3.1272234729331442E-4</v>
      </c>
    </row>
    <row r="439" spans="1:11" x14ac:dyDescent="0.3">
      <c r="A439" s="1">
        <v>44131</v>
      </c>
      <c r="B439">
        <f ca="1">('Daily Log Returns'!B439-'Summary Statistics'!$B$7/252)-BetaAlpha!B$4*('Daily Log Returns'!$H439-'Summary Statistics'!$B$7/252)</f>
        <v>-4.2087324849454395E-3</v>
      </c>
      <c r="C439">
        <f ca="1">('Daily Log Returns'!C439-'Summary Statistics'!$B$7/252)-BetaAlpha!C$4*('Daily Log Returns'!$H439-'Summary Statistics'!$B$7/252)</f>
        <v>-6.354385086839583E-3</v>
      </c>
      <c r="D439">
        <f ca="1">('Daily Log Returns'!D439-'Summary Statistics'!$B$7/252)-BetaAlpha!D$4*('Daily Log Returns'!$H439-'Summary Statistics'!$B$7/252)</f>
        <v>-3.2002490346371686E-3</v>
      </c>
      <c r="E439">
        <f ca="1">('Daily Log Returns'!E439-'Summary Statistics'!$B$7/252)-BetaAlpha!E$4*('Daily Log Returns'!$H439-'Summary Statistics'!$B$7/252)</f>
        <v>-2.0164931107341105E-3</v>
      </c>
      <c r="F439">
        <f ca="1">('Daily Log Returns'!F439-'Summary Statistics'!$B$7/252)-BetaAlpha!F$4*('Daily Log Returns'!$H439-'Summary Statistics'!$B$7/252)</f>
        <v>1.0433081527509453E-3</v>
      </c>
      <c r="G439">
        <f ca="1">('Daily Log Returns'!G439-'Summary Statistics'!$B$7/252)-BetaAlpha!G$4*('Daily Log Returns'!$H439-'Summary Statistics'!$B$7/252)</f>
        <v>1.7871172707034418E-3</v>
      </c>
      <c r="H439">
        <f>('Daily Log Returns'!H439-'Summary Statistics'!$B$7/252)-BetaAlpha!H$4*('Daily Log Returns'!$H439-'Summary Statistics'!$B$7/252)</f>
        <v>0</v>
      </c>
      <c r="I439">
        <f ca="1">('Daily Log Returns'!I439-'Summary Statistics'!$B$7/252)-BetaAlpha!I$4*('Daily Log Returns'!$H439-'Summary Statistics'!$B$7/252)</f>
        <v>2.7926888482680966E-3</v>
      </c>
      <c r="J439">
        <f ca="1">('Daily Log Returns'!J439-'Summary Statistics'!$B$7/252)-BetaAlpha!J$4*('Daily Log Returns'!$H439-'Summary Statistics'!$B$7/252)</f>
        <v>5.1493984357871541E-4</v>
      </c>
      <c r="K439">
        <f ca="1">('Daily Log Returns'!K439-'Summary Statistics'!$B$7/252)-BetaAlpha!K$4*('Daily Log Returns'!$H439-'Summary Statistics'!$B$7/252)</f>
        <v>-9.8493709590689871E-4</v>
      </c>
    </row>
    <row r="440" spans="1:11" x14ac:dyDescent="0.3">
      <c r="A440" s="1">
        <v>44132</v>
      </c>
      <c r="B440">
        <f ca="1">('Daily Log Returns'!B440-'Summary Statistics'!$B$7/252)-BetaAlpha!B$4*('Daily Log Returns'!$H440-'Summary Statistics'!$B$7/252)</f>
        <v>6.5718432900101383E-5</v>
      </c>
      <c r="C440">
        <f ca="1">('Daily Log Returns'!C440-'Summary Statistics'!$B$7/252)-BetaAlpha!C$4*('Daily Log Returns'!$H440-'Summary Statistics'!$B$7/252)</f>
        <v>-2.4075335794402002E-2</v>
      </c>
      <c r="D440">
        <f ca="1">('Daily Log Returns'!D440-'Summary Statistics'!$B$7/252)-BetaAlpha!D$4*('Daily Log Returns'!$H440-'Summary Statistics'!$B$7/252)</f>
        <v>-1.2791618575986607E-2</v>
      </c>
      <c r="E440">
        <f ca="1">('Daily Log Returns'!E440-'Summary Statistics'!$B$7/252)-BetaAlpha!E$4*('Daily Log Returns'!$H440-'Summary Statistics'!$B$7/252)</f>
        <v>-8.5601209114167832E-3</v>
      </c>
      <c r="F440">
        <f ca="1">('Daily Log Returns'!F440-'Summary Statistics'!$B$7/252)-BetaAlpha!F$4*('Daily Log Returns'!$H440-'Summary Statistics'!$B$7/252)</f>
        <v>-1.0102113737479692E-3</v>
      </c>
      <c r="G440">
        <f ca="1">('Daily Log Returns'!G440-'Summary Statistics'!$B$7/252)-BetaAlpha!G$4*('Daily Log Returns'!$H440-'Summary Statistics'!$B$7/252)</f>
        <v>1.224400958254313E-3</v>
      </c>
      <c r="H440">
        <f>('Daily Log Returns'!H440-'Summary Statistics'!$B$7/252)-BetaAlpha!H$4*('Daily Log Returns'!$H440-'Summary Statistics'!$B$7/252)</f>
        <v>0</v>
      </c>
      <c r="I440">
        <f ca="1">('Daily Log Returns'!I440-'Summary Statistics'!$B$7/252)-BetaAlpha!I$4*('Daily Log Returns'!$H440-'Summary Statistics'!$B$7/252)</f>
        <v>1.8248709405630961E-2</v>
      </c>
      <c r="J440">
        <f ca="1">('Daily Log Returns'!J440-'Summary Statistics'!$B$7/252)-BetaAlpha!J$4*('Daily Log Returns'!$H440-'Summary Statistics'!$B$7/252)</f>
        <v>-1.4639927330759358E-2</v>
      </c>
      <c r="K440">
        <f ca="1">('Daily Log Returns'!K440-'Summary Statistics'!$B$7/252)-BetaAlpha!K$4*('Daily Log Returns'!$H440-'Summary Statistics'!$B$7/252)</f>
        <v>-8.903682373534505E-3</v>
      </c>
    </row>
    <row r="441" spans="1:11" x14ac:dyDescent="0.3">
      <c r="A441" s="1">
        <v>44133</v>
      </c>
      <c r="B441">
        <f ca="1">('Daily Log Returns'!B441-'Summary Statistics'!$B$7/252)-BetaAlpha!B$4*('Daily Log Returns'!$H441-'Summary Statistics'!$B$7/252)</f>
        <v>3.3379988781097082E-3</v>
      </c>
      <c r="C441">
        <f ca="1">('Daily Log Returns'!C441-'Summary Statistics'!$B$7/252)-BetaAlpha!C$4*('Daily Log Returns'!$H441-'Summary Statistics'!$B$7/252)</f>
        <v>6.250695709890685E-3</v>
      </c>
      <c r="D441">
        <f ca="1">('Daily Log Returns'!D441-'Summary Statistics'!$B$7/252)-BetaAlpha!D$4*('Daily Log Returns'!$H441-'Summary Statistics'!$B$7/252)</f>
        <v>3.6255836614483257E-3</v>
      </c>
      <c r="E441">
        <f ca="1">('Daily Log Returns'!E441-'Summary Statistics'!$B$7/252)-BetaAlpha!E$4*('Daily Log Returns'!$H441-'Summary Statistics'!$B$7/252)</f>
        <v>2.7192550235526081E-3</v>
      </c>
      <c r="F441">
        <f ca="1">('Daily Log Returns'!F441-'Summary Statistics'!$B$7/252)-BetaAlpha!F$4*('Daily Log Returns'!$H441-'Summary Statistics'!$B$7/252)</f>
        <v>5.040856592388402E-4</v>
      </c>
      <c r="G441">
        <f ca="1">('Daily Log Returns'!G441-'Summary Statistics'!$B$7/252)-BetaAlpha!G$4*('Daily Log Returns'!$H441-'Summary Statistics'!$B$7/252)</f>
        <v>-8.6547212907041446E-4</v>
      </c>
      <c r="H441">
        <f>('Daily Log Returns'!H441-'Summary Statistics'!$B$7/252)-BetaAlpha!H$4*('Daily Log Returns'!$H441-'Summary Statistics'!$B$7/252)</f>
        <v>0</v>
      </c>
      <c r="I441">
        <f ca="1">('Daily Log Returns'!I441-'Summary Statistics'!$B$7/252)-BetaAlpha!I$4*('Daily Log Returns'!$H441-'Summary Statistics'!$B$7/252)</f>
        <v>1.9445889633372189E-2</v>
      </c>
      <c r="J441">
        <f ca="1">('Daily Log Returns'!J441-'Summary Statistics'!$B$7/252)-BetaAlpha!J$4*('Daily Log Returns'!$H441-'Summary Statistics'!$B$7/252)</f>
        <v>3.6785119035879985E-3</v>
      </c>
      <c r="K441">
        <f ca="1">('Daily Log Returns'!K441-'Summary Statistics'!$B$7/252)-BetaAlpha!K$4*('Daily Log Returns'!$H441-'Summary Statistics'!$B$7/252)</f>
        <v>6.0297294588811078E-3</v>
      </c>
    </row>
    <row r="442" spans="1:11" x14ac:dyDescent="0.3">
      <c r="A442" s="1">
        <v>44134</v>
      </c>
      <c r="B442">
        <f ca="1">('Daily Log Returns'!B442-'Summary Statistics'!$B$7/252)-BetaAlpha!B$4*('Daily Log Returns'!$H442-'Summary Statistics'!$B$7/252)</f>
        <v>4.2235652268772395E-3</v>
      </c>
      <c r="C442">
        <f ca="1">('Daily Log Returns'!C442-'Summary Statistics'!$B$7/252)-BetaAlpha!C$4*('Daily Log Returns'!$H442-'Summary Statistics'!$B$7/252)</f>
        <v>-7.954795628437334E-4</v>
      </c>
      <c r="D442">
        <f ca="1">('Daily Log Returns'!D442-'Summary Statistics'!$B$7/252)-BetaAlpha!D$4*('Daily Log Returns'!$H442-'Summary Statistics'!$B$7/252)</f>
        <v>-5.9567158588953069E-3</v>
      </c>
      <c r="E442">
        <f ca="1">('Daily Log Returns'!E442-'Summary Statistics'!$B$7/252)-BetaAlpha!E$4*('Daily Log Returns'!$H442-'Summary Statistics'!$B$7/252)</f>
        <v>-2.1801609047340412E-3</v>
      </c>
      <c r="F442">
        <f ca="1">('Daily Log Returns'!F442-'Summary Statistics'!$B$7/252)-BetaAlpha!F$4*('Daily Log Returns'!$H442-'Summary Statistics'!$B$7/252)</f>
        <v>1.2993439834995497E-3</v>
      </c>
      <c r="G442">
        <f ca="1">('Daily Log Returns'!G442-'Summary Statistics'!$B$7/252)-BetaAlpha!G$4*('Daily Log Returns'!$H442-'Summary Statistics'!$B$7/252)</f>
        <v>2.2300906770910582E-5</v>
      </c>
      <c r="H442">
        <f>('Daily Log Returns'!H442-'Summary Statistics'!$B$7/252)-BetaAlpha!H$4*('Daily Log Returns'!$H442-'Summary Statistics'!$B$7/252)</f>
        <v>0</v>
      </c>
      <c r="I442">
        <f ca="1">('Daily Log Returns'!I442-'Summary Statistics'!$B$7/252)-BetaAlpha!I$4*('Daily Log Returns'!$H442-'Summary Statistics'!$B$7/252)</f>
        <v>-1.6944074600901979E-3</v>
      </c>
      <c r="J442">
        <f ca="1">('Daily Log Returns'!J442-'Summary Statistics'!$B$7/252)-BetaAlpha!J$4*('Daily Log Returns'!$H442-'Summary Statistics'!$B$7/252)</f>
        <v>-2.5120035743994565E-3</v>
      </c>
      <c r="K442">
        <f ca="1">('Daily Log Returns'!K442-'Summary Statistics'!$B$7/252)-BetaAlpha!K$4*('Daily Log Returns'!$H442-'Summary Statistics'!$B$7/252)</f>
        <v>3.9221668746235779E-3</v>
      </c>
    </row>
    <row r="443" spans="1:11" x14ac:dyDescent="0.3">
      <c r="A443" s="1">
        <v>44137</v>
      </c>
      <c r="B443">
        <f ca="1">('Daily Log Returns'!B443-'Summary Statistics'!$B$7/252)-BetaAlpha!B$4*('Daily Log Returns'!$H443-'Summary Statistics'!$B$7/252)</f>
        <v>1.3316336091328089E-2</v>
      </c>
      <c r="C443">
        <f ca="1">('Daily Log Returns'!C443-'Summary Statistics'!$B$7/252)-BetaAlpha!C$4*('Daily Log Returns'!$H443-'Summary Statistics'!$B$7/252)</f>
        <v>8.0019717827247375E-3</v>
      </c>
      <c r="D443">
        <f ca="1">('Daily Log Returns'!D443-'Summary Statistics'!$B$7/252)-BetaAlpha!D$4*('Daily Log Returns'!$H443-'Summary Statistics'!$B$7/252)</f>
        <v>3.338971829147028E-3</v>
      </c>
      <c r="E443">
        <f ca="1">('Daily Log Returns'!E443-'Summary Statistics'!$B$7/252)-BetaAlpha!E$4*('Daily Log Returns'!$H443-'Summary Statistics'!$B$7/252)</f>
        <v>-1.7599789201683646E-3</v>
      </c>
      <c r="F443">
        <f ca="1">('Daily Log Returns'!F443-'Summary Statistics'!$B$7/252)-BetaAlpha!F$4*('Daily Log Returns'!$H443-'Summary Statistics'!$B$7/252)</f>
        <v>-2.060577609444305E-3</v>
      </c>
      <c r="G443">
        <f ca="1">('Daily Log Returns'!G443-'Summary Statistics'!$B$7/252)-BetaAlpha!G$4*('Daily Log Returns'!$H443-'Summary Statistics'!$B$7/252)</f>
        <v>-8.1940022875544218E-4</v>
      </c>
      <c r="H443">
        <f>('Daily Log Returns'!H443-'Summary Statistics'!$B$7/252)-BetaAlpha!H$4*('Daily Log Returns'!$H443-'Summary Statistics'!$B$7/252)</f>
        <v>0</v>
      </c>
      <c r="I443">
        <f ca="1">('Daily Log Returns'!I443-'Summary Statistics'!$B$7/252)-BetaAlpha!I$4*('Daily Log Returns'!$H443-'Summary Statistics'!$B$7/252)</f>
        <v>1.578759857583081E-2</v>
      </c>
      <c r="J443">
        <f ca="1">('Daily Log Returns'!J443-'Summary Statistics'!$B$7/252)-BetaAlpha!J$4*('Daily Log Returns'!$H443-'Summary Statistics'!$B$7/252)</f>
        <v>1.519035137386225E-3</v>
      </c>
      <c r="K443">
        <f ca="1">('Daily Log Returns'!K443-'Summary Statistics'!$B$7/252)-BetaAlpha!K$4*('Daily Log Returns'!$H443-'Summary Statistics'!$B$7/252)</f>
        <v>1.1004168806894084E-3</v>
      </c>
    </row>
    <row r="444" spans="1:11" x14ac:dyDescent="0.3">
      <c r="A444" s="1">
        <v>44138</v>
      </c>
      <c r="B444">
        <f ca="1">('Daily Log Returns'!B444-'Summary Statistics'!$B$7/252)-BetaAlpha!B$4*('Daily Log Returns'!$H444-'Summary Statistics'!$B$7/252)</f>
        <v>-8.7393898696881359E-3</v>
      </c>
      <c r="C444">
        <f ca="1">('Daily Log Returns'!C444-'Summary Statistics'!$B$7/252)-BetaAlpha!C$4*('Daily Log Returns'!$H444-'Summary Statistics'!$B$7/252)</f>
        <v>7.351239834299193E-3</v>
      </c>
      <c r="D444">
        <f ca="1">('Daily Log Returns'!D444-'Summary Statistics'!$B$7/252)-BetaAlpha!D$4*('Daily Log Returns'!$H444-'Summary Statistics'!$B$7/252)</f>
        <v>-4.2484716569912854E-3</v>
      </c>
      <c r="E444">
        <f ca="1">('Daily Log Returns'!E444-'Summary Statistics'!$B$7/252)-BetaAlpha!E$4*('Daily Log Returns'!$H444-'Summary Statistics'!$B$7/252)</f>
        <v>3.2368428383194956E-3</v>
      </c>
      <c r="F444">
        <f ca="1">('Daily Log Returns'!F444-'Summary Statistics'!$B$7/252)-BetaAlpha!F$4*('Daily Log Returns'!$H444-'Summary Statistics'!$B$7/252)</f>
        <v>2.7707644925723971E-3</v>
      </c>
      <c r="G444">
        <f ca="1">('Daily Log Returns'!G444-'Summary Statistics'!$B$7/252)-BetaAlpha!G$4*('Daily Log Returns'!$H444-'Summary Statistics'!$B$7/252)</f>
        <v>1.5018633172371703E-4</v>
      </c>
      <c r="H444">
        <f>('Daily Log Returns'!H444-'Summary Statistics'!$B$7/252)-BetaAlpha!H$4*('Daily Log Returns'!$H444-'Summary Statistics'!$B$7/252)</f>
        <v>0</v>
      </c>
      <c r="I444">
        <f ca="1">('Daily Log Returns'!I444-'Summary Statistics'!$B$7/252)-BetaAlpha!I$4*('Daily Log Returns'!$H444-'Summary Statistics'!$B$7/252)</f>
        <v>-5.9413544543146079E-3</v>
      </c>
      <c r="J444">
        <f ca="1">('Daily Log Returns'!J444-'Summary Statistics'!$B$7/252)-BetaAlpha!J$4*('Daily Log Returns'!$H444-'Summary Statistics'!$B$7/252)</f>
        <v>8.3532062074477414E-3</v>
      </c>
      <c r="K444">
        <f ca="1">('Daily Log Returns'!K444-'Summary Statistics'!$B$7/252)-BetaAlpha!K$4*('Daily Log Returns'!$H444-'Summary Statistics'!$B$7/252)</f>
        <v>4.8538780737257953E-3</v>
      </c>
    </row>
    <row r="445" spans="1:11" x14ac:dyDescent="0.3">
      <c r="A445" s="1">
        <v>44139</v>
      </c>
      <c r="B445">
        <f ca="1">('Daily Log Returns'!B445-'Summary Statistics'!$B$7/252)-BetaAlpha!B$4*('Daily Log Returns'!$H445-'Summary Statistics'!$B$7/252)</f>
        <v>-9.5439150127706388E-3</v>
      </c>
      <c r="C445">
        <f ca="1">('Daily Log Returns'!C445-'Summary Statistics'!$B$7/252)-BetaAlpha!C$4*('Daily Log Returns'!$H445-'Summary Statistics'!$B$7/252)</f>
        <v>1.5555020538393097E-2</v>
      </c>
      <c r="D445">
        <f ca="1">('Daily Log Returns'!D445-'Summary Statistics'!$B$7/252)-BetaAlpha!D$4*('Daily Log Returns'!$H445-'Summary Statistics'!$B$7/252)</f>
        <v>1.453848372817758E-2</v>
      </c>
      <c r="E445">
        <f ca="1">('Daily Log Returns'!E445-'Summary Statistics'!$B$7/252)-BetaAlpha!E$4*('Daily Log Returns'!$H445-'Summary Statistics'!$B$7/252)</f>
        <v>9.1151435137926009E-4</v>
      </c>
      <c r="F445">
        <f ca="1">('Daily Log Returns'!F445-'Summary Statistics'!$B$7/252)-BetaAlpha!F$4*('Daily Log Returns'!$H445-'Summary Statistics'!$B$7/252)</f>
        <v>-2.4843043088546906E-3</v>
      </c>
      <c r="G445">
        <f ca="1">('Daily Log Returns'!G445-'Summary Statistics'!$B$7/252)-BetaAlpha!G$4*('Daily Log Returns'!$H445-'Summary Statistics'!$B$7/252)</f>
        <v>9.6845868430150517E-4</v>
      </c>
      <c r="H445">
        <f>('Daily Log Returns'!H445-'Summary Statistics'!$B$7/252)-BetaAlpha!H$4*('Daily Log Returns'!$H445-'Summary Statistics'!$B$7/252)</f>
        <v>0</v>
      </c>
      <c r="I445">
        <f ca="1">('Daily Log Returns'!I445-'Summary Statistics'!$B$7/252)-BetaAlpha!I$4*('Daily Log Returns'!$H445-'Summary Statistics'!$B$7/252)</f>
        <v>3.9323800849145434E-2</v>
      </c>
      <c r="J445">
        <f ca="1">('Daily Log Returns'!J445-'Summary Statistics'!$B$7/252)-BetaAlpha!J$4*('Daily Log Returns'!$H445-'Summary Statistics'!$B$7/252)</f>
        <v>1.6014721470370688E-3</v>
      </c>
      <c r="K445">
        <f ca="1">('Daily Log Returns'!K445-'Summary Statistics'!$B$7/252)-BetaAlpha!K$4*('Daily Log Returns'!$H445-'Summary Statistics'!$B$7/252)</f>
        <v>-3.5538767482122318E-3</v>
      </c>
    </row>
    <row r="446" spans="1:11" x14ac:dyDescent="0.3">
      <c r="A446" s="1">
        <v>44140</v>
      </c>
      <c r="B446">
        <f ca="1">('Daily Log Returns'!B446-'Summary Statistics'!$B$7/252)-BetaAlpha!B$4*('Daily Log Returns'!$H446-'Summary Statistics'!$B$7/252)</f>
        <v>-7.0358219764802589E-3</v>
      </c>
      <c r="C446">
        <f ca="1">('Daily Log Returns'!C446-'Summary Statistics'!$B$7/252)-BetaAlpha!C$4*('Daily Log Returns'!$H446-'Summary Statistics'!$B$7/252)</f>
        <v>-1.497259859744351E-2</v>
      </c>
      <c r="D446">
        <f ca="1">('Daily Log Returns'!D446-'Summary Statistics'!$B$7/252)-BetaAlpha!D$4*('Daily Log Returns'!$H446-'Summary Statistics'!$B$7/252)</f>
        <v>1.3584822252015103E-2</v>
      </c>
      <c r="E446">
        <f ca="1">('Daily Log Returns'!E446-'Summary Statistics'!$B$7/252)-BetaAlpha!E$4*('Daily Log Returns'!$H446-'Summary Statistics'!$B$7/252)</f>
        <v>1.0779640776174099E-2</v>
      </c>
      <c r="F446">
        <f ca="1">('Daily Log Returns'!F446-'Summary Statistics'!$B$7/252)-BetaAlpha!F$4*('Daily Log Returns'!$H446-'Summary Statistics'!$B$7/252)</f>
        <v>4.4121833994426214E-3</v>
      </c>
      <c r="G446">
        <f ca="1">('Daily Log Returns'!G446-'Summary Statistics'!$B$7/252)-BetaAlpha!G$4*('Daily Log Returns'!$H446-'Summary Statistics'!$B$7/252)</f>
        <v>2.2317550665907396E-3</v>
      </c>
      <c r="H446">
        <f>('Daily Log Returns'!H446-'Summary Statistics'!$B$7/252)-BetaAlpha!H$4*('Daily Log Returns'!$H446-'Summary Statistics'!$B$7/252)</f>
        <v>0</v>
      </c>
      <c r="I446">
        <f ca="1">('Daily Log Returns'!I446-'Summary Statistics'!$B$7/252)-BetaAlpha!I$4*('Daily Log Returns'!$H446-'Summary Statistics'!$B$7/252)</f>
        <v>1.0717372878248276E-2</v>
      </c>
      <c r="J446">
        <f ca="1">('Daily Log Returns'!J446-'Summary Statistics'!$B$7/252)-BetaAlpha!J$4*('Daily Log Returns'!$H446-'Summary Statistics'!$B$7/252)</f>
        <v>7.3822650088811977E-3</v>
      </c>
      <c r="K446">
        <f ca="1">('Daily Log Returns'!K446-'Summary Statistics'!$B$7/252)-BetaAlpha!K$4*('Daily Log Returns'!$H446-'Summary Statistics'!$B$7/252)</f>
        <v>-8.2729708194515892E-3</v>
      </c>
    </row>
    <row r="447" spans="1:11" x14ac:dyDescent="0.3">
      <c r="A447" s="1">
        <v>44141</v>
      </c>
      <c r="B447">
        <f ca="1">('Daily Log Returns'!B447-'Summary Statistics'!$B$7/252)-BetaAlpha!B$4*('Daily Log Returns'!$H447-'Summary Statistics'!$B$7/252)</f>
        <v>3.7496767307637234E-3</v>
      </c>
      <c r="C447">
        <f ca="1">('Daily Log Returns'!C447-'Summary Statistics'!$B$7/252)-BetaAlpha!C$4*('Daily Log Returns'!$H447-'Summary Statistics'!$B$7/252)</f>
        <v>-6.6571583938970528E-3</v>
      </c>
      <c r="D447">
        <f ca="1">('Daily Log Returns'!D447-'Summary Statistics'!$B$7/252)-BetaAlpha!D$4*('Daily Log Returns'!$H447-'Summary Statistics'!$B$7/252)</f>
        <v>-7.5470158924946977E-3</v>
      </c>
      <c r="E447">
        <f ca="1">('Daily Log Returns'!E447-'Summary Statistics'!$B$7/252)-BetaAlpha!E$4*('Daily Log Returns'!$H447-'Summary Statistics'!$B$7/252)</f>
        <v>-2.1083546481406364E-3</v>
      </c>
      <c r="F447">
        <f ca="1">('Daily Log Returns'!F447-'Summary Statistics'!$B$7/252)-BetaAlpha!F$4*('Daily Log Returns'!$H447-'Summary Statistics'!$B$7/252)</f>
        <v>-2.4201306515896238E-3</v>
      </c>
      <c r="G447">
        <f ca="1">('Daily Log Returns'!G447-'Summary Statistics'!$B$7/252)-BetaAlpha!G$4*('Daily Log Returns'!$H447-'Summary Statistics'!$B$7/252)</f>
        <v>4.8833149261938826E-4</v>
      </c>
      <c r="H447">
        <f>('Daily Log Returns'!H447-'Summary Statistics'!$B$7/252)-BetaAlpha!H$4*('Daily Log Returns'!$H447-'Summary Statistics'!$B$7/252)</f>
        <v>0</v>
      </c>
      <c r="I447">
        <f ca="1">('Daily Log Returns'!I447-'Summary Statistics'!$B$7/252)-BetaAlpha!I$4*('Daily Log Returns'!$H447-'Summary Statistics'!$B$7/252)</f>
        <v>-2.5915318257371516E-3</v>
      </c>
      <c r="J447">
        <f ca="1">('Daily Log Returns'!J447-'Summary Statistics'!$B$7/252)-BetaAlpha!J$4*('Daily Log Returns'!$H447-'Summary Statistics'!$B$7/252)</f>
        <v>-3.3604634691785811E-3</v>
      </c>
      <c r="K447">
        <f ca="1">('Daily Log Returns'!K447-'Summary Statistics'!$B$7/252)-BetaAlpha!K$4*('Daily Log Returns'!$H447-'Summary Statistics'!$B$7/252)</f>
        <v>1.5819891730736498E-3</v>
      </c>
    </row>
    <row r="448" spans="1:11" x14ac:dyDescent="0.3">
      <c r="A448" s="1">
        <v>44144</v>
      </c>
      <c r="B448">
        <f ca="1">('Daily Log Returns'!B448-'Summary Statistics'!$B$7/252)-BetaAlpha!B$4*('Daily Log Returns'!$H448-'Summary Statistics'!$B$7/252)</f>
        <v>3.7477703406729665E-3</v>
      </c>
      <c r="C448">
        <f ca="1">('Daily Log Returns'!C448-'Summary Statistics'!$B$7/252)-BetaAlpha!C$4*('Daily Log Returns'!$H448-'Summary Statistics'!$B$7/252)</f>
        <v>2.8417995491894256E-3</v>
      </c>
      <c r="D448">
        <f ca="1">('Daily Log Returns'!D448-'Summary Statistics'!$B$7/252)-BetaAlpha!D$4*('Daily Log Returns'!$H448-'Summary Statistics'!$B$7/252)</f>
        <v>1.0901450203948544E-2</v>
      </c>
      <c r="E448">
        <f ca="1">('Daily Log Returns'!E448-'Summary Statistics'!$B$7/252)-BetaAlpha!E$4*('Daily Log Returns'!$H448-'Summary Statistics'!$B$7/252)</f>
        <v>4.5392311539080247E-3</v>
      </c>
      <c r="F448">
        <f ca="1">('Daily Log Returns'!F448-'Summary Statistics'!$B$7/252)-BetaAlpha!F$4*('Daily Log Returns'!$H448-'Summary Statistics'!$B$7/252)</f>
        <v>8.9878785822028874E-4</v>
      </c>
      <c r="G448">
        <f ca="1">('Daily Log Returns'!G448-'Summary Statistics'!$B$7/252)-BetaAlpha!G$4*('Daily Log Returns'!$H448-'Summary Statistics'!$B$7/252)</f>
        <v>-1.9855698697690458E-3</v>
      </c>
      <c r="H448">
        <f>('Daily Log Returns'!H448-'Summary Statistics'!$B$7/252)-BetaAlpha!H$4*('Daily Log Returns'!$H448-'Summary Statistics'!$B$7/252)</f>
        <v>0</v>
      </c>
      <c r="I448">
        <f ca="1">('Daily Log Returns'!I448-'Summary Statistics'!$B$7/252)-BetaAlpha!I$4*('Daily Log Returns'!$H448-'Summary Statistics'!$B$7/252)</f>
        <v>-1.8356701761352977E-2</v>
      </c>
      <c r="J448">
        <f ca="1">('Daily Log Returns'!J448-'Summary Statistics'!$B$7/252)-BetaAlpha!J$4*('Daily Log Returns'!$H448-'Summary Statistics'!$B$7/252)</f>
        <v>9.675765648272933E-3</v>
      </c>
      <c r="K448">
        <f ca="1">('Daily Log Returns'!K448-'Summary Statistics'!$B$7/252)-BetaAlpha!K$4*('Daily Log Returns'!$H448-'Summary Statistics'!$B$7/252)</f>
        <v>2.8954384756517404E-4</v>
      </c>
    </row>
    <row r="449" spans="1:11" x14ac:dyDescent="0.3">
      <c r="A449" s="1">
        <v>44145</v>
      </c>
      <c r="B449">
        <f ca="1">('Daily Log Returns'!B449-'Summary Statistics'!$B$7/252)-BetaAlpha!B$4*('Daily Log Returns'!$H449-'Summary Statistics'!$B$7/252)</f>
        <v>-7.0467788217160304E-3</v>
      </c>
      <c r="C449">
        <f ca="1">('Daily Log Returns'!C449-'Summary Statistics'!$B$7/252)-BetaAlpha!C$4*('Daily Log Returns'!$H449-'Summary Statistics'!$B$7/252)</f>
        <v>2.2353845447634281E-2</v>
      </c>
      <c r="D449">
        <f ca="1">('Daily Log Returns'!D449-'Summary Statistics'!$B$7/252)-BetaAlpha!D$4*('Daily Log Returns'!$H449-'Summary Statistics'!$B$7/252)</f>
        <v>-1.9386516439832257E-2</v>
      </c>
      <c r="E449">
        <f ca="1">('Daily Log Returns'!E449-'Summary Statistics'!$B$7/252)-BetaAlpha!E$4*('Daily Log Returns'!$H449-'Summary Statistics'!$B$7/252)</f>
        <v>-5.0710611269624076E-3</v>
      </c>
      <c r="F449">
        <f ca="1">('Daily Log Returns'!F449-'Summary Statistics'!$B$7/252)-BetaAlpha!F$4*('Daily Log Returns'!$H449-'Summary Statistics'!$B$7/252)</f>
        <v>-3.1810014534314501E-3</v>
      </c>
      <c r="G449">
        <f ca="1">('Daily Log Returns'!G449-'Summary Statistics'!$B$7/252)-BetaAlpha!G$4*('Daily Log Returns'!$H449-'Summary Statistics'!$B$7/252)</f>
        <v>-5.1967029106467786E-3</v>
      </c>
      <c r="H449">
        <f>('Daily Log Returns'!H449-'Summary Statistics'!$B$7/252)-BetaAlpha!H$4*('Daily Log Returns'!$H449-'Summary Statistics'!$B$7/252)</f>
        <v>0</v>
      </c>
      <c r="I449">
        <f ca="1">('Daily Log Returns'!I449-'Summary Statistics'!$B$7/252)-BetaAlpha!I$4*('Daily Log Returns'!$H449-'Summary Statistics'!$B$7/252)</f>
        <v>1.586356632841255E-2</v>
      </c>
      <c r="J449">
        <f ca="1">('Daily Log Returns'!J449-'Summary Statistics'!$B$7/252)-BetaAlpha!J$4*('Daily Log Returns'!$H449-'Summary Statistics'!$B$7/252)</f>
        <v>-9.0834784195020259E-4</v>
      </c>
      <c r="K449">
        <f ca="1">('Daily Log Returns'!K449-'Summary Statistics'!$B$7/252)-BetaAlpha!K$4*('Daily Log Returns'!$H449-'Summary Statistics'!$B$7/252)</f>
        <v>1.3358486050636123E-2</v>
      </c>
    </row>
    <row r="450" spans="1:11" x14ac:dyDescent="0.3">
      <c r="A450" s="1">
        <v>44146</v>
      </c>
      <c r="B450">
        <f ca="1">('Daily Log Returns'!B450-'Summary Statistics'!$B$7/252)-BetaAlpha!B$4*('Daily Log Returns'!$H450-'Summary Statistics'!$B$7/252)</f>
        <v>-1.7118824941532076E-3</v>
      </c>
      <c r="C450">
        <f ca="1">('Daily Log Returns'!C450-'Summary Statistics'!$B$7/252)-BetaAlpha!C$4*('Daily Log Returns'!$H450-'Summary Statistics'!$B$7/252)</f>
        <v>1.5193744051615939E-3</v>
      </c>
      <c r="D450">
        <f ca="1">('Daily Log Returns'!D450-'Summary Statistics'!$B$7/252)-BetaAlpha!D$4*('Daily Log Returns'!$H450-'Summary Statistics'!$B$7/252)</f>
        <v>-9.2386233727909887E-3</v>
      </c>
      <c r="E450">
        <f ca="1">('Daily Log Returns'!E450-'Summary Statistics'!$B$7/252)-BetaAlpha!E$4*('Daily Log Returns'!$H450-'Summary Statistics'!$B$7/252)</f>
        <v>4.304732277086061E-4</v>
      </c>
      <c r="F450">
        <f ca="1">('Daily Log Returns'!F450-'Summary Statistics'!$B$7/252)-BetaAlpha!F$4*('Daily Log Returns'!$H450-'Summary Statistics'!$B$7/252)</f>
        <v>-4.6992044410181623E-3</v>
      </c>
      <c r="G450">
        <f ca="1">('Daily Log Returns'!G450-'Summary Statistics'!$B$7/252)-BetaAlpha!G$4*('Daily Log Returns'!$H450-'Summary Statistics'!$B$7/252)</f>
        <v>-1.848707000313077E-3</v>
      </c>
      <c r="H450">
        <f>('Daily Log Returns'!H450-'Summary Statistics'!$B$7/252)-BetaAlpha!H$4*('Daily Log Returns'!$H450-'Summary Statistics'!$B$7/252)</f>
        <v>0</v>
      </c>
      <c r="I450">
        <f ca="1">('Daily Log Returns'!I450-'Summary Statistics'!$B$7/252)-BetaAlpha!I$4*('Daily Log Returns'!$H450-'Summary Statistics'!$B$7/252)</f>
        <v>1.4017793797386718E-2</v>
      </c>
      <c r="J450">
        <f ca="1">('Daily Log Returns'!J450-'Summary Statistics'!$B$7/252)-BetaAlpha!J$4*('Daily Log Returns'!$H450-'Summary Statistics'!$B$7/252)</f>
        <v>1.2907501231874396E-3</v>
      </c>
      <c r="K450">
        <f ca="1">('Daily Log Returns'!K450-'Summary Statistics'!$B$7/252)-BetaAlpha!K$4*('Daily Log Returns'!$H450-'Summary Statistics'!$B$7/252)</f>
        <v>2.8424995168303113E-3</v>
      </c>
    </row>
    <row r="451" spans="1:11" x14ac:dyDescent="0.3">
      <c r="A451" s="1">
        <v>44147</v>
      </c>
      <c r="B451">
        <f ca="1">('Daily Log Returns'!B451-'Summary Statistics'!$B$7/252)-BetaAlpha!B$4*('Daily Log Returns'!$H451-'Summary Statistics'!$B$7/252)</f>
        <v>-2.5279802397497279E-3</v>
      </c>
      <c r="C451">
        <f ca="1">('Daily Log Returns'!C451-'Summary Statistics'!$B$7/252)-BetaAlpha!C$4*('Daily Log Returns'!$H451-'Summary Statistics'!$B$7/252)</f>
        <v>-2.1951353646819712E-3</v>
      </c>
      <c r="D451">
        <f ca="1">('Daily Log Returns'!D451-'Summary Statistics'!$B$7/252)-BetaAlpha!D$4*('Daily Log Returns'!$H451-'Summary Statistics'!$B$7/252)</f>
        <v>9.4788318949144794E-3</v>
      </c>
      <c r="E451">
        <f ca="1">('Daily Log Returns'!E451-'Summary Statistics'!$B$7/252)-BetaAlpha!E$4*('Daily Log Returns'!$H451-'Summary Statistics'!$B$7/252)</f>
        <v>1.8085622872552843E-3</v>
      </c>
      <c r="F451">
        <f ca="1">('Daily Log Returns'!F451-'Summary Statistics'!$B$7/252)-BetaAlpha!F$4*('Daily Log Returns'!$H451-'Summary Statistics'!$B$7/252)</f>
        <v>5.5120281542960139E-3</v>
      </c>
      <c r="G451">
        <f ca="1">('Daily Log Returns'!G451-'Summary Statistics'!$B$7/252)-BetaAlpha!G$4*('Daily Log Returns'!$H451-'Summary Statistics'!$B$7/252)</f>
        <v>3.0390169719217653E-4</v>
      </c>
      <c r="H451">
        <f>('Daily Log Returns'!H451-'Summary Statistics'!$B$7/252)-BetaAlpha!H$4*('Daily Log Returns'!$H451-'Summary Statistics'!$B$7/252)</f>
        <v>0</v>
      </c>
      <c r="I451">
        <f ca="1">('Daily Log Returns'!I451-'Summary Statistics'!$B$7/252)-BetaAlpha!I$4*('Daily Log Returns'!$H451-'Summary Statistics'!$B$7/252)</f>
        <v>-4.5256913963611593E-3</v>
      </c>
      <c r="J451">
        <f ca="1">('Daily Log Returns'!J451-'Summary Statistics'!$B$7/252)-BetaAlpha!J$4*('Daily Log Returns'!$H451-'Summary Statistics'!$B$7/252)</f>
        <v>6.1836321853754542E-3</v>
      </c>
      <c r="K451">
        <f ca="1">('Daily Log Returns'!K451-'Summary Statistics'!$B$7/252)-BetaAlpha!K$4*('Daily Log Returns'!$H451-'Summary Statistics'!$B$7/252)</f>
        <v>-4.4124781063044757E-3</v>
      </c>
    </row>
    <row r="452" spans="1:11" x14ac:dyDescent="0.3">
      <c r="A452" s="1">
        <v>44148</v>
      </c>
      <c r="B452">
        <f ca="1">('Daily Log Returns'!B452-'Summary Statistics'!$B$7/252)-BetaAlpha!B$4*('Daily Log Returns'!$H452-'Summary Statistics'!$B$7/252)</f>
        <v>-3.1203099079548675E-3</v>
      </c>
      <c r="C452">
        <f ca="1">('Daily Log Returns'!C452-'Summary Statistics'!$B$7/252)-BetaAlpha!C$4*('Daily Log Returns'!$H452-'Summary Statistics'!$B$7/252)</f>
        <v>-3.9909211711709504E-3</v>
      </c>
      <c r="D452">
        <f ca="1">('Daily Log Returns'!D452-'Summary Statistics'!$B$7/252)-BetaAlpha!D$4*('Daily Log Returns'!$H452-'Summary Statistics'!$B$7/252)</f>
        <v>6.2280017146779708E-3</v>
      </c>
      <c r="E452">
        <f ca="1">('Daily Log Returns'!E452-'Summary Statistics'!$B$7/252)-BetaAlpha!E$4*('Daily Log Returns'!$H452-'Summary Statistics'!$B$7/252)</f>
        <v>2.0789397500876263E-3</v>
      </c>
      <c r="F452">
        <f ca="1">('Daily Log Returns'!F452-'Summary Statistics'!$B$7/252)-BetaAlpha!F$4*('Daily Log Returns'!$H452-'Summary Statistics'!$B$7/252)</f>
        <v>5.371763564729683E-3</v>
      </c>
      <c r="G452">
        <f ca="1">('Daily Log Returns'!G452-'Summary Statistics'!$B$7/252)-BetaAlpha!G$4*('Daily Log Returns'!$H452-'Summary Statistics'!$B$7/252)</f>
        <v>2.2716554656992318E-3</v>
      </c>
      <c r="H452">
        <f>('Daily Log Returns'!H452-'Summary Statistics'!$B$7/252)-BetaAlpha!H$4*('Daily Log Returns'!$H452-'Summary Statistics'!$B$7/252)</f>
        <v>0</v>
      </c>
      <c r="I452">
        <f ca="1">('Daily Log Returns'!I452-'Summary Statistics'!$B$7/252)-BetaAlpha!I$4*('Daily Log Returns'!$H452-'Summary Statistics'!$B$7/252)</f>
        <v>-1.0692975773042826E-2</v>
      </c>
      <c r="J452">
        <f ca="1">('Daily Log Returns'!J452-'Summary Statistics'!$B$7/252)-BetaAlpha!J$4*('Daily Log Returns'!$H452-'Summary Statistics'!$B$7/252)</f>
        <v>2.1684291868716557E-3</v>
      </c>
      <c r="K452">
        <f ca="1">('Daily Log Returns'!K452-'Summary Statistics'!$B$7/252)-BetaAlpha!K$4*('Daily Log Returns'!$H452-'Summary Statistics'!$B$7/252)</f>
        <v>-3.7176709625315364E-3</v>
      </c>
    </row>
    <row r="453" spans="1:11" x14ac:dyDescent="0.3">
      <c r="A453" s="1">
        <v>44151</v>
      </c>
      <c r="B453">
        <f ca="1">('Daily Log Returns'!B453-'Summary Statistics'!$B$7/252)-BetaAlpha!B$4*('Daily Log Returns'!$H453-'Summary Statistics'!$B$7/252)</f>
        <v>5.2381272344150485E-4</v>
      </c>
      <c r="C453">
        <f ca="1">('Daily Log Returns'!C453-'Summary Statistics'!$B$7/252)-BetaAlpha!C$4*('Daily Log Returns'!$H453-'Summary Statistics'!$B$7/252)</f>
        <v>2.6549725115039235E-2</v>
      </c>
      <c r="D453">
        <f ca="1">('Daily Log Returns'!D453-'Summary Statistics'!$B$7/252)-BetaAlpha!D$4*('Daily Log Returns'!$H453-'Summary Statistics'!$B$7/252)</f>
        <v>1.5616884088497573E-3</v>
      </c>
      <c r="E453">
        <f ca="1">('Daily Log Returns'!E453-'Summary Statistics'!$B$7/252)-BetaAlpha!E$4*('Daily Log Returns'!$H453-'Summary Statistics'!$B$7/252)</f>
        <v>4.9792152105867177E-3</v>
      </c>
      <c r="F453">
        <f ca="1">('Daily Log Returns'!F453-'Summary Statistics'!$B$7/252)-BetaAlpha!F$4*('Daily Log Returns'!$H453-'Summary Statistics'!$B$7/252)</f>
        <v>-5.1912230977631179E-3</v>
      </c>
      <c r="G453">
        <f ca="1">('Daily Log Returns'!G453-'Summary Statistics'!$B$7/252)-BetaAlpha!G$4*('Daily Log Returns'!$H453-'Summary Statistics'!$B$7/252)</f>
        <v>-7.1485178026657169E-4</v>
      </c>
      <c r="H453">
        <f>('Daily Log Returns'!H453-'Summary Statistics'!$B$7/252)-BetaAlpha!H$4*('Daily Log Returns'!$H453-'Summary Statistics'!$B$7/252)</f>
        <v>0</v>
      </c>
      <c r="I453">
        <f ca="1">('Daily Log Returns'!I453-'Summary Statistics'!$B$7/252)-BetaAlpha!I$4*('Daily Log Returns'!$H453-'Summary Statistics'!$B$7/252)</f>
        <v>6.9904296714276342E-4</v>
      </c>
      <c r="J453">
        <f ca="1">('Daily Log Returns'!J453-'Summary Statistics'!$B$7/252)-BetaAlpha!J$4*('Daily Log Returns'!$H453-'Summary Statistics'!$B$7/252)</f>
        <v>6.6267763180553746E-3</v>
      </c>
      <c r="K453">
        <f ca="1">('Daily Log Returns'!K453-'Summary Statistics'!$B$7/252)-BetaAlpha!K$4*('Daily Log Returns'!$H453-'Summary Statistics'!$B$7/252)</f>
        <v>2.3455774751604038E-3</v>
      </c>
    </row>
    <row r="454" spans="1:11" x14ac:dyDescent="0.3">
      <c r="A454" s="1">
        <v>44152</v>
      </c>
      <c r="B454">
        <f ca="1">('Daily Log Returns'!B454-'Summary Statistics'!$B$7/252)-BetaAlpha!B$4*('Daily Log Returns'!$H454-'Summary Statistics'!$B$7/252)</f>
        <v>1.0373986394429137E-3</v>
      </c>
      <c r="C454">
        <f ca="1">('Daily Log Returns'!C454-'Summary Statistics'!$B$7/252)-BetaAlpha!C$4*('Daily Log Returns'!$H454-'Summary Statistics'!$B$7/252)</f>
        <v>-6.9679009082172817E-3</v>
      </c>
      <c r="D454">
        <f ca="1">('Daily Log Returns'!D454-'Summary Statistics'!$B$7/252)-BetaAlpha!D$4*('Daily Log Returns'!$H454-'Summary Statistics'!$B$7/252)</f>
        <v>-4.1306653988216696E-3</v>
      </c>
      <c r="E454">
        <f ca="1">('Daily Log Returns'!E454-'Summary Statistics'!$B$7/252)-BetaAlpha!E$4*('Daily Log Returns'!$H454-'Summary Statistics'!$B$7/252)</f>
        <v>-1.7082299517036891E-3</v>
      </c>
      <c r="F454">
        <f ca="1">('Daily Log Returns'!F454-'Summary Statistics'!$B$7/252)-BetaAlpha!F$4*('Daily Log Returns'!$H454-'Summary Statistics'!$B$7/252)</f>
        <v>1.9983879964182104E-3</v>
      </c>
      <c r="G454">
        <f ca="1">('Daily Log Returns'!G454-'Summary Statistics'!$B$7/252)-BetaAlpha!G$4*('Daily Log Returns'!$H454-'Summary Statistics'!$B$7/252)</f>
        <v>1.550651832996848E-3</v>
      </c>
      <c r="H454">
        <f>('Daily Log Returns'!H454-'Summary Statistics'!$B$7/252)-BetaAlpha!H$4*('Daily Log Returns'!$H454-'Summary Statistics'!$B$7/252)</f>
        <v>0</v>
      </c>
      <c r="I454">
        <f ca="1">('Daily Log Returns'!I454-'Summary Statistics'!$B$7/252)-BetaAlpha!I$4*('Daily Log Returns'!$H454-'Summary Statistics'!$B$7/252)</f>
        <v>-5.048958443366139E-3</v>
      </c>
      <c r="J454">
        <f ca="1">('Daily Log Returns'!J454-'Summary Statistics'!$B$7/252)-BetaAlpha!J$4*('Daily Log Returns'!$H454-'Summary Statistics'!$B$7/252)</f>
        <v>-3.1901364226297052E-3</v>
      </c>
      <c r="K454">
        <f ca="1">('Daily Log Returns'!K454-'Summary Statistics'!$B$7/252)-BetaAlpha!K$4*('Daily Log Returns'!$H454-'Summary Statistics'!$B$7/252)</f>
        <v>1.0837156198639897E-2</v>
      </c>
    </row>
    <row r="455" spans="1:11" x14ac:dyDescent="0.3">
      <c r="A455" s="1">
        <v>44153</v>
      </c>
      <c r="B455">
        <f ca="1">('Daily Log Returns'!B455-'Summary Statistics'!$B$7/252)-BetaAlpha!B$4*('Daily Log Returns'!$H455-'Summary Statistics'!$B$7/252)</f>
        <v>-9.981430113877557E-4</v>
      </c>
      <c r="C455">
        <f ca="1">('Daily Log Returns'!C455-'Summary Statistics'!$B$7/252)-BetaAlpha!C$4*('Daily Log Returns'!$H455-'Summary Statistics'!$B$7/252)</f>
        <v>6.1395613148707267E-6</v>
      </c>
      <c r="D455">
        <f ca="1">('Daily Log Returns'!D455-'Summary Statistics'!$B$7/252)-BetaAlpha!D$4*('Daily Log Returns'!$H455-'Summary Statistics'!$B$7/252)</f>
        <v>-1.1037680837174388E-3</v>
      </c>
      <c r="E455">
        <f ca="1">('Daily Log Returns'!E455-'Summary Statistics'!$B$7/252)-BetaAlpha!E$4*('Daily Log Returns'!$H455-'Summary Statistics'!$B$7/252)</f>
        <v>9.8073635994674196E-4</v>
      </c>
      <c r="F455">
        <f ca="1">('Daily Log Returns'!F455-'Summary Statistics'!$B$7/252)-BetaAlpha!F$4*('Daily Log Returns'!$H455-'Summary Statistics'!$B$7/252)</f>
        <v>4.7803912490298802E-3</v>
      </c>
      <c r="G455">
        <f ca="1">('Daily Log Returns'!G455-'Summary Statistics'!$B$7/252)-BetaAlpha!G$4*('Daily Log Returns'!$H455-'Summary Statistics'!$B$7/252)</f>
        <v>1.2998460471968546E-3</v>
      </c>
      <c r="H455">
        <f>('Daily Log Returns'!H455-'Summary Statistics'!$B$7/252)-BetaAlpha!H$4*('Daily Log Returns'!$H455-'Summary Statistics'!$B$7/252)</f>
        <v>0</v>
      </c>
      <c r="I455">
        <f ca="1">('Daily Log Returns'!I455-'Summary Statistics'!$B$7/252)-BetaAlpha!I$4*('Daily Log Returns'!$H455-'Summary Statistics'!$B$7/252)</f>
        <v>1.2323054666808086E-2</v>
      </c>
      <c r="J455">
        <f ca="1">('Daily Log Returns'!J455-'Summary Statistics'!$B$7/252)-BetaAlpha!J$4*('Daily Log Returns'!$H455-'Summary Statistics'!$B$7/252)</f>
        <v>2.4017847596416652E-3</v>
      </c>
      <c r="K455">
        <f ca="1">('Daily Log Returns'!K455-'Summary Statistics'!$B$7/252)-BetaAlpha!K$4*('Daily Log Returns'!$H455-'Summary Statistics'!$B$7/252)</f>
        <v>1.6338375301674099E-3</v>
      </c>
    </row>
    <row r="456" spans="1:11" x14ac:dyDescent="0.3">
      <c r="A456" s="1">
        <v>44154</v>
      </c>
      <c r="B456">
        <f ca="1">('Daily Log Returns'!B456-'Summary Statistics'!$B$7/252)-BetaAlpha!B$4*('Daily Log Returns'!$H456-'Summary Statistics'!$B$7/252)</f>
        <v>2.5701761720354028E-3</v>
      </c>
      <c r="C456">
        <f ca="1">('Daily Log Returns'!C456-'Summary Statistics'!$B$7/252)-BetaAlpha!C$4*('Daily Log Returns'!$H456-'Summary Statistics'!$B$7/252)</f>
        <v>-9.1577745583818603E-3</v>
      </c>
      <c r="D456">
        <f ca="1">('Daily Log Returns'!D456-'Summary Statistics'!$B$7/252)-BetaAlpha!D$4*('Daily Log Returns'!$H456-'Summary Statistics'!$B$7/252)</f>
        <v>-3.2107481225034152E-3</v>
      </c>
      <c r="E456">
        <f ca="1">('Daily Log Returns'!E456-'Summary Statistics'!$B$7/252)-BetaAlpha!E$4*('Daily Log Returns'!$H456-'Summary Statistics'!$B$7/252)</f>
        <v>-5.0591626891498048E-3</v>
      </c>
      <c r="F456">
        <f ca="1">('Daily Log Returns'!F456-'Summary Statistics'!$B$7/252)-BetaAlpha!F$4*('Daily Log Returns'!$H456-'Summary Statistics'!$B$7/252)</f>
        <v>-4.2502415708410915E-4</v>
      </c>
      <c r="G456">
        <f ca="1">('Daily Log Returns'!G456-'Summary Statistics'!$B$7/252)-BetaAlpha!G$4*('Daily Log Returns'!$H456-'Summary Statistics'!$B$7/252)</f>
        <v>-1.0079620527710708E-3</v>
      </c>
      <c r="H456">
        <f>('Daily Log Returns'!H456-'Summary Statistics'!$B$7/252)-BetaAlpha!H$4*('Daily Log Returns'!$H456-'Summary Statistics'!$B$7/252)</f>
        <v>0</v>
      </c>
      <c r="I456">
        <f ca="1">('Daily Log Returns'!I456-'Summary Statistics'!$B$7/252)-BetaAlpha!I$4*('Daily Log Returns'!$H456-'Summary Statistics'!$B$7/252)</f>
        <v>2.2308348135553505E-2</v>
      </c>
      <c r="J456">
        <f ca="1">('Daily Log Returns'!J456-'Summary Statistics'!$B$7/252)-BetaAlpha!J$4*('Daily Log Returns'!$H456-'Summary Statistics'!$B$7/252)</f>
        <v>-5.197923582322953E-3</v>
      </c>
      <c r="K456">
        <f ca="1">('Daily Log Returns'!K456-'Summary Statistics'!$B$7/252)-BetaAlpha!K$4*('Daily Log Returns'!$H456-'Summary Statistics'!$B$7/252)</f>
        <v>8.5207580912400108E-4</v>
      </c>
    </row>
    <row r="457" spans="1:11" x14ac:dyDescent="0.3">
      <c r="A457" s="1">
        <v>44155</v>
      </c>
      <c r="B457">
        <f ca="1">('Daily Log Returns'!B457-'Summary Statistics'!$B$7/252)-BetaAlpha!B$4*('Daily Log Returns'!$H457-'Summary Statistics'!$B$7/252)</f>
        <v>-6.2179823403864134E-4</v>
      </c>
      <c r="C457">
        <f ca="1">('Daily Log Returns'!C457-'Summary Statistics'!$B$7/252)-BetaAlpha!C$4*('Daily Log Returns'!$H457-'Summary Statistics'!$B$7/252)</f>
        <v>-2.5744173614917461E-3</v>
      </c>
      <c r="D457">
        <f ca="1">('Daily Log Returns'!D457-'Summary Statistics'!$B$7/252)-BetaAlpha!D$4*('Daily Log Returns'!$H457-'Summary Statistics'!$B$7/252)</f>
        <v>3.3759414795585382E-3</v>
      </c>
      <c r="E457">
        <f ca="1">('Daily Log Returns'!E457-'Summary Statistics'!$B$7/252)-BetaAlpha!E$4*('Daily Log Returns'!$H457-'Summary Statistics'!$B$7/252)</f>
        <v>1.329928082269562E-3</v>
      </c>
      <c r="F457">
        <f ca="1">('Daily Log Returns'!F457-'Summary Statistics'!$B$7/252)-BetaAlpha!F$4*('Daily Log Returns'!$H457-'Summary Statistics'!$B$7/252)</f>
        <v>2.0628379213536358E-3</v>
      </c>
      <c r="G457">
        <f ca="1">('Daily Log Returns'!G457-'Summary Statistics'!$B$7/252)-BetaAlpha!G$4*('Daily Log Returns'!$H457-'Summary Statistics'!$B$7/252)</f>
        <v>3.1233717147862564E-3</v>
      </c>
      <c r="H457">
        <f>('Daily Log Returns'!H457-'Summary Statistics'!$B$7/252)-BetaAlpha!H$4*('Daily Log Returns'!$H457-'Summary Statistics'!$B$7/252)</f>
        <v>0</v>
      </c>
      <c r="I457">
        <f ca="1">('Daily Log Returns'!I457-'Summary Statistics'!$B$7/252)-BetaAlpha!I$4*('Daily Log Returns'!$H457-'Summary Statistics'!$B$7/252)</f>
        <v>-6.3874086575574423E-3</v>
      </c>
      <c r="J457">
        <f ca="1">('Daily Log Returns'!J457-'Summary Statistics'!$B$7/252)-BetaAlpha!J$4*('Daily Log Returns'!$H457-'Summary Statistics'!$B$7/252)</f>
        <v>3.2349888656812739E-3</v>
      </c>
      <c r="K457">
        <f ca="1">('Daily Log Returns'!K457-'Summary Statistics'!$B$7/252)-BetaAlpha!K$4*('Daily Log Returns'!$H457-'Summary Statistics'!$B$7/252)</f>
        <v>1.6172850636276296E-3</v>
      </c>
    </row>
    <row r="458" spans="1:11" x14ac:dyDescent="0.3">
      <c r="A458" s="1">
        <v>44158</v>
      </c>
      <c r="B458">
        <f ca="1">('Daily Log Returns'!B458-'Summary Statistics'!$B$7/252)-BetaAlpha!B$4*('Daily Log Returns'!$H458-'Summary Statistics'!$B$7/252)</f>
        <v>6.4422688559854831E-3</v>
      </c>
      <c r="C458">
        <f ca="1">('Daily Log Returns'!C458-'Summary Statistics'!$B$7/252)-BetaAlpha!C$4*('Daily Log Returns'!$H458-'Summary Statistics'!$B$7/252)</f>
        <v>-1.7298067656680593E-3</v>
      </c>
      <c r="D458">
        <f ca="1">('Daily Log Returns'!D458-'Summary Statistics'!$B$7/252)-BetaAlpha!D$4*('Daily Log Returns'!$H458-'Summary Statistics'!$B$7/252)</f>
        <v>-5.6130634150088491E-3</v>
      </c>
      <c r="E458">
        <f ca="1">('Daily Log Returns'!E458-'Summary Statistics'!$B$7/252)-BetaAlpha!E$4*('Daily Log Returns'!$H458-'Summary Statistics'!$B$7/252)</f>
        <v>2.0902834043376181E-3</v>
      </c>
      <c r="F458">
        <f ca="1">('Daily Log Returns'!F458-'Summary Statistics'!$B$7/252)-BetaAlpha!F$4*('Daily Log Returns'!$H458-'Summary Statistics'!$B$7/252)</f>
        <v>1.9334694110891184E-3</v>
      </c>
      <c r="G458">
        <f ca="1">('Daily Log Returns'!G458-'Summary Statistics'!$B$7/252)-BetaAlpha!G$4*('Daily Log Returns'!$H458-'Summary Statistics'!$B$7/252)</f>
        <v>-1.1258724919914966E-3</v>
      </c>
      <c r="H458">
        <f>('Daily Log Returns'!H458-'Summary Statistics'!$B$7/252)-BetaAlpha!H$4*('Daily Log Returns'!$H458-'Summary Statistics'!$B$7/252)</f>
        <v>0</v>
      </c>
      <c r="I458">
        <f ca="1">('Daily Log Returns'!I458-'Summary Statistics'!$B$7/252)-BetaAlpha!I$4*('Daily Log Returns'!$H458-'Summary Statistics'!$B$7/252)</f>
        <v>-2.2015466945858558E-3</v>
      </c>
      <c r="J458">
        <f ca="1">('Daily Log Returns'!J458-'Summary Statistics'!$B$7/252)-BetaAlpha!J$4*('Daily Log Returns'!$H458-'Summary Statistics'!$B$7/252)</f>
        <v>4.6438158087608247E-3</v>
      </c>
      <c r="K458">
        <f ca="1">('Daily Log Returns'!K458-'Summary Statistics'!$B$7/252)-BetaAlpha!K$4*('Daily Log Returns'!$H458-'Summary Statistics'!$B$7/252)</f>
        <v>1.9451286534167963E-3</v>
      </c>
    </row>
    <row r="459" spans="1:11" x14ac:dyDescent="0.3">
      <c r="A459" s="1">
        <v>44159</v>
      </c>
      <c r="B459">
        <f ca="1">('Daily Log Returns'!B459-'Summary Statistics'!$B$7/252)-BetaAlpha!B$4*('Daily Log Returns'!$H459-'Summary Statistics'!$B$7/252)</f>
        <v>4.2319700050386932E-3</v>
      </c>
      <c r="C459">
        <f ca="1">('Daily Log Returns'!C459-'Summary Statistics'!$B$7/252)-BetaAlpha!C$4*('Daily Log Returns'!$H459-'Summary Statistics'!$B$7/252)</f>
        <v>1.7289828923094983E-2</v>
      </c>
      <c r="D459">
        <f ca="1">('Daily Log Returns'!D459-'Summary Statistics'!$B$7/252)-BetaAlpha!D$4*('Daily Log Returns'!$H459-'Summary Statistics'!$B$7/252)</f>
        <v>1.0450924359211966E-2</v>
      </c>
      <c r="E459">
        <f ca="1">('Daily Log Returns'!E459-'Summary Statistics'!$B$7/252)-BetaAlpha!E$4*('Daily Log Returns'!$H459-'Summary Statistics'!$B$7/252)</f>
        <v>1.8659780778622504E-3</v>
      </c>
      <c r="F459">
        <f ca="1">('Daily Log Returns'!F459-'Summary Statistics'!$B$7/252)-BetaAlpha!F$4*('Daily Log Returns'!$H459-'Summary Statistics'!$B$7/252)</f>
        <v>-2.3528287214326423E-3</v>
      </c>
      <c r="G459">
        <f ca="1">('Daily Log Returns'!G459-'Summary Statistics'!$B$7/252)-BetaAlpha!G$4*('Daily Log Returns'!$H459-'Summary Statistics'!$B$7/252)</f>
        <v>-1.6855763171284462E-3</v>
      </c>
      <c r="H459">
        <f>('Daily Log Returns'!H459-'Summary Statistics'!$B$7/252)-BetaAlpha!H$4*('Daily Log Returns'!$H459-'Summary Statistics'!$B$7/252)</f>
        <v>0</v>
      </c>
      <c r="I459">
        <f ca="1">('Daily Log Returns'!I459-'Summary Statistics'!$B$7/252)-BetaAlpha!I$4*('Daily Log Returns'!$H459-'Summary Statistics'!$B$7/252)</f>
        <v>-1.3916257571190757E-2</v>
      </c>
      <c r="J459">
        <f ca="1">('Daily Log Returns'!J459-'Summary Statistics'!$B$7/252)-BetaAlpha!J$4*('Daily Log Returns'!$H459-'Summary Statistics'!$B$7/252)</f>
        <v>1.5549689856650378E-3</v>
      </c>
      <c r="K459">
        <f ca="1">('Daily Log Returns'!K459-'Summary Statistics'!$B$7/252)-BetaAlpha!K$4*('Daily Log Returns'!$H459-'Summary Statistics'!$B$7/252)</f>
        <v>4.818946621477008E-3</v>
      </c>
    </row>
    <row r="460" spans="1:11" x14ac:dyDescent="0.3">
      <c r="A460" s="1">
        <v>44160</v>
      </c>
      <c r="B460">
        <f ca="1">('Daily Log Returns'!B460-'Summary Statistics'!$B$7/252)-BetaAlpha!B$4*('Daily Log Returns'!$H460-'Summary Statistics'!$B$7/252)</f>
        <v>5.5304212228086611E-3</v>
      </c>
      <c r="C460">
        <f ca="1">('Daily Log Returns'!C460-'Summary Statistics'!$B$7/252)-BetaAlpha!C$4*('Daily Log Returns'!$H460-'Summary Statistics'!$B$7/252)</f>
        <v>1.008325923515508E-2</v>
      </c>
      <c r="D460">
        <f ca="1">('Daily Log Returns'!D460-'Summary Statistics'!$B$7/252)-BetaAlpha!D$4*('Daily Log Returns'!$H460-'Summary Statistics'!$B$7/252)</f>
        <v>-6.4314478334358133E-3</v>
      </c>
      <c r="E460">
        <f ca="1">('Daily Log Returns'!E460-'Summary Statistics'!$B$7/252)-BetaAlpha!E$4*('Daily Log Returns'!$H460-'Summary Statistics'!$B$7/252)</f>
        <v>1.888519903067422E-3</v>
      </c>
      <c r="F460">
        <f ca="1">('Daily Log Returns'!F460-'Summary Statistics'!$B$7/252)-BetaAlpha!F$4*('Daily Log Returns'!$H460-'Summary Statistics'!$B$7/252)</f>
        <v>-1.6886991736912136E-3</v>
      </c>
      <c r="G460">
        <f ca="1">('Daily Log Returns'!G460-'Summary Statistics'!$B$7/252)-BetaAlpha!G$4*('Daily Log Returns'!$H460-'Summary Statistics'!$B$7/252)</f>
        <v>4.9156245166019164E-4</v>
      </c>
      <c r="H460">
        <f>('Daily Log Returns'!H460-'Summary Statistics'!$B$7/252)-BetaAlpha!H$4*('Daily Log Returns'!$H460-'Summary Statistics'!$B$7/252)</f>
        <v>0</v>
      </c>
      <c r="I460">
        <f ca="1">('Daily Log Returns'!I460-'Summary Statistics'!$B$7/252)-BetaAlpha!I$4*('Daily Log Returns'!$H460-'Summary Statistics'!$B$7/252)</f>
        <v>9.2815284975082523E-3</v>
      </c>
      <c r="J460">
        <f ca="1">('Daily Log Returns'!J460-'Summary Statistics'!$B$7/252)-BetaAlpha!J$4*('Daily Log Returns'!$H460-'Summary Statistics'!$B$7/252)</f>
        <v>-3.7909644792196865E-3</v>
      </c>
      <c r="K460">
        <f ca="1">('Daily Log Returns'!K460-'Summary Statistics'!$B$7/252)-BetaAlpha!K$4*('Daily Log Returns'!$H460-'Summary Statistics'!$B$7/252)</f>
        <v>1.1346900924246226E-2</v>
      </c>
    </row>
    <row r="461" spans="1:11" x14ac:dyDescent="0.3">
      <c r="A461" s="1">
        <v>44161</v>
      </c>
      <c r="B461">
        <f ca="1">('Daily Log Returns'!B461-'Summary Statistics'!$B$7/252)-BetaAlpha!B$4*('Daily Log Returns'!$H461-'Summary Statistics'!$B$7/252)</f>
        <v>4.8873382786735701E-4</v>
      </c>
      <c r="C461">
        <f ca="1">('Daily Log Returns'!C461-'Summary Statistics'!$B$7/252)-BetaAlpha!C$4*('Daily Log Returns'!$H461-'Summary Statistics'!$B$7/252)</f>
        <v>-6.0127975421185621E-3</v>
      </c>
      <c r="D461">
        <f ca="1">('Daily Log Returns'!D461-'Summary Statistics'!$B$7/252)-BetaAlpha!D$4*('Daily Log Returns'!$H461-'Summary Statistics'!$B$7/252)</f>
        <v>4.8965732955832701E-3</v>
      </c>
      <c r="E461">
        <f ca="1">('Daily Log Returns'!E461-'Summary Statistics'!$B$7/252)-BetaAlpha!E$4*('Daily Log Returns'!$H461-'Summary Statistics'!$B$7/252)</f>
        <v>-1.1494173224279149E-3</v>
      </c>
      <c r="F461">
        <f ca="1">('Daily Log Returns'!F461-'Summary Statistics'!$B$7/252)-BetaAlpha!F$4*('Daily Log Returns'!$H461-'Summary Statistics'!$B$7/252)</f>
        <v>2.3529593222726616E-3</v>
      </c>
      <c r="G461">
        <f ca="1">('Daily Log Returns'!G461-'Summary Statistics'!$B$7/252)-BetaAlpha!G$4*('Daily Log Returns'!$H461-'Summary Statistics'!$B$7/252)</f>
        <v>9.6334192301271611E-4</v>
      </c>
      <c r="H461">
        <f>('Daily Log Returns'!H461-'Summary Statistics'!$B$7/252)-BetaAlpha!H$4*('Daily Log Returns'!$H461-'Summary Statistics'!$B$7/252)</f>
        <v>0</v>
      </c>
      <c r="I461">
        <f ca="1">('Daily Log Returns'!I461-'Summary Statistics'!$B$7/252)-BetaAlpha!I$4*('Daily Log Returns'!$H461-'Summary Statistics'!$B$7/252)</f>
        <v>6.2736700966045805E-3</v>
      </c>
      <c r="J461">
        <f ca="1">('Daily Log Returns'!J461-'Summary Statistics'!$B$7/252)-BetaAlpha!J$4*('Daily Log Returns'!$H461-'Summary Statistics'!$B$7/252)</f>
        <v>3.5190858270300468E-3</v>
      </c>
      <c r="K461">
        <f ca="1">('Daily Log Returns'!K461-'Summary Statistics'!$B$7/252)-BetaAlpha!K$4*('Daily Log Returns'!$H461-'Summary Statistics'!$B$7/252)</f>
        <v>-3.9533471194310001E-3</v>
      </c>
    </row>
    <row r="462" spans="1:11" x14ac:dyDescent="0.3">
      <c r="A462" s="1">
        <v>44162</v>
      </c>
      <c r="B462">
        <f ca="1">('Daily Log Returns'!B462-'Summary Statistics'!$B$7/252)-BetaAlpha!B$4*('Daily Log Returns'!$H462-'Summary Statistics'!$B$7/252)</f>
        <v>-1.3602078708807395E-3</v>
      </c>
      <c r="C462">
        <f ca="1">('Daily Log Returns'!C462-'Summary Statistics'!$B$7/252)-BetaAlpha!C$4*('Daily Log Returns'!$H462-'Summary Statistics'!$B$7/252)</f>
        <v>-1.0949156257897578E-3</v>
      </c>
      <c r="D462">
        <f ca="1">('Daily Log Returns'!D462-'Summary Statistics'!$B$7/252)-BetaAlpha!D$4*('Daily Log Returns'!$H462-'Summary Statistics'!$B$7/252)</f>
        <v>8.6029369873413634E-5</v>
      </c>
      <c r="E462">
        <f ca="1">('Daily Log Returns'!E462-'Summary Statistics'!$B$7/252)-BetaAlpha!E$4*('Daily Log Returns'!$H462-'Summary Statistics'!$B$7/252)</f>
        <v>3.9513748162394065E-4</v>
      </c>
      <c r="F462">
        <f ca="1">('Daily Log Returns'!F462-'Summary Statistics'!$B$7/252)-BetaAlpha!F$4*('Daily Log Returns'!$H462-'Summary Statistics'!$B$7/252)</f>
        <v>1.2723307827214522E-3</v>
      </c>
      <c r="G462">
        <f ca="1">('Daily Log Returns'!G462-'Summary Statistics'!$B$7/252)-BetaAlpha!G$4*('Daily Log Returns'!$H462-'Summary Statistics'!$B$7/252)</f>
        <v>3.8709414938595743E-4</v>
      </c>
      <c r="H462">
        <f>('Daily Log Returns'!H462-'Summary Statistics'!$B$7/252)-BetaAlpha!H$4*('Daily Log Returns'!$H462-'Summary Statistics'!$B$7/252)</f>
        <v>0</v>
      </c>
      <c r="I462">
        <f ca="1">('Daily Log Returns'!I462-'Summary Statistics'!$B$7/252)-BetaAlpha!I$4*('Daily Log Returns'!$H462-'Summary Statistics'!$B$7/252)</f>
        <v>2.1742328203490629E-3</v>
      </c>
      <c r="J462">
        <f ca="1">('Daily Log Returns'!J462-'Summary Statistics'!$B$7/252)-BetaAlpha!J$4*('Daily Log Returns'!$H462-'Summary Statistics'!$B$7/252)</f>
        <v>2.8657690169290881E-3</v>
      </c>
      <c r="K462">
        <f ca="1">('Daily Log Returns'!K462-'Summary Statistics'!$B$7/252)-BetaAlpha!K$4*('Daily Log Returns'!$H462-'Summary Statistics'!$B$7/252)</f>
        <v>1.5511283180852115E-4</v>
      </c>
    </row>
    <row r="463" spans="1:11" x14ac:dyDescent="0.3">
      <c r="A463" s="1">
        <v>44165</v>
      </c>
      <c r="B463">
        <f ca="1">('Daily Log Returns'!B463-'Summary Statistics'!$B$7/252)-BetaAlpha!B$4*('Daily Log Returns'!$H463-'Summary Statistics'!$B$7/252)</f>
        <v>1.0194540286473115E-3</v>
      </c>
      <c r="C463">
        <f ca="1">('Daily Log Returns'!C463-'Summary Statistics'!$B$7/252)-BetaAlpha!C$4*('Daily Log Returns'!$H463-'Summary Statistics'!$B$7/252)</f>
        <v>3.5607554193246155E-4</v>
      </c>
      <c r="D463">
        <f ca="1">('Daily Log Returns'!D463-'Summary Statistics'!$B$7/252)-BetaAlpha!D$4*('Daily Log Returns'!$H463-'Summary Statistics'!$B$7/252)</f>
        <v>3.3929864025150957E-3</v>
      </c>
      <c r="E463">
        <f ca="1">('Daily Log Returns'!E463-'Summary Statistics'!$B$7/252)-BetaAlpha!E$4*('Daily Log Returns'!$H463-'Summary Statistics'!$B$7/252)</f>
        <v>3.0360609096463983E-3</v>
      </c>
      <c r="F463">
        <f ca="1">('Daily Log Returns'!F463-'Summary Statistics'!$B$7/252)-BetaAlpha!F$4*('Daily Log Returns'!$H463-'Summary Statistics'!$B$7/252)</f>
        <v>2.2616274445706594E-3</v>
      </c>
      <c r="G463">
        <f ca="1">('Daily Log Returns'!G463-'Summary Statistics'!$B$7/252)-BetaAlpha!G$4*('Daily Log Returns'!$H463-'Summary Statistics'!$B$7/252)</f>
        <v>-2.7881549484914589E-4</v>
      </c>
      <c r="H463">
        <f>('Daily Log Returns'!H463-'Summary Statistics'!$B$7/252)-BetaAlpha!H$4*('Daily Log Returns'!$H463-'Summary Statistics'!$B$7/252)</f>
        <v>0</v>
      </c>
      <c r="I463">
        <f ca="1">('Daily Log Returns'!I463-'Summary Statistics'!$B$7/252)-BetaAlpha!I$4*('Daily Log Returns'!$H463-'Summary Statistics'!$B$7/252)</f>
        <v>1.6496480119330272E-2</v>
      </c>
      <c r="J463">
        <f ca="1">('Daily Log Returns'!J463-'Summary Statistics'!$B$7/252)-BetaAlpha!J$4*('Daily Log Returns'!$H463-'Summary Statistics'!$B$7/252)</f>
        <v>-3.6815880950162652E-3</v>
      </c>
      <c r="K463">
        <f ca="1">('Daily Log Returns'!K463-'Summary Statistics'!$B$7/252)-BetaAlpha!K$4*('Daily Log Returns'!$H463-'Summary Statistics'!$B$7/252)</f>
        <v>-5.0434261698964998E-4</v>
      </c>
    </row>
    <row r="464" spans="1:11" x14ac:dyDescent="0.3">
      <c r="A464" s="1">
        <v>44166</v>
      </c>
      <c r="B464">
        <f ca="1">('Daily Log Returns'!B464-'Summary Statistics'!$B$7/252)-BetaAlpha!B$4*('Daily Log Returns'!$H464-'Summary Statistics'!$B$7/252)</f>
        <v>3.2034893020713162E-4</v>
      </c>
      <c r="C464">
        <f ca="1">('Daily Log Returns'!C464-'Summary Statistics'!$B$7/252)-BetaAlpha!C$4*('Daily Log Returns'!$H464-'Summary Statistics'!$B$7/252)</f>
        <v>-1.917656991664571E-3</v>
      </c>
      <c r="D464">
        <f ca="1">('Daily Log Returns'!D464-'Summary Statistics'!$B$7/252)-BetaAlpha!D$4*('Daily Log Returns'!$H464-'Summary Statistics'!$B$7/252)</f>
        <v>8.9501059650224073E-3</v>
      </c>
      <c r="E464">
        <f ca="1">('Daily Log Returns'!E464-'Summary Statistics'!$B$7/252)-BetaAlpha!E$4*('Daily Log Returns'!$H464-'Summary Statistics'!$B$7/252)</f>
        <v>7.0035987170379965E-4</v>
      </c>
      <c r="F464">
        <f ca="1">('Daily Log Returns'!F464-'Summary Statistics'!$B$7/252)-BetaAlpha!F$4*('Daily Log Returns'!$H464-'Summary Statistics'!$B$7/252)</f>
        <v>-3.2923169601185541E-3</v>
      </c>
      <c r="G464">
        <f ca="1">('Daily Log Returns'!G464-'Summary Statistics'!$B$7/252)-BetaAlpha!G$4*('Daily Log Returns'!$H464-'Summary Statistics'!$B$7/252)</f>
        <v>1.2441487447337229E-3</v>
      </c>
      <c r="H464">
        <f>('Daily Log Returns'!H464-'Summary Statistics'!$B$7/252)-BetaAlpha!H$4*('Daily Log Returns'!$H464-'Summary Statistics'!$B$7/252)</f>
        <v>0</v>
      </c>
      <c r="I464">
        <f ca="1">('Daily Log Returns'!I464-'Summary Statistics'!$B$7/252)-BetaAlpha!I$4*('Daily Log Returns'!$H464-'Summary Statistics'!$B$7/252)</f>
        <v>-8.4299494984665761E-3</v>
      </c>
      <c r="J464">
        <f ca="1">('Daily Log Returns'!J464-'Summary Statistics'!$B$7/252)-BetaAlpha!J$4*('Daily Log Returns'!$H464-'Summary Statistics'!$B$7/252)</f>
        <v>-4.031195671817334E-4</v>
      </c>
      <c r="K464">
        <f ca="1">('Daily Log Returns'!K464-'Summary Statistics'!$B$7/252)-BetaAlpha!K$4*('Daily Log Returns'!$H464-'Summary Statistics'!$B$7/252)</f>
        <v>-3.1455743631147309E-3</v>
      </c>
    </row>
    <row r="465" spans="1:11" x14ac:dyDescent="0.3">
      <c r="A465" s="1">
        <v>44167</v>
      </c>
      <c r="B465">
        <f ca="1">('Daily Log Returns'!B465-'Summary Statistics'!$B$7/252)-BetaAlpha!B$4*('Daily Log Returns'!$H465-'Summary Statistics'!$B$7/252)</f>
        <v>1.549441326507358E-3</v>
      </c>
      <c r="C465">
        <f ca="1">('Daily Log Returns'!C465-'Summary Statistics'!$B$7/252)-BetaAlpha!C$4*('Daily Log Returns'!$H465-'Summary Statistics'!$B$7/252)</f>
        <v>-1.1060929251927576E-3</v>
      </c>
      <c r="D465">
        <f ca="1">('Daily Log Returns'!D465-'Summary Statistics'!$B$7/252)-BetaAlpha!D$4*('Daily Log Returns'!$H465-'Summary Statistics'!$B$7/252)</f>
        <v>3.6563044100910683E-3</v>
      </c>
      <c r="E465">
        <f ca="1">('Daily Log Returns'!E465-'Summary Statistics'!$B$7/252)-BetaAlpha!E$4*('Daily Log Returns'!$H465-'Summary Statistics'!$B$7/252)</f>
        <v>5.0850593663809968E-4</v>
      </c>
      <c r="F465">
        <f ca="1">('Daily Log Returns'!F465-'Summary Statistics'!$B$7/252)-BetaAlpha!F$4*('Daily Log Returns'!$H465-'Summary Statistics'!$B$7/252)</f>
        <v>-1.812676128360544E-3</v>
      </c>
      <c r="G465">
        <f ca="1">('Daily Log Returns'!G465-'Summary Statistics'!$B$7/252)-BetaAlpha!G$4*('Daily Log Returns'!$H465-'Summary Statistics'!$B$7/252)</f>
        <v>-2.6642130134566654E-3</v>
      </c>
      <c r="H465">
        <f>('Daily Log Returns'!H465-'Summary Statistics'!$B$7/252)-BetaAlpha!H$4*('Daily Log Returns'!$H465-'Summary Statistics'!$B$7/252)</f>
        <v>0</v>
      </c>
      <c r="I465">
        <f ca="1">('Daily Log Returns'!I465-'Summary Statistics'!$B$7/252)-BetaAlpha!I$4*('Daily Log Returns'!$H465-'Summary Statistics'!$B$7/252)</f>
        <v>5.7522278592476222E-3</v>
      </c>
      <c r="J465">
        <f ca="1">('Daily Log Returns'!J465-'Summary Statistics'!$B$7/252)-BetaAlpha!J$4*('Daily Log Returns'!$H465-'Summary Statistics'!$B$7/252)</f>
        <v>4.6650291640349907E-3</v>
      </c>
      <c r="K465">
        <f ca="1">('Daily Log Returns'!K465-'Summary Statistics'!$B$7/252)-BetaAlpha!K$4*('Daily Log Returns'!$H465-'Summary Statistics'!$B$7/252)</f>
        <v>5.2578185990978434E-3</v>
      </c>
    </row>
    <row r="466" spans="1:11" x14ac:dyDescent="0.3">
      <c r="A466" s="1">
        <v>44168</v>
      </c>
      <c r="B466">
        <f ca="1">('Daily Log Returns'!B466-'Summary Statistics'!$B$7/252)-BetaAlpha!B$4*('Daily Log Returns'!$H466-'Summary Statistics'!$B$7/252)</f>
        <v>1.6202149097592849E-2</v>
      </c>
      <c r="C466">
        <f ca="1">('Daily Log Returns'!C466-'Summary Statistics'!$B$7/252)-BetaAlpha!C$4*('Daily Log Returns'!$H466-'Summary Statistics'!$B$7/252)</f>
        <v>1.8034785244029081E-3</v>
      </c>
      <c r="D466">
        <f ca="1">('Daily Log Returns'!D466-'Summary Statistics'!$B$7/252)-BetaAlpha!D$4*('Daily Log Returns'!$H466-'Summary Statistics'!$B$7/252)</f>
        <v>-5.5130965553971765E-3</v>
      </c>
      <c r="E466">
        <f ca="1">('Daily Log Returns'!E466-'Summary Statistics'!$B$7/252)-BetaAlpha!E$4*('Daily Log Returns'!$H466-'Summary Statistics'!$B$7/252)</f>
        <v>-1.6196134359164594E-3</v>
      </c>
      <c r="F466">
        <f ca="1">('Daily Log Returns'!F466-'Summary Statistics'!$B$7/252)-BetaAlpha!F$4*('Daily Log Returns'!$H466-'Summary Statistics'!$B$7/252)</f>
        <v>6.8866369277699917E-3</v>
      </c>
      <c r="G466">
        <f ca="1">('Daily Log Returns'!G466-'Summary Statistics'!$B$7/252)-BetaAlpha!G$4*('Daily Log Returns'!$H466-'Summary Statistics'!$B$7/252)</f>
        <v>1.8837505766697776E-4</v>
      </c>
      <c r="H466">
        <f>('Daily Log Returns'!H466-'Summary Statistics'!$B$7/252)-BetaAlpha!H$4*('Daily Log Returns'!$H466-'Summary Statistics'!$B$7/252)</f>
        <v>0</v>
      </c>
      <c r="I466">
        <f ca="1">('Daily Log Returns'!I466-'Summary Statistics'!$B$7/252)-BetaAlpha!I$4*('Daily Log Returns'!$H466-'Summary Statistics'!$B$7/252)</f>
        <v>3.5258202006515727E-4</v>
      </c>
      <c r="J466">
        <f ca="1">('Daily Log Returns'!J466-'Summary Statistics'!$B$7/252)-BetaAlpha!J$4*('Daily Log Returns'!$H466-'Summary Statistics'!$B$7/252)</f>
        <v>1.1656314831065964E-2</v>
      </c>
      <c r="K466">
        <f ca="1">('Daily Log Returns'!K466-'Summary Statistics'!$B$7/252)-BetaAlpha!K$4*('Daily Log Returns'!$H466-'Summary Statistics'!$B$7/252)</f>
        <v>1.8501692681617541E-3</v>
      </c>
    </row>
    <row r="467" spans="1:11" x14ac:dyDescent="0.3">
      <c r="A467" s="1">
        <v>44169</v>
      </c>
      <c r="B467">
        <f ca="1">('Daily Log Returns'!B467-'Summary Statistics'!$B$7/252)-BetaAlpha!B$4*('Daily Log Returns'!$H467-'Summary Statistics'!$B$7/252)</f>
        <v>3.4970140404286189E-3</v>
      </c>
      <c r="C467">
        <f ca="1">('Daily Log Returns'!C467-'Summary Statistics'!$B$7/252)-BetaAlpha!C$4*('Daily Log Returns'!$H467-'Summary Statistics'!$B$7/252)</f>
        <v>2.2029598529718242E-3</v>
      </c>
      <c r="D467">
        <f ca="1">('Daily Log Returns'!D467-'Summary Statistics'!$B$7/252)-BetaAlpha!D$4*('Daily Log Returns'!$H467-'Summary Statistics'!$B$7/252)</f>
        <v>-3.8730535394866971E-3</v>
      </c>
      <c r="E467">
        <f ca="1">('Daily Log Returns'!E467-'Summary Statistics'!$B$7/252)-BetaAlpha!E$4*('Daily Log Returns'!$H467-'Summary Statistics'!$B$7/252)</f>
        <v>1.3314052313712443E-3</v>
      </c>
      <c r="F467">
        <f ca="1">('Daily Log Returns'!F467-'Summary Statistics'!$B$7/252)-BetaAlpha!F$4*('Daily Log Returns'!$H467-'Summary Statistics'!$B$7/252)</f>
        <v>-5.7904430823208621E-3</v>
      </c>
      <c r="G467">
        <f ca="1">('Daily Log Returns'!G467-'Summary Statistics'!$B$7/252)-BetaAlpha!G$4*('Daily Log Returns'!$H467-'Summary Statistics'!$B$7/252)</f>
        <v>1.1862706780575959E-3</v>
      </c>
      <c r="H467">
        <f>('Daily Log Returns'!H467-'Summary Statistics'!$B$7/252)-BetaAlpha!H$4*('Daily Log Returns'!$H467-'Summary Statistics'!$B$7/252)</f>
        <v>0</v>
      </c>
      <c r="I467">
        <f ca="1">('Daily Log Returns'!I467-'Summary Statistics'!$B$7/252)-BetaAlpha!I$4*('Daily Log Returns'!$H467-'Summary Statistics'!$B$7/252)</f>
        <v>-3.33355153615222E-3</v>
      </c>
      <c r="J467">
        <f ca="1">('Daily Log Returns'!J467-'Summary Statistics'!$B$7/252)-BetaAlpha!J$4*('Daily Log Returns'!$H467-'Summary Statistics'!$B$7/252)</f>
        <v>-1.0059700020798278E-2</v>
      </c>
      <c r="K467">
        <f ca="1">('Daily Log Returns'!K467-'Summary Statistics'!$B$7/252)-BetaAlpha!K$4*('Daily Log Returns'!$H467-'Summary Statistics'!$B$7/252)</f>
        <v>3.9225622761855008E-3</v>
      </c>
    </row>
    <row r="468" spans="1:11" x14ac:dyDescent="0.3">
      <c r="A468" s="1">
        <v>44172</v>
      </c>
      <c r="B468">
        <f ca="1">('Daily Log Returns'!B468-'Summary Statistics'!$B$7/252)-BetaAlpha!B$4*('Daily Log Returns'!$H468-'Summary Statistics'!$B$7/252)</f>
        <v>4.0671545936394266E-3</v>
      </c>
      <c r="C468">
        <f ca="1">('Daily Log Returns'!C468-'Summary Statistics'!$B$7/252)-BetaAlpha!C$4*('Daily Log Returns'!$H468-'Summary Statistics'!$B$7/252)</f>
        <v>5.6339811475881263E-3</v>
      </c>
      <c r="D468">
        <f ca="1">('Daily Log Returns'!D468-'Summary Statistics'!$B$7/252)-BetaAlpha!D$4*('Daily Log Returns'!$H468-'Summary Statistics'!$B$7/252)</f>
        <v>2.0793938112396871E-3</v>
      </c>
      <c r="E468">
        <f ca="1">('Daily Log Returns'!E468-'Summary Statistics'!$B$7/252)-BetaAlpha!E$4*('Daily Log Returns'!$H468-'Summary Statistics'!$B$7/252)</f>
        <v>1.5396406642890709E-3</v>
      </c>
      <c r="F468">
        <f ca="1">('Daily Log Returns'!F468-'Summary Statistics'!$B$7/252)-BetaAlpha!F$4*('Daily Log Returns'!$H468-'Summary Statistics'!$B$7/252)</f>
        <v>-3.5281078226120132E-3</v>
      </c>
      <c r="G468">
        <f ca="1">('Daily Log Returns'!G468-'Summary Statistics'!$B$7/252)-BetaAlpha!G$4*('Daily Log Returns'!$H468-'Summary Statistics'!$B$7/252)</f>
        <v>-2.3839351232442813E-3</v>
      </c>
      <c r="H468">
        <f>('Daily Log Returns'!H468-'Summary Statistics'!$B$7/252)-BetaAlpha!H$4*('Daily Log Returns'!$H468-'Summary Statistics'!$B$7/252)</f>
        <v>0</v>
      </c>
      <c r="I468">
        <f ca="1">('Daily Log Returns'!I468-'Summary Statistics'!$B$7/252)-BetaAlpha!I$4*('Daily Log Returns'!$H468-'Summary Statistics'!$B$7/252)</f>
        <v>-5.3254660127176985E-3</v>
      </c>
      <c r="J468">
        <f ca="1">('Daily Log Returns'!J468-'Summary Statistics'!$B$7/252)-BetaAlpha!J$4*('Daily Log Returns'!$H468-'Summary Statistics'!$B$7/252)</f>
        <v>-2.8270195822163013E-3</v>
      </c>
      <c r="K468">
        <f ca="1">('Daily Log Returns'!K468-'Summary Statistics'!$B$7/252)-BetaAlpha!K$4*('Daily Log Returns'!$H468-'Summary Statistics'!$B$7/252)</f>
        <v>-4.6450520208885307E-4</v>
      </c>
    </row>
    <row r="469" spans="1:11" x14ac:dyDescent="0.3">
      <c r="A469" s="1">
        <v>44173</v>
      </c>
      <c r="B469">
        <f ca="1">('Daily Log Returns'!B469-'Summary Statistics'!$B$7/252)-BetaAlpha!B$4*('Daily Log Returns'!$H469-'Summary Statistics'!$B$7/252)</f>
        <v>1.3372323447367581E-3</v>
      </c>
      <c r="C469">
        <f ca="1">('Daily Log Returns'!C469-'Summary Statistics'!$B$7/252)-BetaAlpha!C$4*('Daily Log Returns'!$H469-'Summary Statistics'!$B$7/252)</f>
        <v>-8.0609574495118727E-3</v>
      </c>
      <c r="D469">
        <f ca="1">('Daily Log Returns'!D469-'Summary Statistics'!$B$7/252)-BetaAlpha!D$4*('Daily Log Returns'!$H469-'Summary Statistics'!$B$7/252)</f>
        <v>3.7957171455444143E-4</v>
      </c>
      <c r="E469">
        <f ca="1">('Daily Log Returns'!E469-'Summary Statistics'!$B$7/252)-BetaAlpha!E$4*('Daily Log Returns'!$H469-'Summary Statistics'!$B$7/252)</f>
        <v>-3.4350206618906989E-3</v>
      </c>
      <c r="F469">
        <f ca="1">('Daily Log Returns'!F469-'Summary Statistics'!$B$7/252)-BetaAlpha!F$4*('Daily Log Returns'!$H469-'Summary Statistics'!$B$7/252)</f>
        <v>2.6824353567736453E-3</v>
      </c>
      <c r="G469">
        <f ca="1">('Daily Log Returns'!G469-'Summary Statistics'!$B$7/252)-BetaAlpha!G$4*('Daily Log Returns'!$H469-'Summary Statistics'!$B$7/252)</f>
        <v>2.0963891512926739E-3</v>
      </c>
      <c r="H469">
        <f>('Daily Log Returns'!H469-'Summary Statistics'!$B$7/252)-BetaAlpha!H$4*('Daily Log Returns'!$H469-'Summary Statistics'!$B$7/252)</f>
        <v>0</v>
      </c>
      <c r="I469">
        <f ca="1">('Daily Log Returns'!I469-'Summary Statistics'!$B$7/252)-BetaAlpha!I$4*('Daily Log Returns'!$H469-'Summary Statistics'!$B$7/252)</f>
        <v>-1.0786392797738336E-2</v>
      </c>
      <c r="J469">
        <f ca="1">('Daily Log Returns'!J469-'Summary Statistics'!$B$7/252)-BetaAlpha!J$4*('Daily Log Returns'!$H469-'Summary Statistics'!$B$7/252)</f>
        <v>-5.5131818189488313E-4</v>
      </c>
      <c r="K469">
        <f ca="1">('Daily Log Returns'!K469-'Summary Statistics'!$B$7/252)-BetaAlpha!K$4*('Daily Log Returns'!$H469-'Summary Statistics'!$B$7/252)</f>
        <v>-1.2011403537055332E-3</v>
      </c>
    </row>
    <row r="470" spans="1:11" x14ac:dyDescent="0.3">
      <c r="A470" s="1">
        <v>44174</v>
      </c>
      <c r="B470">
        <f ca="1">('Daily Log Returns'!B470-'Summary Statistics'!$B$7/252)-BetaAlpha!B$4*('Daily Log Returns'!$H470-'Summary Statistics'!$B$7/252)</f>
        <v>2.2158406941545934E-3</v>
      </c>
      <c r="C470">
        <f ca="1">('Daily Log Returns'!C470-'Summary Statistics'!$B$7/252)-BetaAlpha!C$4*('Daily Log Returns'!$H470-'Summary Statistics'!$B$7/252)</f>
        <v>7.6429942165105388E-3</v>
      </c>
      <c r="D470">
        <f ca="1">('Daily Log Returns'!D470-'Summary Statistics'!$B$7/252)-BetaAlpha!D$4*('Daily Log Returns'!$H470-'Summary Statistics'!$B$7/252)</f>
        <v>1.8727152488026391E-3</v>
      </c>
      <c r="E470">
        <f ca="1">('Daily Log Returns'!E470-'Summary Statistics'!$B$7/252)-BetaAlpha!E$4*('Daily Log Returns'!$H470-'Summary Statistics'!$B$7/252)</f>
        <v>4.809526261377985E-3</v>
      </c>
      <c r="F470">
        <f ca="1">('Daily Log Returns'!F470-'Summary Statistics'!$B$7/252)-BetaAlpha!F$4*('Daily Log Returns'!$H470-'Summary Statistics'!$B$7/252)</f>
        <v>-2.6670197678891282E-4</v>
      </c>
      <c r="G470">
        <f ca="1">('Daily Log Returns'!G470-'Summary Statistics'!$B$7/252)-BetaAlpha!G$4*('Daily Log Returns'!$H470-'Summary Statistics'!$B$7/252)</f>
        <v>-7.0543530211159949E-5</v>
      </c>
      <c r="H470">
        <f>('Daily Log Returns'!H470-'Summary Statistics'!$B$7/252)-BetaAlpha!H$4*('Daily Log Returns'!$H470-'Summary Statistics'!$B$7/252)</f>
        <v>0</v>
      </c>
      <c r="I470">
        <f ca="1">('Daily Log Returns'!I470-'Summary Statistics'!$B$7/252)-BetaAlpha!I$4*('Daily Log Returns'!$H470-'Summary Statistics'!$B$7/252)</f>
        <v>1.2041414019941941E-2</v>
      </c>
      <c r="J470">
        <f ca="1">('Daily Log Returns'!J470-'Summary Statistics'!$B$7/252)-BetaAlpha!J$4*('Daily Log Returns'!$H470-'Summary Statistics'!$B$7/252)</f>
        <v>4.8714346311243863E-3</v>
      </c>
      <c r="K470">
        <f ca="1">('Daily Log Returns'!K470-'Summary Statistics'!$B$7/252)-BetaAlpha!K$4*('Daily Log Returns'!$H470-'Summary Statistics'!$B$7/252)</f>
        <v>1.4796996976683668E-4</v>
      </c>
    </row>
    <row r="471" spans="1:11" x14ac:dyDescent="0.3">
      <c r="A471" s="1">
        <v>44175</v>
      </c>
      <c r="B471">
        <f ca="1">('Daily Log Returns'!B471-'Summary Statistics'!$B$7/252)-BetaAlpha!B$4*('Daily Log Returns'!$H471-'Summary Statistics'!$B$7/252)</f>
        <v>7.1718377761084123E-3</v>
      </c>
      <c r="C471">
        <f ca="1">('Daily Log Returns'!C471-'Summary Statistics'!$B$7/252)-BetaAlpha!C$4*('Daily Log Returns'!$H471-'Summary Statistics'!$B$7/252)</f>
        <v>-4.5994451297695724E-3</v>
      </c>
      <c r="D471">
        <f ca="1">('Daily Log Returns'!D471-'Summary Statistics'!$B$7/252)-BetaAlpha!D$4*('Daily Log Returns'!$H471-'Summary Statistics'!$B$7/252)</f>
        <v>-1.5040246202231742E-2</v>
      </c>
      <c r="E471">
        <f ca="1">('Daily Log Returns'!E471-'Summary Statistics'!$B$7/252)-BetaAlpha!E$4*('Daily Log Returns'!$H471-'Summary Statistics'!$B$7/252)</f>
        <v>-4.5248282294199351E-3</v>
      </c>
      <c r="F471">
        <f ca="1">('Daily Log Returns'!F471-'Summary Statistics'!$B$7/252)-BetaAlpha!F$4*('Daily Log Returns'!$H471-'Summary Statistics'!$B$7/252)</f>
        <v>-8.1328894605878211E-4</v>
      </c>
      <c r="G471">
        <f ca="1">('Daily Log Returns'!G471-'Summary Statistics'!$B$7/252)-BetaAlpha!G$4*('Daily Log Returns'!$H471-'Summary Statistics'!$B$7/252)</f>
        <v>-1.6354929846723366E-3</v>
      </c>
      <c r="H471">
        <f>('Daily Log Returns'!H471-'Summary Statistics'!$B$7/252)-BetaAlpha!H$4*('Daily Log Returns'!$H471-'Summary Statistics'!$B$7/252)</f>
        <v>0</v>
      </c>
      <c r="I471">
        <f ca="1">('Daily Log Returns'!I471-'Summary Statistics'!$B$7/252)-BetaAlpha!I$4*('Daily Log Returns'!$H471-'Summary Statistics'!$B$7/252)</f>
        <v>-5.3965556236997328E-4</v>
      </c>
      <c r="J471">
        <f ca="1">('Daily Log Returns'!J471-'Summary Statistics'!$B$7/252)-BetaAlpha!J$4*('Daily Log Returns'!$H471-'Summary Statistics'!$B$7/252)</f>
        <v>-5.8852538245605613E-3</v>
      </c>
      <c r="K471">
        <f ca="1">('Daily Log Returns'!K471-'Summary Statistics'!$B$7/252)-BetaAlpha!K$4*('Daily Log Returns'!$H471-'Summary Statistics'!$B$7/252)</f>
        <v>2.6501910988995371E-3</v>
      </c>
    </row>
    <row r="472" spans="1:11" x14ac:dyDescent="0.3">
      <c r="A472" s="1">
        <v>44176</v>
      </c>
      <c r="B472">
        <f ca="1">('Daily Log Returns'!B472-'Summary Statistics'!$B$7/252)-BetaAlpha!B$4*('Daily Log Returns'!$H472-'Summary Statistics'!$B$7/252)</f>
        <v>-4.1183528831734801E-4</v>
      </c>
      <c r="C472">
        <f ca="1">('Daily Log Returns'!C472-'Summary Statistics'!$B$7/252)-BetaAlpha!C$4*('Daily Log Returns'!$H472-'Summary Statistics'!$B$7/252)</f>
        <v>-1.0048345261314869E-2</v>
      </c>
      <c r="D472">
        <f ca="1">('Daily Log Returns'!D472-'Summary Statistics'!$B$7/252)-BetaAlpha!D$4*('Daily Log Returns'!$H472-'Summary Statistics'!$B$7/252)</f>
        <v>-8.3185548600822751E-3</v>
      </c>
      <c r="E472">
        <f ca="1">('Daily Log Returns'!E472-'Summary Statistics'!$B$7/252)-BetaAlpha!E$4*('Daily Log Returns'!$H472-'Summary Statistics'!$B$7/252)</f>
        <v>-3.6321372415168912E-3</v>
      </c>
      <c r="F472">
        <f ca="1">('Daily Log Returns'!F472-'Summary Statistics'!$B$7/252)-BetaAlpha!F$4*('Daily Log Returns'!$H472-'Summary Statistics'!$B$7/252)</f>
        <v>3.3227874940566799E-3</v>
      </c>
      <c r="G472">
        <f ca="1">('Daily Log Returns'!G472-'Summary Statistics'!$B$7/252)-BetaAlpha!G$4*('Daily Log Returns'!$H472-'Summary Statistics'!$B$7/252)</f>
        <v>2.9371499053951209E-3</v>
      </c>
      <c r="H472">
        <f>('Daily Log Returns'!H472-'Summary Statistics'!$B$7/252)-BetaAlpha!H$4*('Daily Log Returns'!$H472-'Summary Statistics'!$B$7/252)</f>
        <v>0</v>
      </c>
      <c r="I472">
        <f ca="1">('Daily Log Returns'!I472-'Summary Statistics'!$B$7/252)-BetaAlpha!I$4*('Daily Log Returns'!$H472-'Summary Statistics'!$B$7/252)</f>
        <v>3.9798837123648043E-3</v>
      </c>
      <c r="J472">
        <f ca="1">('Daily Log Returns'!J472-'Summary Statistics'!$B$7/252)-BetaAlpha!J$4*('Daily Log Returns'!$H472-'Summary Statistics'!$B$7/252)</f>
        <v>-8.8221872339803512E-3</v>
      </c>
      <c r="K472">
        <f ca="1">('Daily Log Returns'!K472-'Summary Statistics'!$B$7/252)-BetaAlpha!K$4*('Daily Log Returns'!$H472-'Summary Statistics'!$B$7/252)</f>
        <v>1.4693173279912591E-3</v>
      </c>
    </row>
    <row r="473" spans="1:11" x14ac:dyDescent="0.3">
      <c r="A473" s="1">
        <v>44179</v>
      </c>
      <c r="B473">
        <f ca="1">('Daily Log Returns'!B473-'Summary Statistics'!$B$7/252)-BetaAlpha!B$4*('Daily Log Returns'!$H473-'Summary Statistics'!$B$7/252)</f>
        <v>1.622432569790732E-3</v>
      </c>
      <c r="C473">
        <f ca="1">('Daily Log Returns'!C473-'Summary Statistics'!$B$7/252)-BetaAlpha!C$4*('Daily Log Returns'!$H473-'Summary Statistics'!$B$7/252)</f>
        <v>3.4353678574966413E-3</v>
      </c>
      <c r="D473">
        <f ca="1">('Daily Log Returns'!D473-'Summary Statistics'!$B$7/252)-BetaAlpha!D$4*('Daily Log Returns'!$H473-'Summary Statistics'!$B$7/252)</f>
        <v>2.432659323895062E-3</v>
      </c>
      <c r="E473">
        <f ca="1">('Daily Log Returns'!E473-'Summary Statistics'!$B$7/252)-BetaAlpha!E$4*('Daily Log Returns'!$H473-'Summary Statistics'!$B$7/252)</f>
        <v>2.1824973017320563E-3</v>
      </c>
      <c r="F473">
        <f ca="1">('Daily Log Returns'!F473-'Summary Statistics'!$B$7/252)-BetaAlpha!F$4*('Daily Log Returns'!$H473-'Summary Statistics'!$B$7/252)</f>
        <v>-7.77251947097106E-4</v>
      </c>
      <c r="G473">
        <f ca="1">('Daily Log Returns'!G473-'Summary Statistics'!$B$7/252)-BetaAlpha!G$4*('Daily Log Returns'!$H473-'Summary Statistics'!$B$7/252)</f>
        <v>8.6824113564705117E-4</v>
      </c>
      <c r="H473">
        <f>('Daily Log Returns'!H473-'Summary Statistics'!$B$7/252)-BetaAlpha!H$4*('Daily Log Returns'!$H473-'Summary Statistics'!$B$7/252)</f>
        <v>0</v>
      </c>
      <c r="I473">
        <f ca="1">('Daily Log Returns'!I473-'Summary Statistics'!$B$7/252)-BetaAlpha!I$4*('Daily Log Returns'!$H473-'Summary Statistics'!$B$7/252)</f>
        <v>-4.0748037857918588E-3</v>
      </c>
      <c r="J473">
        <f ca="1">('Daily Log Returns'!J473-'Summary Statistics'!$B$7/252)-BetaAlpha!J$4*('Daily Log Returns'!$H473-'Summary Statistics'!$B$7/252)</f>
        <v>2.1653130970080612E-3</v>
      </c>
      <c r="K473">
        <f ca="1">('Daily Log Returns'!K473-'Summary Statistics'!$B$7/252)-BetaAlpha!K$4*('Daily Log Returns'!$H473-'Summary Statistics'!$B$7/252)</f>
        <v>1.900522438063307E-3</v>
      </c>
    </row>
    <row r="474" spans="1:11" x14ac:dyDescent="0.3">
      <c r="A474" s="1">
        <v>44180</v>
      </c>
      <c r="B474">
        <f ca="1">('Daily Log Returns'!B474-'Summary Statistics'!$B$7/252)-BetaAlpha!B$4*('Daily Log Returns'!$H474-'Summary Statistics'!$B$7/252)</f>
        <v>-8.6492703936967303E-3</v>
      </c>
      <c r="C474">
        <f ca="1">('Daily Log Returns'!C474-'Summary Statistics'!$B$7/252)-BetaAlpha!C$4*('Daily Log Returns'!$H474-'Summary Statistics'!$B$7/252)</f>
        <v>-1.0686670762079287E-2</v>
      </c>
      <c r="D474">
        <f ca="1">('Daily Log Returns'!D474-'Summary Statistics'!$B$7/252)-BetaAlpha!D$4*('Daily Log Returns'!$H474-'Summary Statistics'!$B$7/252)</f>
        <v>4.7686855303299856E-3</v>
      </c>
      <c r="E474">
        <f ca="1">('Daily Log Returns'!E474-'Summary Statistics'!$B$7/252)-BetaAlpha!E$4*('Daily Log Returns'!$H474-'Summary Statistics'!$B$7/252)</f>
        <v>3.5280328921343924E-3</v>
      </c>
      <c r="F474">
        <f ca="1">('Daily Log Returns'!F474-'Summary Statistics'!$B$7/252)-BetaAlpha!F$4*('Daily Log Returns'!$H474-'Summary Statistics'!$B$7/252)</f>
        <v>1.3128647837678338E-4</v>
      </c>
      <c r="G474">
        <f ca="1">('Daily Log Returns'!G474-'Summary Statistics'!$B$7/252)-BetaAlpha!G$4*('Daily Log Returns'!$H474-'Summary Statistics'!$B$7/252)</f>
        <v>1.2470666196373769E-4</v>
      </c>
      <c r="H474">
        <f>('Daily Log Returns'!H474-'Summary Statistics'!$B$7/252)-BetaAlpha!H$4*('Daily Log Returns'!$H474-'Summary Statistics'!$B$7/252)</f>
        <v>0</v>
      </c>
      <c r="I474">
        <f ca="1">('Daily Log Returns'!I474-'Summary Statistics'!$B$7/252)-BetaAlpha!I$4*('Daily Log Returns'!$H474-'Summary Statistics'!$B$7/252)</f>
        <v>-4.7714464539912495E-3</v>
      </c>
      <c r="J474">
        <f ca="1">('Daily Log Returns'!J474-'Summary Statistics'!$B$7/252)-BetaAlpha!J$4*('Daily Log Returns'!$H474-'Summary Statistics'!$B$7/252)</f>
        <v>-2.3247362380615874E-3</v>
      </c>
      <c r="K474">
        <f ca="1">('Daily Log Returns'!K474-'Summary Statistics'!$B$7/252)-BetaAlpha!K$4*('Daily Log Returns'!$H474-'Summary Statistics'!$B$7/252)</f>
        <v>-7.761644602170434E-3</v>
      </c>
    </row>
    <row r="475" spans="1:11" x14ac:dyDescent="0.3">
      <c r="A475" s="1">
        <v>44181</v>
      </c>
      <c r="B475">
        <f ca="1">('Daily Log Returns'!B475-'Summary Statistics'!$B$7/252)-BetaAlpha!B$4*('Daily Log Returns'!$H475-'Summary Statistics'!$B$7/252)</f>
        <v>4.0621002352690845E-4</v>
      </c>
      <c r="C475">
        <f ca="1">('Daily Log Returns'!C475-'Summary Statistics'!$B$7/252)-BetaAlpha!C$4*('Daily Log Returns'!$H475-'Summary Statistics'!$B$7/252)</f>
        <v>2.1832391415909304E-3</v>
      </c>
      <c r="D475">
        <f ca="1">('Daily Log Returns'!D475-'Summary Statistics'!$B$7/252)-BetaAlpha!D$4*('Daily Log Returns'!$H475-'Summary Statistics'!$B$7/252)</f>
        <v>8.5717145699390268E-4</v>
      </c>
      <c r="E475">
        <f ca="1">('Daily Log Returns'!E475-'Summary Statistics'!$B$7/252)-BetaAlpha!E$4*('Daily Log Returns'!$H475-'Summary Statistics'!$B$7/252)</f>
        <v>-2.5297957900454688E-3</v>
      </c>
      <c r="F475">
        <f ca="1">('Daily Log Returns'!F475-'Summary Statistics'!$B$7/252)-BetaAlpha!F$4*('Daily Log Returns'!$H475-'Summary Statistics'!$B$7/252)</f>
        <v>7.0190486462997086E-4</v>
      </c>
      <c r="G475">
        <f ca="1">('Daily Log Returns'!G475-'Summary Statistics'!$B$7/252)-BetaAlpha!G$4*('Daily Log Returns'!$H475-'Summary Statistics'!$B$7/252)</f>
        <v>-1.096951314220349E-3</v>
      </c>
      <c r="H475">
        <f>('Daily Log Returns'!H475-'Summary Statistics'!$B$7/252)-BetaAlpha!H$4*('Daily Log Returns'!$H475-'Summary Statistics'!$B$7/252)</f>
        <v>0</v>
      </c>
      <c r="I475">
        <f ca="1">('Daily Log Returns'!I475-'Summary Statistics'!$B$7/252)-BetaAlpha!I$4*('Daily Log Returns'!$H475-'Summary Statistics'!$B$7/252)</f>
        <v>-9.2315827758981932E-3</v>
      </c>
      <c r="J475">
        <f ca="1">('Daily Log Returns'!J475-'Summary Statistics'!$B$7/252)-BetaAlpha!J$4*('Daily Log Returns'!$H475-'Summary Statistics'!$B$7/252)</f>
        <v>2.8939368143306851E-3</v>
      </c>
      <c r="K475">
        <f ca="1">('Daily Log Returns'!K475-'Summary Statistics'!$B$7/252)-BetaAlpha!K$4*('Daily Log Returns'!$H475-'Summary Statistics'!$B$7/252)</f>
        <v>5.5129856663017913E-3</v>
      </c>
    </row>
    <row r="476" spans="1:11" x14ac:dyDescent="0.3">
      <c r="A476" s="1">
        <v>44182</v>
      </c>
      <c r="B476">
        <f ca="1">('Daily Log Returns'!B476-'Summary Statistics'!$B$7/252)-BetaAlpha!B$4*('Daily Log Returns'!$H476-'Summary Statistics'!$B$7/252)</f>
        <v>4.6859334649926396E-3</v>
      </c>
      <c r="C476">
        <f ca="1">('Daily Log Returns'!C476-'Summary Statistics'!$B$7/252)-BetaAlpha!C$4*('Daily Log Returns'!$H476-'Summary Statistics'!$B$7/252)</f>
        <v>-5.9404128226513975E-3</v>
      </c>
      <c r="D476">
        <f ca="1">('Daily Log Returns'!D476-'Summary Statistics'!$B$7/252)-BetaAlpha!D$4*('Daily Log Returns'!$H476-'Summary Statistics'!$B$7/252)</f>
        <v>-2.4090324246358518E-3</v>
      </c>
      <c r="E476">
        <f ca="1">('Daily Log Returns'!E476-'Summary Statistics'!$B$7/252)-BetaAlpha!E$4*('Daily Log Returns'!$H476-'Summary Statistics'!$B$7/252)</f>
        <v>-1.7370185738902009E-3</v>
      </c>
      <c r="F476">
        <f ca="1">('Daily Log Returns'!F476-'Summary Statistics'!$B$7/252)-BetaAlpha!F$4*('Daily Log Returns'!$H476-'Summary Statistics'!$B$7/252)</f>
        <v>-1.8964718708592647E-3</v>
      </c>
      <c r="G476">
        <f ca="1">('Daily Log Returns'!G476-'Summary Statistics'!$B$7/252)-BetaAlpha!G$4*('Daily Log Returns'!$H476-'Summary Statistics'!$B$7/252)</f>
        <v>-8.371277009507972E-4</v>
      </c>
      <c r="H476">
        <f>('Daily Log Returns'!H476-'Summary Statistics'!$B$7/252)-BetaAlpha!H$4*('Daily Log Returns'!$H476-'Summary Statistics'!$B$7/252)</f>
        <v>0</v>
      </c>
      <c r="I476">
        <f ca="1">('Daily Log Returns'!I476-'Summary Statistics'!$B$7/252)-BetaAlpha!I$4*('Daily Log Returns'!$H476-'Summary Statistics'!$B$7/252)</f>
        <v>5.3679888875567214E-3</v>
      </c>
      <c r="J476">
        <f ca="1">('Daily Log Returns'!J476-'Summary Statistics'!$B$7/252)-BetaAlpha!J$4*('Daily Log Returns'!$H476-'Summary Statistics'!$B$7/252)</f>
        <v>9.4080401711030357E-4</v>
      </c>
      <c r="K476">
        <f ca="1">('Daily Log Returns'!K476-'Summary Statistics'!$B$7/252)-BetaAlpha!K$4*('Daily Log Returns'!$H476-'Summary Statistics'!$B$7/252)</f>
        <v>-5.2372333824148073E-3</v>
      </c>
    </row>
    <row r="477" spans="1:11" x14ac:dyDescent="0.3">
      <c r="A477" s="1">
        <v>44183</v>
      </c>
      <c r="B477">
        <f ca="1">('Daily Log Returns'!B477-'Summary Statistics'!$B$7/252)-BetaAlpha!B$4*('Daily Log Returns'!$H477-'Summary Statistics'!$B$7/252)</f>
        <v>6.9122545059862725E-3</v>
      </c>
      <c r="C477">
        <f ca="1">('Daily Log Returns'!C477-'Summary Statistics'!$B$7/252)-BetaAlpha!C$4*('Daily Log Returns'!$H477-'Summary Statistics'!$B$7/252)</f>
        <v>4.1142655916139616E-3</v>
      </c>
      <c r="D477">
        <f ca="1">('Daily Log Returns'!D477-'Summary Statistics'!$B$7/252)-BetaAlpha!D$4*('Daily Log Returns'!$H477-'Summary Statistics'!$B$7/252)</f>
        <v>1.0493972983365157E-2</v>
      </c>
      <c r="E477">
        <f ca="1">('Daily Log Returns'!E477-'Summary Statistics'!$B$7/252)-BetaAlpha!E$4*('Daily Log Returns'!$H477-'Summary Statistics'!$B$7/252)</f>
        <v>2.7182885536816423E-3</v>
      </c>
      <c r="F477">
        <f ca="1">('Daily Log Returns'!F477-'Summary Statistics'!$B$7/252)-BetaAlpha!F$4*('Daily Log Returns'!$H477-'Summary Statistics'!$B$7/252)</f>
        <v>4.6473181059640171E-4</v>
      </c>
      <c r="G477">
        <f ca="1">('Daily Log Returns'!G477-'Summary Statistics'!$B$7/252)-BetaAlpha!G$4*('Daily Log Returns'!$H477-'Summary Statistics'!$B$7/252)</f>
        <v>1.007045667387764E-3</v>
      </c>
      <c r="H477">
        <f>('Daily Log Returns'!H477-'Summary Statistics'!$B$7/252)-BetaAlpha!H$4*('Daily Log Returns'!$H477-'Summary Statistics'!$B$7/252)</f>
        <v>0</v>
      </c>
      <c r="I477">
        <f ca="1">('Daily Log Returns'!I477-'Summary Statistics'!$B$7/252)-BetaAlpha!I$4*('Daily Log Returns'!$H477-'Summary Statistics'!$B$7/252)</f>
        <v>4.0627686719216707E-3</v>
      </c>
      <c r="J477">
        <f ca="1">('Daily Log Returns'!J477-'Summary Statistics'!$B$7/252)-BetaAlpha!J$4*('Daily Log Returns'!$H477-'Summary Statistics'!$B$7/252)</f>
        <v>3.8897385365799591E-3</v>
      </c>
      <c r="K477">
        <f ca="1">('Daily Log Returns'!K477-'Summary Statistics'!$B$7/252)-BetaAlpha!K$4*('Daily Log Returns'!$H477-'Summary Statistics'!$B$7/252)</f>
        <v>2.8911433560417886E-3</v>
      </c>
    </row>
    <row r="478" spans="1:11" x14ac:dyDescent="0.3">
      <c r="A478" s="1">
        <v>44186</v>
      </c>
      <c r="B478">
        <f ca="1">('Daily Log Returns'!B478-'Summary Statistics'!$B$7/252)-BetaAlpha!B$4*('Daily Log Returns'!$H478-'Summary Statistics'!$B$7/252)</f>
        <v>4.017417571298908E-3</v>
      </c>
      <c r="C478">
        <f ca="1">('Daily Log Returns'!C478-'Summary Statistics'!$B$7/252)-BetaAlpha!C$4*('Daily Log Returns'!$H478-'Summary Statistics'!$B$7/252)</f>
        <v>-8.236048277390863E-2</v>
      </c>
      <c r="D478">
        <f ca="1">('Daily Log Returns'!D478-'Summary Statistics'!$B$7/252)-BetaAlpha!D$4*('Daily Log Returns'!$H478-'Summary Statistics'!$B$7/252)</f>
        <v>2.9018318315996343E-3</v>
      </c>
      <c r="E478">
        <f ca="1">('Daily Log Returns'!E478-'Summary Statistics'!$B$7/252)-BetaAlpha!E$4*('Daily Log Returns'!$H478-'Summary Statistics'!$B$7/252)</f>
        <v>2.1161390944495154E-3</v>
      </c>
      <c r="F478">
        <f ca="1">('Daily Log Returns'!F478-'Summary Statistics'!$B$7/252)-BetaAlpha!F$4*('Daily Log Returns'!$H478-'Summary Statistics'!$B$7/252)</f>
        <v>1.4710087759013074E-3</v>
      </c>
      <c r="G478">
        <f ca="1">('Daily Log Returns'!G478-'Summary Statistics'!$B$7/252)-BetaAlpha!G$4*('Daily Log Returns'!$H478-'Summary Statistics'!$B$7/252)</f>
        <v>4.247740409026504E-4</v>
      </c>
      <c r="H478">
        <f>('Daily Log Returns'!H478-'Summary Statistics'!$B$7/252)-BetaAlpha!H$4*('Daily Log Returns'!$H478-'Summary Statistics'!$B$7/252)</f>
        <v>0</v>
      </c>
      <c r="I478">
        <f ca="1">('Daily Log Returns'!I478-'Summary Statistics'!$B$7/252)-BetaAlpha!I$4*('Daily Log Returns'!$H478-'Summary Statistics'!$B$7/252)</f>
        <v>2.9475872206333339E-3</v>
      </c>
      <c r="J478">
        <f ca="1">('Daily Log Returns'!J478-'Summary Statistics'!$B$7/252)-BetaAlpha!J$4*('Daily Log Returns'!$H478-'Summary Statistics'!$B$7/252)</f>
        <v>-6.6940378066726028E-3</v>
      </c>
      <c r="K478">
        <f ca="1">('Daily Log Returns'!K478-'Summary Statistics'!$B$7/252)-BetaAlpha!K$4*('Daily Log Returns'!$H478-'Summary Statistics'!$B$7/252)</f>
        <v>-2.0769755908968532E-4</v>
      </c>
    </row>
    <row r="479" spans="1:11" x14ac:dyDescent="0.3">
      <c r="A479" s="1">
        <v>44187</v>
      </c>
      <c r="B479">
        <f ca="1">('Daily Log Returns'!B479-'Summary Statistics'!$B$7/252)-BetaAlpha!B$4*('Daily Log Returns'!$H479-'Summary Statistics'!$B$7/252)</f>
        <v>-8.0503743579576105E-3</v>
      </c>
      <c r="C479">
        <f ca="1">('Daily Log Returns'!C479-'Summary Statistics'!$B$7/252)-BetaAlpha!C$4*('Daily Log Returns'!$H479-'Summary Statistics'!$B$7/252)</f>
        <v>-6.5384198520158443E-3</v>
      </c>
      <c r="D479">
        <f ca="1">('Daily Log Returns'!D479-'Summary Statistics'!$B$7/252)-BetaAlpha!D$4*('Daily Log Returns'!$H479-'Summary Statistics'!$B$7/252)</f>
        <v>-1.9664682083451448E-3</v>
      </c>
      <c r="E479">
        <f ca="1">('Daily Log Returns'!E479-'Summary Statistics'!$B$7/252)-BetaAlpha!E$4*('Daily Log Returns'!$H479-'Summary Statistics'!$B$7/252)</f>
        <v>-1.8724996485069024E-3</v>
      </c>
      <c r="F479">
        <f ca="1">('Daily Log Returns'!F479-'Summary Statistics'!$B$7/252)-BetaAlpha!F$4*('Daily Log Returns'!$H479-'Summary Statistics'!$B$7/252)</f>
        <v>-1.4236910538627688E-3</v>
      </c>
      <c r="G479">
        <f ca="1">('Daily Log Returns'!G479-'Summary Statistics'!$B$7/252)-BetaAlpha!G$4*('Daily Log Returns'!$H479-'Summary Statistics'!$B$7/252)</f>
        <v>3.3284250451061376E-4</v>
      </c>
      <c r="H479">
        <f>('Daily Log Returns'!H479-'Summary Statistics'!$B$7/252)-BetaAlpha!H$4*('Daily Log Returns'!$H479-'Summary Statistics'!$B$7/252)</f>
        <v>0</v>
      </c>
      <c r="I479">
        <f ca="1">('Daily Log Returns'!I479-'Summary Statistics'!$B$7/252)-BetaAlpha!I$4*('Daily Log Returns'!$H479-'Summary Statistics'!$B$7/252)</f>
        <v>-4.9918778400512612E-4</v>
      </c>
      <c r="J479">
        <f ca="1">('Daily Log Returns'!J479-'Summary Statistics'!$B$7/252)-BetaAlpha!J$4*('Daily Log Returns'!$H479-'Summary Statistics'!$B$7/252)</f>
        <v>-1.1869347662167988E-2</v>
      </c>
      <c r="K479">
        <f ca="1">('Daily Log Returns'!K479-'Summary Statistics'!$B$7/252)-BetaAlpha!K$4*('Daily Log Returns'!$H479-'Summary Statistics'!$B$7/252)</f>
        <v>-5.7133432345557247E-3</v>
      </c>
    </row>
    <row r="480" spans="1:11" x14ac:dyDescent="0.3">
      <c r="A480" s="1">
        <v>44188</v>
      </c>
      <c r="B480">
        <f ca="1">('Daily Log Returns'!B480-'Summary Statistics'!$B$7/252)-BetaAlpha!B$4*('Daily Log Returns'!$H480-'Summary Statistics'!$B$7/252)</f>
        <v>1.6971288420970544E-3</v>
      </c>
      <c r="C480">
        <f ca="1">('Daily Log Returns'!C480-'Summary Statistics'!$B$7/252)-BetaAlpha!C$4*('Daily Log Returns'!$H480-'Summary Statistics'!$B$7/252)</f>
        <v>-2.0333618184790337E-3</v>
      </c>
      <c r="D480">
        <f ca="1">('Daily Log Returns'!D480-'Summary Statistics'!$B$7/252)-BetaAlpha!D$4*('Daily Log Returns'!$H480-'Summary Statistics'!$B$7/252)</f>
        <v>2.4094733562492329E-4</v>
      </c>
      <c r="E480">
        <f ca="1">('Daily Log Returns'!E480-'Summary Statistics'!$B$7/252)-BetaAlpha!E$4*('Daily Log Returns'!$H480-'Summary Statistics'!$B$7/252)</f>
        <v>-5.5100130321256114E-4</v>
      </c>
      <c r="F480">
        <f ca="1">('Daily Log Returns'!F480-'Summary Statistics'!$B$7/252)-BetaAlpha!F$4*('Daily Log Returns'!$H480-'Summary Statistics'!$B$7/252)</f>
        <v>2.501337226114929E-3</v>
      </c>
      <c r="G480">
        <f ca="1">('Daily Log Returns'!G480-'Summary Statistics'!$B$7/252)-BetaAlpha!G$4*('Daily Log Returns'!$H480-'Summary Statistics'!$B$7/252)</f>
        <v>9.8871038547907429E-4</v>
      </c>
      <c r="H480">
        <f>('Daily Log Returns'!H480-'Summary Statistics'!$B$7/252)-BetaAlpha!H$4*('Daily Log Returns'!$H480-'Summary Statistics'!$B$7/252)</f>
        <v>0</v>
      </c>
      <c r="I480">
        <f ca="1">('Daily Log Returns'!I480-'Summary Statistics'!$B$7/252)-BetaAlpha!I$4*('Daily Log Returns'!$H480-'Summary Statistics'!$B$7/252)</f>
        <v>1.947044525171456E-3</v>
      </c>
      <c r="J480">
        <f ca="1">('Daily Log Returns'!J480-'Summary Statistics'!$B$7/252)-BetaAlpha!J$4*('Daily Log Returns'!$H480-'Summary Statistics'!$B$7/252)</f>
        <v>1.6656118658114924E-3</v>
      </c>
      <c r="K480">
        <f ca="1">('Daily Log Returns'!K480-'Summary Statistics'!$B$7/252)-BetaAlpha!K$4*('Daily Log Returns'!$H480-'Summary Statistics'!$B$7/252)</f>
        <v>1.7967366844366265E-3</v>
      </c>
    </row>
    <row r="481" spans="1:11" x14ac:dyDescent="0.3">
      <c r="A481" s="1">
        <v>44189</v>
      </c>
      <c r="B481">
        <f ca="1">('Daily Log Returns'!B481-'Summary Statistics'!$B$7/252)-BetaAlpha!B$4*('Daily Log Returns'!$H481-'Summary Statistics'!$B$7/252)</f>
        <v>9.7139526699129945E-3</v>
      </c>
      <c r="C481">
        <f ca="1">('Daily Log Returns'!C481-'Summary Statistics'!$B$7/252)-BetaAlpha!C$4*('Daily Log Returns'!$H481-'Summary Statistics'!$B$7/252)</f>
        <v>4.1777027809703337E-3</v>
      </c>
      <c r="D481">
        <f ca="1">('Daily Log Returns'!D481-'Summary Statistics'!$B$7/252)-BetaAlpha!D$4*('Daily Log Returns'!$H481-'Summary Statistics'!$B$7/252)</f>
        <v>-4.0551184792872062E-3</v>
      </c>
      <c r="E481">
        <f ca="1">('Daily Log Returns'!E481-'Summary Statistics'!$B$7/252)-BetaAlpha!E$4*('Daily Log Returns'!$H481-'Summary Statistics'!$B$7/252)</f>
        <v>1.466796198771915E-3</v>
      </c>
      <c r="F481">
        <f ca="1">('Daily Log Returns'!F481-'Summary Statistics'!$B$7/252)-BetaAlpha!F$4*('Daily Log Returns'!$H481-'Summary Statistics'!$B$7/252)</f>
        <v>-3.3331723889709324E-3</v>
      </c>
      <c r="G481">
        <f ca="1">('Daily Log Returns'!G481-'Summary Statistics'!$B$7/252)-BetaAlpha!G$4*('Daily Log Returns'!$H481-'Summary Statistics'!$B$7/252)</f>
        <v>-1.6376878891554089E-3</v>
      </c>
      <c r="H481">
        <f>('Daily Log Returns'!H481-'Summary Statistics'!$B$7/252)-BetaAlpha!H$4*('Daily Log Returns'!$H481-'Summary Statistics'!$B$7/252)</f>
        <v>0</v>
      </c>
      <c r="I481">
        <f ca="1">('Daily Log Returns'!I481-'Summary Statistics'!$B$7/252)-BetaAlpha!I$4*('Daily Log Returns'!$H481-'Summary Statistics'!$B$7/252)</f>
        <v>8.9494667493412589E-3</v>
      </c>
      <c r="J481">
        <f ca="1">('Daily Log Returns'!J481-'Summary Statistics'!$B$7/252)-BetaAlpha!J$4*('Daily Log Returns'!$H481-'Summary Statistics'!$B$7/252)</f>
        <v>6.7119986843161145E-3</v>
      </c>
      <c r="K481">
        <f ca="1">('Daily Log Returns'!K481-'Summary Statistics'!$B$7/252)-BetaAlpha!K$4*('Daily Log Returns'!$H481-'Summary Statistics'!$B$7/252)</f>
        <v>3.571632598108655E-3</v>
      </c>
    </row>
    <row r="482" spans="1:11" x14ac:dyDescent="0.3">
      <c r="A482" s="1">
        <v>44194</v>
      </c>
      <c r="B482">
        <f ca="1">('Daily Log Returns'!B482-'Summary Statistics'!$B$7/252)-BetaAlpha!B$4*('Daily Log Returns'!$H482-'Summary Statistics'!$B$7/252)</f>
        <v>-1.1157433808682584E-2</v>
      </c>
      <c r="C482">
        <f ca="1">('Daily Log Returns'!C482-'Summary Statistics'!$B$7/252)-BetaAlpha!C$4*('Daily Log Returns'!$H482-'Summary Statistics'!$B$7/252)</f>
        <v>3.9981646059851356E-3</v>
      </c>
      <c r="D482">
        <f ca="1">('Daily Log Returns'!D482-'Summary Statistics'!$B$7/252)-BetaAlpha!D$4*('Daily Log Returns'!$H482-'Summary Statistics'!$B$7/252)</f>
        <v>1.1081804340209233E-2</v>
      </c>
      <c r="E482">
        <f ca="1">('Daily Log Returns'!E482-'Summary Statistics'!$B$7/252)-BetaAlpha!E$4*('Daily Log Returns'!$H482-'Summary Statistics'!$B$7/252)</f>
        <v>3.071718867433734E-3</v>
      </c>
      <c r="F482">
        <f ca="1">('Daily Log Returns'!F482-'Summary Statistics'!$B$7/252)-BetaAlpha!F$4*('Daily Log Returns'!$H482-'Summary Statistics'!$B$7/252)</f>
        <v>1.5043671522783737E-3</v>
      </c>
      <c r="G482">
        <f ca="1">('Daily Log Returns'!G482-'Summary Statistics'!$B$7/252)-BetaAlpha!G$4*('Daily Log Returns'!$H482-'Summary Statistics'!$B$7/252)</f>
        <v>-4.4614506232830181E-4</v>
      </c>
      <c r="H482">
        <f>('Daily Log Returns'!H482-'Summary Statistics'!$B$7/252)-BetaAlpha!H$4*('Daily Log Returns'!$H482-'Summary Statistics'!$B$7/252)</f>
        <v>0</v>
      </c>
      <c r="I482">
        <f ca="1">('Daily Log Returns'!I482-'Summary Statistics'!$B$7/252)-BetaAlpha!I$4*('Daily Log Returns'!$H482-'Summary Statistics'!$B$7/252)</f>
        <v>-1.3825968527997824E-2</v>
      </c>
      <c r="J482">
        <f ca="1">('Daily Log Returns'!J482-'Summary Statistics'!$B$7/252)-BetaAlpha!J$4*('Daily Log Returns'!$H482-'Summary Statistics'!$B$7/252)</f>
        <v>9.7670024980215878E-3</v>
      </c>
      <c r="K482">
        <f ca="1">('Daily Log Returns'!K482-'Summary Statistics'!$B$7/252)-BetaAlpha!K$4*('Daily Log Returns'!$H482-'Summary Statistics'!$B$7/252)</f>
        <v>-2.7999485417362796E-3</v>
      </c>
    </row>
    <row r="483" spans="1:11" x14ac:dyDescent="0.3">
      <c r="A483" s="1">
        <v>44195</v>
      </c>
      <c r="B483">
        <f ca="1">('Daily Log Returns'!B483-'Summary Statistics'!$B$7/252)-BetaAlpha!B$4*('Daily Log Returns'!$H483-'Summary Statistics'!$B$7/252)</f>
        <v>1.3329866618890171E-3</v>
      </c>
      <c r="C483">
        <f ca="1">('Daily Log Returns'!C483-'Summary Statistics'!$B$7/252)-BetaAlpha!C$4*('Daily Log Returns'!$H483-'Summary Statistics'!$B$7/252)</f>
        <v>-1.4294808839785348E-2</v>
      </c>
      <c r="D483">
        <f ca="1">('Daily Log Returns'!D483-'Summary Statistics'!$B$7/252)-BetaAlpha!D$4*('Daily Log Returns'!$H483-'Summary Statistics'!$B$7/252)</f>
        <v>-7.9152978263643328E-3</v>
      </c>
      <c r="E483">
        <f ca="1">('Daily Log Returns'!E483-'Summary Statistics'!$B$7/252)-BetaAlpha!E$4*('Daily Log Returns'!$H483-'Summary Statistics'!$B$7/252)</f>
        <v>-4.6221407697251537E-3</v>
      </c>
      <c r="F483">
        <f ca="1">('Daily Log Returns'!F483-'Summary Statistics'!$B$7/252)-BetaAlpha!F$4*('Daily Log Returns'!$H483-'Summary Statistics'!$B$7/252)</f>
        <v>-3.6163367227100675E-4</v>
      </c>
      <c r="G483">
        <f ca="1">('Daily Log Returns'!G483-'Summary Statistics'!$B$7/252)-BetaAlpha!G$4*('Daily Log Returns'!$H483-'Summary Statistics'!$B$7/252)</f>
        <v>3.656369896827004E-4</v>
      </c>
      <c r="H483">
        <f>('Daily Log Returns'!H483-'Summary Statistics'!$B$7/252)-BetaAlpha!H$4*('Daily Log Returns'!$H483-'Summary Statistics'!$B$7/252)</f>
        <v>0</v>
      </c>
      <c r="I483">
        <f ca="1">('Daily Log Returns'!I483-'Summary Statistics'!$B$7/252)-BetaAlpha!I$4*('Daily Log Returns'!$H483-'Summary Statistics'!$B$7/252)</f>
        <v>8.8738315030613205E-3</v>
      </c>
      <c r="J483">
        <f ca="1">('Daily Log Returns'!J483-'Summary Statistics'!$B$7/252)-BetaAlpha!J$4*('Daily Log Returns'!$H483-'Summary Statistics'!$B$7/252)</f>
        <v>-5.1880795627984823E-3</v>
      </c>
      <c r="K483">
        <f ca="1">('Daily Log Returns'!K483-'Summary Statistics'!$B$7/252)-BetaAlpha!K$4*('Daily Log Returns'!$H483-'Summary Statistics'!$B$7/252)</f>
        <v>-3.7652201157157453E-3</v>
      </c>
    </row>
    <row r="484" spans="1:11" x14ac:dyDescent="0.3">
      <c r="A484" s="1">
        <v>44196</v>
      </c>
      <c r="B484">
        <f ca="1">('Daily Log Returns'!B484-'Summary Statistics'!$B$7/252)-BetaAlpha!B$4*('Daily Log Returns'!$H484-'Summary Statistics'!$B$7/252)</f>
        <v>4.7980541154353804E-3</v>
      </c>
      <c r="C484">
        <f ca="1">('Daily Log Returns'!C484-'Summary Statistics'!$B$7/252)-BetaAlpha!C$4*('Daily Log Returns'!$H484-'Summary Statistics'!$B$7/252)</f>
        <v>5.1731289664365106E-3</v>
      </c>
      <c r="D484">
        <f ca="1">('Daily Log Returns'!D484-'Summary Statistics'!$B$7/252)-BetaAlpha!D$4*('Daily Log Returns'!$H484-'Summary Statistics'!$B$7/252)</f>
        <v>2.217055826139471E-3</v>
      </c>
      <c r="E484">
        <f ca="1">('Daily Log Returns'!E484-'Summary Statistics'!$B$7/252)-BetaAlpha!E$4*('Daily Log Returns'!$H484-'Summary Statistics'!$B$7/252)</f>
        <v>2.3693179456441865E-2</v>
      </c>
      <c r="F484">
        <f ca="1">('Daily Log Returns'!F484-'Summary Statistics'!$B$7/252)-BetaAlpha!F$4*('Daily Log Returns'!$H484-'Summary Statistics'!$B$7/252)</f>
        <v>1.9241362143549779E-4</v>
      </c>
      <c r="G484">
        <f ca="1">('Daily Log Returns'!G484-'Summary Statistics'!$B$7/252)-BetaAlpha!G$4*('Daily Log Returns'!$H484-'Summary Statistics'!$B$7/252)</f>
        <v>1.8331804163184693E-3</v>
      </c>
      <c r="H484">
        <f>('Daily Log Returns'!H484-'Summary Statistics'!$B$7/252)-BetaAlpha!H$4*('Daily Log Returns'!$H484-'Summary Statistics'!$B$7/252)</f>
        <v>0</v>
      </c>
      <c r="I484">
        <f ca="1">('Daily Log Returns'!I484-'Summary Statistics'!$B$7/252)-BetaAlpha!I$4*('Daily Log Returns'!$H484-'Summary Statistics'!$B$7/252)</f>
        <v>2.6673981902956643E-2</v>
      </c>
      <c r="J484">
        <f ca="1">('Daily Log Returns'!J484-'Summary Statistics'!$B$7/252)-BetaAlpha!J$4*('Daily Log Returns'!$H484-'Summary Statistics'!$B$7/252)</f>
        <v>3.5856945879010182E-4</v>
      </c>
      <c r="K484">
        <f ca="1">('Daily Log Returns'!K484-'Summary Statistics'!$B$7/252)-BetaAlpha!K$4*('Daily Log Returns'!$H484-'Summary Statistics'!$B$7/252)</f>
        <v>7.5559243685761395E-3</v>
      </c>
    </row>
    <row r="485" spans="1:11" x14ac:dyDescent="0.3">
      <c r="A485" s="1">
        <v>44200</v>
      </c>
      <c r="B485">
        <f ca="1">('Daily Log Returns'!B485-'Summary Statistics'!$B$7/252)-BetaAlpha!B$4*('Daily Log Returns'!$H485-'Summary Statistics'!$B$7/252)</f>
        <v>-1.4206725575669557E-3</v>
      </c>
      <c r="C485">
        <f ca="1">('Daily Log Returns'!C485-'Summary Statistics'!$B$7/252)-BetaAlpha!C$4*('Daily Log Returns'!$H485-'Summary Statistics'!$B$7/252)</f>
        <v>-5.8989720003871371E-4</v>
      </c>
      <c r="D485">
        <f ca="1">('Daily Log Returns'!D485-'Summary Statistics'!$B$7/252)-BetaAlpha!D$4*('Daily Log Returns'!$H485-'Summary Statistics'!$B$7/252)</f>
        <v>-6.1264683108316273E-3</v>
      </c>
      <c r="E485">
        <f ca="1">('Daily Log Returns'!E485-'Summary Statistics'!$B$7/252)-BetaAlpha!E$4*('Daily Log Returns'!$H485-'Summary Statistics'!$B$7/252)</f>
        <v>-3.476444859380487E-2</v>
      </c>
      <c r="F485">
        <f ca="1">('Daily Log Returns'!F485-'Summary Statistics'!$B$7/252)-BetaAlpha!F$4*('Daily Log Returns'!$H485-'Summary Statistics'!$B$7/252)</f>
        <v>-2.7664382301740781E-3</v>
      </c>
      <c r="G485">
        <f ca="1">('Daily Log Returns'!G485-'Summary Statistics'!$B$7/252)-BetaAlpha!G$4*('Daily Log Returns'!$H485-'Summary Statistics'!$B$7/252)</f>
        <v>-1.9479955158283921E-2</v>
      </c>
      <c r="H485">
        <f>('Daily Log Returns'!H485-'Summary Statistics'!$B$7/252)-BetaAlpha!H$4*('Daily Log Returns'!$H485-'Summary Statistics'!$B$7/252)</f>
        <v>0</v>
      </c>
      <c r="I485">
        <f ca="1">('Daily Log Returns'!I485-'Summary Statistics'!$B$7/252)-BetaAlpha!I$4*('Daily Log Returns'!$H485-'Summary Statistics'!$B$7/252)</f>
        <v>3.9976716131645664E-3</v>
      </c>
      <c r="J485">
        <f ca="1">('Daily Log Returns'!J485-'Summary Statistics'!$B$7/252)-BetaAlpha!J$4*('Daily Log Returns'!$H485-'Summary Statistics'!$B$7/252)</f>
        <v>-5.7778979671217392E-3</v>
      </c>
      <c r="K485">
        <f ca="1">('Daily Log Returns'!K485-'Summary Statistics'!$B$7/252)-BetaAlpha!K$4*('Daily Log Returns'!$H485-'Summary Statistics'!$B$7/252)</f>
        <v>-1.8304833822950541E-2</v>
      </c>
    </row>
    <row r="486" spans="1:11" x14ac:dyDescent="0.3">
      <c r="A486" s="1">
        <v>44201</v>
      </c>
      <c r="B486">
        <f ca="1">('Daily Log Returns'!B486-'Summary Statistics'!$B$7/252)-BetaAlpha!B$4*('Daily Log Returns'!$H486-'Summary Statistics'!$B$7/252)</f>
        <v>3.5365393063398849E-3</v>
      </c>
      <c r="C486">
        <f ca="1">('Daily Log Returns'!C486-'Summary Statistics'!$B$7/252)-BetaAlpha!C$4*('Daily Log Returns'!$H486-'Summary Statistics'!$B$7/252)</f>
        <v>-1.3530278124076365E-2</v>
      </c>
      <c r="D486">
        <f ca="1">('Daily Log Returns'!D486-'Summary Statistics'!$B$7/252)-BetaAlpha!D$4*('Daily Log Returns'!$H486-'Summary Statistics'!$B$7/252)</f>
        <v>-7.0832637561412367E-3</v>
      </c>
      <c r="E486">
        <f ca="1">('Daily Log Returns'!E486-'Summary Statistics'!$B$7/252)-BetaAlpha!E$4*('Daily Log Returns'!$H486-'Summary Statistics'!$B$7/252)</f>
        <v>-1.0543751872849789E-2</v>
      </c>
      <c r="F486">
        <f ca="1">('Daily Log Returns'!F486-'Summary Statistics'!$B$7/252)-BetaAlpha!F$4*('Daily Log Returns'!$H486-'Summary Statistics'!$B$7/252)</f>
        <v>3.1834695316141021E-3</v>
      </c>
      <c r="G486">
        <f ca="1">('Daily Log Returns'!G486-'Summary Statistics'!$B$7/252)-BetaAlpha!G$4*('Daily Log Returns'!$H486-'Summary Statistics'!$B$7/252)</f>
        <v>-7.7068979825788446E-4</v>
      </c>
      <c r="H486">
        <f>('Daily Log Returns'!H486-'Summary Statistics'!$B$7/252)-BetaAlpha!H$4*('Daily Log Returns'!$H486-'Summary Statistics'!$B$7/252)</f>
        <v>0</v>
      </c>
      <c r="I486">
        <f ca="1">('Daily Log Returns'!I486-'Summary Statistics'!$B$7/252)-BetaAlpha!I$4*('Daily Log Returns'!$H486-'Summary Statistics'!$B$7/252)</f>
        <v>4.5773295573464027E-4</v>
      </c>
      <c r="J486">
        <f ca="1">('Daily Log Returns'!J486-'Summary Statistics'!$B$7/252)-BetaAlpha!J$4*('Daily Log Returns'!$H486-'Summary Statistics'!$B$7/252)</f>
        <v>4.1909771955301409E-3</v>
      </c>
      <c r="K486">
        <f ca="1">('Daily Log Returns'!K486-'Summary Statistics'!$B$7/252)-BetaAlpha!K$4*('Daily Log Returns'!$H486-'Summary Statistics'!$B$7/252)</f>
        <v>-1.5816958188291852E-3</v>
      </c>
    </row>
    <row r="487" spans="1:11" x14ac:dyDescent="0.3">
      <c r="A487" s="1">
        <v>44202</v>
      </c>
      <c r="B487">
        <f ca="1">('Daily Log Returns'!B487-'Summary Statistics'!$B$7/252)-BetaAlpha!B$4*('Daily Log Returns'!$H487-'Summary Statistics'!$B$7/252)</f>
        <v>-4.7895552493318339E-4</v>
      </c>
      <c r="C487">
        <f ca="1">('Daily Log Returns'!C487-'Summary Statistics'!$B$7/252)-BetaAlpha!C$4*('Daily Log Returns'!$H487-'Summary Statistics'!$B$7/252)</f>
        <v>2.7695436323245046E-3</v>
      </c>
      <c r="D487">
        <f ca="1">('Daily Log Returns'!D487-'Summary Statistics'!$B$7/252)-BetaAlpha!D$4*('Daily Log Returns'!$H487-'Summary Statistics'!$B$7/252)</f>
        <v>-1.2174700892079587E-3</v>
      </c>
      <c r="E487">
        <f ca="1">('Daily Log Returns'!E487-'Summary Statistics'!$B$7/252)-BetaAlpha!E$4*('Daily Log Returns'!$H487-'Summary Statistics'!$B$7/252)</f>
        <v>4.3471943238889473E-3</v>
      </c>
      <c r="F487">
        <f ca="1">('Daily Log Returns'!F487-'Summary Statistics'!$B$7/252)-BetaAlpha!F$4*('Daily Log Returns'!$H487-'Summary Statistics'!$B$7/252)</f>
        <v>-2.968123595623832E-3</v>
      </c>
      <c r="G487">
        <f ca="1">('Daily Log Returns'!G487-'Summary Statistics'!$B$7/252)-BetaAlpha!G$4*('Daily Log Returns'!$H487-'Summary Statistics'!$B$7/252)</f>
        <v>7.4475630320488455E-4</v>
      </c>
      <c r="H487">
        <f>('Daily Log Returns'!H487-'Summary Statistics'!$B$7/252)-BetaAlpha!H$4*('Daily Log Returns'!$H487-'Summary Statistics'!$B$7/252)</f>
        <v>0</v>
      </c>
      <c r="I487">
        <f ca="1">('Daily Log Returns'!I487-'Summary Statistics'!$B$7/252)-BetaAlpha!I$4*('Daily Log Returns'!$H487-'Summary Statistics'!$B$7/252)</f>
        <v>6.956498963030501E-3</v>
      </c>
      <c r="J487">
        <f ca="1">('Daily Log Returns'!J487-'Summary Statistics'!$B$7/252)-BetaAlpha!J$4*('Daily Log Returns'!$H487-'Summary Statistics'!$B$7/252)</f>
        <v>2.6165693982241494E-3</v>
      </c>
      <c r="K487">
        <f ca="1">('Daily Log Returns'!K487-'Summary Statistics'!$B$7/252)-BetaAlpha!K$4*('Daily Log Returns'!$H487-'Summary Statistics'!$B$7/252)</f>
        <v>5.9090995774182435E-3</v>
      </c>
    </row>
    <row r="488" spans="1:11" x14ac:dyDescent="0.3">
      <c r="A488" s="1">
        <v>44203</v>
      </c>
      <c r="B488">
        <f ca="1">('Daily Log Returns'!B488-'Summary Statistics'!$B$7/252)-BetaAlpha!B$4*('Daily Log Returns'!$H488-'Summary Statistics'!$B$7/252)</f>
        <v>1.9208975778482192E-2</v>
      </c>
      <c r="C488">
        <f ca="1">('Daily Log Returns'!C488-'Summary Statistics'!$B$7/252)-BetaAlpha!C$4*('Daily Log Returns'!$H488-'Summary Statistics'!$B$7/252)</f>
        <v>1.7379606683285316E-2</v>
      </c>
      <c r="D488">
        <f ca="1">('Daily Log Returns'!D488-'Summary Statistics'!$B$7/252)-BetaAlpha!D$4*('Daily Log Returns'!$H488-'Summary Statistics'!$B$7/252)</f>
        <v>-3.0912925535490719E-3</v>
      </c>
      <c r="E488">
        <f ca="1">('Daily Log Returns'!E488-'Summary Statistics'!$B$7/252)-BetaAlpha!E$4*('Daily Log Returns'!$H488-'Summary Statistics'!$B$7/252)</f>
        <v>6.6385518966269284E-3</v>
      </c>
      <c r="F488">
        <f ca="1">('Daily Log Returns'!F488-'Summary Statistics'!$B$7/252)-BetaAlpha!F$4*('Daily Log Returns'!$H488-'Summary Statistics'!$B$7/252)</f>
        <v>-2.4776277943197663E-3</v>
      </c>
      <c r="G488">
        <f ca="1">('Daily Log Returns'!G488-'Summary Statistics'!$B$7/252)-BetaAlpha!G$4*('Daily Log Returns'!$H488-'Summary Statistics'!$B$7/252)</f>
        <v>-3.1546882598906872E-3</v>
      </c>
      <c r="H488">
        <f>('Daily Log Returns'!H488-'Summary Statistics'!$B$7/252)-BetaAlpha!H$4*('Daily Log Returns'!$H488-'Summary Statistics'!$B$7/252)</f>
        <v>0</v>
      </c>
      <c r="I488">
        <f ca="1">('Daily Log Returns'!I488-'Summary Statistics'!$B$7/252)-BetaAlpha!I$4*('Daily Log Returns'!$H488-'Summary Statistics'!$B$7/252)</f>
        <v>2.5978625545721177E-3</v>
      </c>
      <c r="J488">
        <f ca="1">('Daily Log Returns'!J488-'Summary Statistics'!$B$7/252)-BetaAlpha!J$4*('Daily Log Returns'!$H488-'Summary Statistics'!$B$7/252)</f>
        <v>1.192512374821827E-3</v>
      </c>
      <c r="K488">
        <f ca="1">('Daily Log Returns'!K488-'Summary Statistics'!$B$7/252)-BetaAlpha!K$4*('Daily Log Returns'!$H488-'Summary Statistics'!$B$7/252)</f>
        <v>1.6772013151227089E-2</v>
      </c>
    </row>
    <row r="489" spans="1:11" x14ac:dyDescent="0.3">
      <c r="A489" s="1">
        <v>44204</v>
      </c>
      <c r="B489">
        <f ca="1">('Daily Log Returns'!B489-'Summary Statistics'!$B$7/252)-BetaAlpha!B$4*('Daily Log Returns'!$H489-'Summary Statistics'!$B$7/252)</f>
        <v>-5.6854600419584105E-3</v>
      </c>
      <c r="C489">
        <f ca="1">('Daily Log Returns'!C489-'Summary Statistics'!$B$7/252)-BetaAlpha!C$4*('Daily Log Returns'!$H489-'Summary Statistics'!$B$7/252)</f>
        <v>1.2424933928453391E-2</v>
      </c>
      <c r="D489">
        <f ca="1">('Daily Log Returns'!D489-'Summary Statistics'!$B$7/252)-BetaAlpha!D$4*('Daily Log Returns'!$H489-'Summary Statistics'!$B$7/252)</f>
        <v>1.6027859727558526E-2</v>
      </c>
      <c r="E489">
        <f ca="1">('Daily Log Returns'!E489-'Summary Statistics'!$B$7/252)-BetaAlpha!E$4*('Daily Log Returns'!$H489-'Summary Statistics'!$B$7/252)</f>
        <v>3.7051769342863828E-3</v>
      </c>
      <c r="F489">
        <f ca="1">('Daily Log Returns'!F489-'Summary Statistics'!$B$7/252)-BetaAlpha!F$4*('Daily Log Returns'!$H489-'Summary Statistics'!$B$7/252)</f>
        <v>-2.1081417024885907E-3</v>
      </c>
      <c r="G489">
        <f ca="1">('Daily Log Returns'!G489-'Summary Statistics'!$B$7/252)-BetaAlpha!G$4*('Daily Log Returns'!$H489-'Summary Statistics'!$B$7/252)</f>
        <v>-1.6541274060114172E-3</v>
      </c>
      <c r="H489">
        <f>('Daily Log Returns'!H489-'Summary Statistics'!$B$7/252)-BetaAlpha!H$4*('Daily Log Returns'!$H489-'Summary Statistics'!$B$7/252)</f>
        <v>0</v>
      </c>
      <c r="I489">
        <f ca="1">('Daily Log Returns'!I489-'Summary Statistics'!$B$7/252)-BetaAlpha!I$4*('Daily Log Returns'!$H489-'Summary Statistics'!$B$7/252)</f>
        <v>-9.8155776451635786E-4</v>
      </c>
      <c r="J489">
        <f ca="1">('Daily Log Returns'!J489-'Summary Statistics'!$B$7/252)-BetaAlpha!J$4*('Daily Log Returns'!$H489-'Summary Statistics'!$B$7/252)</f>
        <v>8.9553688127627963E-3</v>
      </c>
      <c r="K489">
        <f ca="1">('Daily Log Returns'!K489-'Summary Statistics'!$B$7/252)-BetaAlpha!K$4*('Daily Log Returns'!$H489-'Summary Statistics'!$B$7/252)</f>
        <v>-7.7720595982774896E-3</v>
      </c>
    </row>
    <row r="490" spans="1:11" x14ac:dyDescent="0.3">
      <c r="A490" s="1">
        <v>44207</v>
      </c>
      <c r="B490">
        <f ca="1">('Daily Log Returns'!B490-'Summary Statistics'!$B$7/252)-BetaAlpha!B$4*('Daily Log Returns'!$H490-'Summary Statistics'!$B$7/252)</f>
        <v>2.8402278267870762E-3</v>
      </c>
      <c r="C490">
        <f ca="1">('Daily Log Returns'!C490-'Summary Statistics'!$B$7/252)-BetaAlpha!C$4*('Daily Log Returns'!$H490-'Summary Statistics'!$B$7/252)</f>
        <v>3.977370742639077E-3</v>
      </c>
      <c r="D490">
        <f ca="1">('Daily Log Returns'!D490-'Summary Statistics'!$B$7/252)-BetaAlpha!D$4*('Daily Log Returns'!$H490-'Summary Statistics'!$B$7/252)</f>
        <v>1.6108579058108599E-2</v>
      </c>
      <c r="E490">
        <f ca="1">('Daily Log Returns'!E490-'Summary Statistics'!$B$7/252)-BetaAlpha!E$4*('Daily Log Returns'!$H490-'Summary Statistics'!$B$7/252)</f>
        <v>6.2192982905187322E-3</v>
      </c>
      <c r="F490">
        <f ca="1">('Daily Log Returns'!F490-'Summary Statistics'!$B$7/252)-BetaAlpha!F$4*('Daily Log Returns'!$H490-'Summary Statistics'!$B$7/252)</f>
        <v>1.3965328213696869E-3</v>
      </c>
      <c r="G490">
        <f ca="1">('Daily Log Returns'!G490-'Summary Statistics'!$B$7/252)-BetaAlpha!G$4*('Daily Log Returns'!$H490-'Summary Statistics'!$B$7/252)</f>
        <v>-6.9230926137429265E-5</v>
      </c>
      <c r="H490">
        <f>('Daily Log Returns'!H490-'Summary Statistics'!$B$7/252)-BetaAlpha!H$4*('Daily Log Returns'!$H490-'Summary Statistics'!$B$7/252)</f>
        <v>0</v>
      </c>
      <c r="I490">
        <f ca="1">('Daily Log Returns'!I490-'Summary Statistics'!$B$7/252)-BetaAlpha!I$4*('Daily Log Returns'!$H490-'Summary Statistics'!$B$7/252)</f>
        <v>7.8725375970517333E-3</v>
      </c>
      <c r="J490">
        <f ca="1">('Daily Log Returns'!J490-'Summary Statistics'!$B$7/252)-BetaAlpha!J$4*('Daily Log Returns'!$H490-'Summary Statistics'!$B$7/252)</f>
        <v>1.0518412990275939E-2</v>
      </c>
      <c r="K490">
        <f ca="1">('Daily Log Returns'!K490-'Summary Statistics'!$B$7/252)-BetaAlpha!K$4*('Daily Log Returns'!$H490-'Summary Statistics'!$B$7/252)</f>
        <v>6.5012468329877799E-3</v>
      </c>
    </row>
    <row r="491" spans="1:11" x14ac:dyDescent="0.3">
      <c r="A491" s="1">
        <v>44208</v>
      </c>
      <c r="B491">
        <f ca="1">('Daily Log Returns'!B491-'Summary Statistics'!$B$7/252)-BetaAlpha!B$4*('Daily Log Returns'!$H491-'Summary Statistics'!$B$7/252)</f>
        <v>-1.9707138762871173E-4</v>
      </c>
      <c r="C491">
        <f ca="1">('Daily Log Returns'!C491-'Summary Statistics'!$B$7/252)-BetaAlpha!C$4*('Daily Log Returns'!$H491-'Summary Statistics'!$B$7/252)</f>
        <v>7.0240462309429132E-3</v>
      </c>
      <c r="D491">
        <f ca="1">('Daily Log Returns'!D491-'Summary Statistics'!$B$7/252)-BetaAlpha!D$4*('Daily Log Returns'!$H491-'Summary Statistics'!$B$7/252)</f>
        <v>-2.0339531280118093E-3</v>
      </c>
      <c r="E491">
        <f ca="1">('Daily Log Returns'!E491-'Summary Statistics'!$B$7/252)-BetaAlpha!E$4*('Daily Log Returns'!$H491-'Summary Statistics'!$B$7/252)</f>
        <v>-9.1023809674547194E-4</v>
      </c>
      <c r="F491">
        <f ca="1">('Daily Log Returns'!F491-'Summary Statistics'!$B$7/252)-BetaAlpha!F$4*('Daily Log Returns'!$H491-'Summary Statistics'!$B$7/252)</f>
        <v>-1.3255856703647143E-3</v>
      </c>
      <c r="G491">
        <f ca="1">('Daily Log Returns'!G491-'Summary Statistics'!$B$7/252)-BetaAlpha!G$4*('Daily Log Returns'!$H491-'Summary Statistics'!$B$7/252)</f>
        <v>-1.4374181833079504E-3</v>
      </c>
      <c r="H491">
        <f>('Daily Log Returns'!H491-'Summary Statistics'!$B$7/252)-BetaAlpha!H$4*('Daily Log Returns'!$H491-'Summary Statistics'!$B$7/252)</f>
        <v>0</v>
      </c>
      <c r="I491">
        <f ca="1">('Daily Log Returns'!I491-'Summary Statistics'!$B$7/252)-BetaAlpha!I$4*('Daily Log Returns'!$H491-'Summary Statistics'!$B$7/252)</f>
        <v>-1.0223757293216026E-2</v>
      </c>
      <c r="J491">
        <f ca="1">('Daily Log Returns'!J491-'Summary Statistics'!$B$7/252)-BetaAlpha!J$4*('Daily Log Returns'!$H491-'Summary Statistics'!$B$7/252)</f>
        <v>-3.0451722786531206E-3</v>
      </c>
      <c r="K491">
        <f ca="1">('Daily Log Returns'!K491-'Summary Statistics'!$B$7/252)-BetaAlpha!K$4*('Daily Log Returns'!$H491-'Summary Statistics'!$B$7/252)</f>
        <v>4.4699820105473537E-3</v>
      </c>
    </row>
    <row r="492" spans="1:11" x14ac:dyDescent="0.3">
      <c r="A492" s="1">
        <v>44209</v>
      </c>
      <c r="B492">
        <f ca="1">('Daily Log Returns'!B492-'Summary Statistics'!$B$7/252)-BetaAlpha!B$4*('Daily Log Returns'!$H492-'Summary Statistics'!$B$7/252)</f>
        <v>-4.8468542457154899E-3</v>
      </c>
      <c r="C492">
        <f ca="1">('Daily Log Returns'!C492-'Summary Statistics'!$B$7/252)-BetaAlpha!C$4*('Daily Log Returns'!$H492-'Summary Statistics'!$B$7/252)</f>
        <v>1.7888330452801827E-4</v>
      </c>
      <c r="D492">
        <f ca="1">('Daily Log Returns'!D492-'Summary Statistics'!$B$7/252)-BetaAlpha!D$4*('Daily Log Returns'!$H492-'Summary Statistics'!$B$7/252)</f>
        <v>-2.5588604858812628E-3</v>
      </c>
      <c r="E492">
        <f ca="1">('Daily Log Returns'!E492-'Summary Statistics'!$B$7/252)-BetaAlpha!E$4*('Daily Log Returns'!$H492-'Summary Statistics'!$B$7/252)</f>
        <v>-3.3034825059607099E-3</v>
      </c>
      <c r="F492">
        <f ca="1">('Daily Log Returns'!F492-'Summary Statistics'!$B$7/252)-BetaAlpha!F$4*('Daily Log Returns'!$H492-'Summary Statistics'!$B$7/252)</f>
        <v>6.1357481528033107E-4</v>
      </c>
      <c r="G492">
        <f ca="1">('Daily Log Returns'!G492-'Summary Statistics'!$B$7/252)-BetaAlpha!G$4*('Daily Log Returns'!$H492-'Summary Statistics'!$B$7/252)</f>
        <v>-9.7069432608868638E-5</v>
      </c>
      <c r="H492">
        <f>('Daily Log Returns'!H492-'Summary Statistics'!$B$7/252)-BetaAlpha!H$4*('Daily Log Returns'!$H492-'Summary Statistics'!$B$7/252)</f>
        <v>0</v>
      </c>
      <c r="I492">
        <f ca="1">('Daily Log Returns'!I492-'Summary Statistics'!$B$7/252)-BetaAlpha!I$4*('Daily Log Returns'!$H492-'Summary Statistics'!$B$7/252)</f>
        <v>4.5890481826858405E-3</v>
      </c>
      <c r="J492">
        <f ca="1">('Daily Log Returns'!J492-'Summary Statistics'!$B$7/252)-BetaAlpha!J$4*('Daily Log Returns'!$H492-'Summary Statistics'!$B$7/252)</f>
        <v>9.2332117592332686E-4</v>
      </c>
      <c r="K492">
        <f ca="1">('Daily Log Returns'!K492-'Summary Statistics'!$B$7/252)-BetaAlpha!K$4*('Daily Log Returns'!$H492-'Summary Statistics'!$B$7/252)</f>
        <v>1.2308890920521148E-4</v>
      </c>
    </row>
    <row r="493" spans="1:11" x14ac:dyDescent="0.3">
      <c r="A493" s="1">
        <v>44210</v>
      </c>
      <c r="B493">
        <f ca="1">('Daily Log Returns'!B493-'Summary Statistics'!$B$7/252)-BetaAlpha!B$4*('Daily Log Returns'!$H493-'Summary Statistics'!$B$7/252)</f>
        <v>-4.7690446356382851E-3</v>
      </c>
      <c r="C493">
        <f ca="1">('Daily Log Returns'!C493-'Summary Statistics'!$B$7/252)-BetaAlpha!C$4*('Daily Log Returns'!$H493-'Summary Statistics'!$B$7/252)</f>
        <v>-1.2128437979057891E-4</v>
      </c>
      <c r="D493">
        <f ca="1">('Daily Log Returns'!D493-'Summary Statistics'!$B$7/252)-BetaAlpha!D$4*('Daily Log Returns'!$H493-'Summary Statistics'!$B$7/252)</f>
        <v>1.6446850120070114E-3</v>
      </c>
      <c r="E493">
        <f ca="1">('Daily Log Returns'!E493-'Summary Statistics'!$B$7/252)-BetaAlpha!E$4*('Daily Log Returns'!$H493-'Summary Statistics'!$B$7/252)</f>
        <v>1.3382015008307001E-3</v>
      </c>
      <c r="F493">
        <f ca="1">('Daily Log Returns'!F493-'Summary Statistics'!$B$7/252)-BetaAlpha!F$4*('Daily Log Returns'!$H493-'Summary Statistics'!$B$7/252)</f>
        <v>-1.6327701361857603E-3</v>
      </c>
      <c r="G493">
        <f ca="1">('Daily Log Returns'!G493-'Summary Statistics'!$B$7/252)-BetaAlpha!G$4*('Daily Log Returns'!$H493-'Summary Statistics'!$B$7/252)</f>
        <v>1.8337359602452338E-4</v>
      </c>
      <c r="H493">
        <f>('Daily Log Returns'!H493-'Summary Statistics'!$B$7/252)-BetaAlpha!H$4*('Daily Log Returns'!$H493-'Summary Statistics'!$B$7/252)</f>
        <v>0</v>
      </c>
      <c r="I493">
        <f ca="1">('Daily Log Returns'!I493-'Summary Statistics'!$B$7/252)-BetaAlpha!I$4*('Daily Log Returns'!$H493-'Summary Statistics'!$B$7/252)</f>
        <v>-4.3884336059203411E-4</v>
      </c>
      <c r="J493">
        <f ca="1">('Daily Log Returns'!J493-'Summary Statistics'!$B$7/252)-BetaAlpha!J$4*('Daily Log Returns'!$H493-'Summary Statistics'!$B$7/252)</f>
        <v>1.5100673583480538E-4</v>
      </c>
      <c r="K493">
        <f ca="1">('Daily Log Returns'!K493-'Summary Statistics'!$B$7/252)-BetaAlpha!K$4*('Daily Log Returns'!$H493-'Summary Statistics'!$B$7/252)</f>
        <v>-2.940768435662904E-3</v>
      </c>
    </row>
    <row r="494" spans="1:11" x14ac:dyDescent="0.3">
      <c r="A494" s="1">
        <v>44211</v>
      </c>
      <c r="B494">
        <f ca="1">('Daily Log Returns'!B494-'Summary Statistics'!$B$7/252)-BetaAlpha!B$4*('Daily Log Returns'!$H494-'Summary Statistics'!$B$7/252)</f>
        <v>-1.7665693146507403E-3</v>
      </c>
      <c r="C494">
        <f ca="1">('Daily Log Returns'!C494-'Summary Statistics'!$B$7/252)-BetaAlpha!C$4*('Daily Log Returns'!$H494-'Summary Statistics'!$B$7/252)</f>
        <v>-8.3374438845584542E-3</v>
      </c>
      <c r="D494">
        <f ca="1">('Daily Log Returns'!D494-'Summary Statistics'!$B$7/252)-BetaAlpha!D$4*('Daily Log Returns'!$H494-'Summary Statistics'!$B$7/252)</f>
        <v>-1.114802021937631E-2</v>
      </c>
      <c r="E494">
        <f ca="1">('Daily Log Returns'!E494-'Summary Statistics'!$B$7/252)-BetaAlpha!E$4*('Daily Log Returns'!$H494-'Summary Statistics'!$B$7/252)</f>
        <v>-4.0049045723580741E-4</v>
      </c>
      <c r="F494">
        <f ca="1">('Daily Log Returns'!F494-'Summary Statistics'!$B$7/252)-BetaAlpha!F$4*('Daily Log Returns'!$H494-'Summary Statistics'!$B$7/252)</f>
        <v>2.7977557782604546E-3</v>
      </c>
      <c r="G494">
        <f ca="1">('Daily Log Returns'!G494-'Summary Statistics'!$B$7/252)-BetaAlpha!G$4*('Daily Log Returns'!$H494-'Summary Statistics'!$B$7/252)</f>
        <v>9.0462043741582326E-4</v>
      </c>
      <c r="H494">
        <f>('Daily Log Returns'!H494-'Summary Statistics'!$B$7/252)-BetaAlpha!H$4*('Daily Log Returns'!$H494-'Summary Statistics'!$B$7/252)</f>
        <v>0</v>
      </c>
      <c r="I494">
        <f ca="1">('Daily Log Returns'!I494-'Summary Statistics'!$B$7/252)-BetaAlpha!I$4*('Daily Log Returns'!$H494-'Summary Statistics'!$B$7/252)</f>
        <v>-6.0479781427745776E-3</v>
      </c>
      <c r="J494">
        <f ca="1">('Daily Log Returns'!J494-'Summary Statistics'!$B$7/252)-BetaAlpha!J$4*('Daily Log Returns'!$H494-'Summary Statistics'!$B$7/252)</f>
        <v>-3.6217234592427774E-3</v>
      </c>
      <c r="K494">
        <f ca="1">('Daily Log Returns'!K494-'Summary Statistics'!$B$7/252)-BetaAlpha!K$4*('Daily Log Returns'!$H494-'Summary Statistics'!$B$7/252)</f>
        <v>4.767755433507965E-3</v>
      </c>
    </row>
    <row r="495" spans="1:11" x14ac:dyDescent="0.3">
      <c r="A495" s="1">
        <v>44214</v>
      </c>
      <c r="B495">
        <f ca="1">('Daily Log Returns'!B495-'Summary Statistics'!$B$7/252)-BetaAlpha!B$4*('Daily Log Returns'!$H495-'Summary Statistics'!$B$7/252)</f>
        <v>-3.2309064835431799E-3</v>
      </c>
      <c r="C495">
        <f ca="1">('Daily Log Returns'!C495-'Summary Statistics'!$B$7/252)-BetaAlpha!C$4*('Daily Log Returns'!$H495-'Summary Statistics'!$B$7/252)</f>
        <v>7.5801198387739251E-3</v>
      </c>
      <c r="D495">
        <f ca="1">('Daily Log Returns'!D495-'Summary Statistics'!$B$7/252)-BetaAlpha!D$4*('Daily Log Returns'!$H495-'Summary Statistics'!$B$7/252)</f>
        <v>7.4120903230793841E-3</v>
      </c>
      <c r="E495">
        <f ca="1">('Daily Log Returns'!E495-'Summary Statistics'!$B$7/252)-BetaAlpha!E$4*('Daily Log Returns'!$H495-'Summary Statistics'!$B$7/252)</f>
        <v>-2.2435228092750302E-3</v>
      </c>
      <c r="F495">
        <f ca="1">('Daily Log Returns'!F495-'Summary Statistics'!$B$7/252)-BetaAlpha!F$4*('Daily Log Returns'!$H495-'Summary Statistics'!$B$7/252)</f>
        <v>2.0614401412947228E-3</v>
      </c>
      <c r="G495">
        <f ca="1">('Daily Log Returns'!G495-'Summary Statistics'!$B$7/252)-BetaAlpha!G$4*('Daily Log Returns'!$H495-'Summary Statistics'!$B$7/252)</f>
        <v>6.5391972514046773E-4</v>
      </c>
      <c r="H495">
        <f>('Daily Log Returns'!H495-'Summary Statistics'!$B$7/252)-BetaAlpha!H$4*('Daily Log Returns'!$H495-'Summary Statistics'!$B$7/252)</f>
        <v>0</v>
      </c>
      <c r="I495">
        <f ca="1">('Daily Log Returns'!I495-'Summary Statistics'!$B$7/252)-BetaAlpha!I$4*('Daily Log Returns'!$H495-'Summary Statistics'!$B$7/252)</f>
        <v>-3.8647018785206494E-3</v>
      </c>
      <c r="J495">
        <f ca="1">('Daily Log Returns'!J495-'Summary Statistics'!$B$7/252)-BetaAlpha!J$4*('Daily Log Returns'!$H495-'Summary Statistics'!$B$7/252)</f>
        <v>3.0610769350307679E-3</v>
      </c>
      <c r="K495">
        <f ca="1">('Daily Log Returns'!K495-'Summary Statistics'!$B$7/252)-BetaAlpha!K$4*('Daily Log Returns'!$H495-'Summary Statistics'!$B$7/252)</f>
        <v>-4.6940170875407567E-3</v>
      </c>
    </row>
    <row r="496" spans="1:11" x14ac:dyDescent="0.3">
      <c r="A496" s="1">
        <v>44215</v>
      </c>
      <c r="B496">
        <f ca="1">('Daily Log Returns'!B496-'Summary Statistics'!$B$7/252)-BetaAlpha!B$4*('Daily Log Returns'!$H496-'Summary Statistics'!$B$7/252)</f>
        <v>-3.2975518420539987E-3</v>
      </c>
      <c r="C496">
        <f ca="1">('Daily Log Returns'!C496-'Summary Statistics'!$B$7/252)-BetaAlpha!C$4*('Daily Log Returns'!$H496-'Summary Statistics'!$B$7/252)</f>
        <v>1.9994686837580119E-3</v>
      </c>
      <c r="D496">
        <f ca="1">('Daily Log Returns'!D496-'Summary Statistics'!$B$7/252)-BetaAlpha!D$4*('Daily Log Returns'!$H496-'Summary Statistics'!$B$7/252)</f>
        <v>1.3555988203681054E-3</v>
      </c>
      <c r="E496">
        <f ca="1">('Daily Log Returns'!E496-'Summary Statistics'!$B$7/252)-BetaAlpha!E$4*('Daily Log Returns'!$H496-'Summary Statistics'!$B$7/252)</f>
        <v>9.2053176942862112E-4</v>
      </c>
      <c r="F496">
        <f ca="1">('Daily Log Returns'!F496-'Summary Statistics'!$B$7/252)-BetaAlpha!F$4*('Daily Log Returns'!$H496-'Summary Statistics'!$B$7/252)</f>
        <v>-2.6761279586544813E-3</v>
      </c>
      <c r="G496">
        <f ca="1">('Daily Log Returns'!G496-'Summary Statistics'!$B$7/252)-BetaAlpha!G$4*('Daily Log Returns'!$H496-'Summary Statistics'!$B$7/252)</f>
        <v>-1.2886169097872835E-3</v>
      </c>
      <c r="H496">
        <f>('Daily Log Returns'!H496-'Summary Statistics'!$B$7/252)-BetaAlpha!H$4*('Daily Log Returns'!$H496-'Summary Statistics'!$B$7/252)</f>
        <v>0</v>
      </c>
      <c r="I496">
        <f ca="1">('Daily Log Returns'!I496-'Summary Statistics'!$B$7/252)-BetaAlpha!I$4*('Daily Log Returns'!$H496-'Summary Statistics'!$B$7/252)</f>
        <v>-1.8319358919587601E-4</v>
      </c>
      <c r="J496">
        <f ca="1">('Daily Log Returns'!J496-'Summary Statistics'!$B$7/252)-BetaAlpha!J$4*('Daily Log Returns'!$H496-'Summary Statistics'!$B$7/252)</f>
        <v>4.4441100926366356E-3</v>
      </c>
      <c r="K496">
        <f ca="1">('Daily Log Returns'!K496-'Summary Statistics'!$B$7/252)-BetaAlpha!K$4*('Daily Log Returns'!$H496-'Summary Statistics'!$B$7/252)</f>
        <v>-2.4283597080535999E-5</v>
      </c>
    </row>
    <row r="497" spans="1:11" x14ac:dyDescent="0.3">
      <c r="A497" s="1">
        <v>44216</v>
      </c>
      <c r="B497">
        <f ca="1">('Daily Log Returns'!B497-'Summary Statistics'!$B$7/252)-BetaAlpha!B$4*('Daily Log Returns'!$H497-'Summary Statistics'!$B$7/252)</f>
        <v>1.5353553973435786E-3</v>
      </c>
      <c r="C497">
        <f ca="1">('Daily Log Returns'!C497-'Summary Statistics'!$B$7/252)-BetaAlpha!C$4*('Daily Log Returns'!$H497-'Summary Statistics'!$B$7/252)</f>
        <v>-9.2589286197349401E-3</v>
      </c>
      <c r="D497">
        <f ca="1">('Daily Log Returns'!D497-'Summary Statistics'!$B$7/252)-BetaAlpha!D$4*('Daily Log Returns'!$H497-'Summary Statistics'!$B$7/252)</f>
        <v>5.6678649476823561E-4</v>
      </c>
      <c r="E497">
        <f ca="1">('Daily Log Returns'!E497-'Summary Statistics'!$B$7/252)-BetaAlpha!E$4*('Daily Log Returns'!$H497-'Summary Statistics'!$B$7/252)</f>
        <v>4.3966057466337258E-4</v>
      </c>
      <c r="F497">
        <f ca="1">('Daily Log Returns'!F497-'Summary Statistics'!$B$7/252)-BetaAlpha!F$4*('Daily Log Returns'!$H497-'Summary Statistics'!$B$7/252)</f>
        <v>2.268950053384238E-3</v>
      </c>
      <c r="G497">
        <f ca="1">('Daily Log Returns'!G497-'Summary Statistics'!$B$7/252)-BetaAlpha!G$4*('Daily Log Returns'!$H497-'Summary Statistics'!$B$7/252)</f>
        <v>7.4382435048508488E-4</v>
      </c>
      <c r="H497">
        <f>('Daily Log Returns'!H497-'Summary Statistics'!$B$7/252)-BetaAlpha!H$4*('Daily Log Returns'!$H497-'Summary Statistics'!$B$7/252)</f>
        <v>0</v>
      </c>
      <c r="I497">
        <f ca="1">('Daily Log Returns'!I497-'Summary Statistics'!$B$7/252)-BetaAlpha!I$4*('Daily Log Returns'!$H497-'Summary Statistics'!$B$7/252)</f>
        <v>-2.9633178693483251E-3</v>
      </c>
      <c r="J497">
        <f ca="1">('Daily Log Returns'!J497-'Summary Statistics'!$B$7/252)-BetaAlpha!J$4*('Daily Log Returns'!$H497-'Summary Statistics'!$B$7/252)</f>
        <v>-1.5146295946749839E-3</v>
      </c>
      <c r="K497">
        <f ca="1">('Daily Log Returns'!K497-'Summary Statistics'!$B$7/252)-BetaAlpha!K$4*('Daily Log Returns'!$H497-'Summary Statistics'!$B$7/252)</f>
        <v>-3.3764689813138007E-4</v>
      </c>
    </row>
    <row r="498" spans="1:11" x14ac:dyDescent="0.3">
      <c r="A498" s="1">
        <v>44217</v>
      </c>
      <c r="B498">
        <f ca="1">('Daily Log Returns'!B498-'Summary Statistics'!$B$7/252)-BetaAlpha!B$4*('Daily Log Returns'!$H498-'Summary Statistics'!$B$7/252)</f>
        <v>9.0592681071860384E-4</v>
      </c>
      <c r="C498">
        <f ca="1">('Daily Log Returns'!C498-'Summary Statistics'!$B$7/252)-BetaAlpha!C$4*('Daily Log Returns'!$H498-'Summary Statistics'!$B$7/252)</f>
        <v>2.0686673055976094E-3</v>
      </c>
      <c r="D498">
        <f ca="1">('Daily Log Returns'!D498-'Summary Statistics'!$B$7/252)-BetaAlpha!D$4*('Daily Log Returns'!$H498-'Summary Statistics'!$B$7/252)</f>
        <v>4.7352548855931001E-3</v>
      </c>
      <c r="E498">
        <f ca="1">('Daily Log Returns'!E498-'Summary Statistics'!$B$7/252)-BetaAlpha!E$4*('Daily Log Returns'!$H498-'Summary Statistics'!$B$7/252)</f>
        <v>3.6559355936894421E-3</v>
      </c>
      <c r="F498">
        <f ca="1">('Daily Log Returns'!F498-'Summary Statistics'!$B$7/252)-BetaAlpha!F$4*('Daily Log Returns'!$H498-'Summary Statistics'!$B$7/252)</f>
        <v>2.5124205030186836E-3</v>
      </c>
      <c r="G498">
        <f ca="1">('Daily Log Returns'!G498-'Summary Statistics'!$B$7/252)-BetaAlpha!G$4*('Daily Log Returns'!$H498-'Summary Statistics'!$B$7/252)</f>
        <v>6.8981305424994346E-5</v>
      </c>
      <c r="H498">
        <f>('Daily Log Returns'!H498-'Summary Statistics'!$B$7/252)-BetaAlpha!H$4*('Daily Log Returns'!$H498-'Summary Statistics'!$B$7/252)</f>
        <v>0</v>
      </c>
      <c r="I498">
        <f ca="1">('Daily Log Returns'!I498-'Summary Statistics'!$B$7/252)-BetaAlpha!I$4*('Daily Log Returns'!$H498-'Summary Statistics'!$B$7/252)</f>
        <v>-2.6681544933758038E-2</v>
      </c>
      <c r="J498">
        <f ca="1">('Daily Log Returns'!J498-'Summary Statistics'!$B$7/252)-BetaAlpha!J$4*('Daily Log Returns'!$H498-'Summary Statistics'!$B$7/252)</f>
        <v>2.7948395952081509E-3</v>
      </c>
      <c r="K498">
        <f ca="1">('Daily Log Returns'!K498-'Summary Statistics'!$B$7/252)-BetaAlpha!K$4*('Daily Log Returns'!$H498-'Summary Statistics'!$B$7/252)</f>
        <v>-1.9074998647795327E-3</v>
      </c>
    </row>
    <row r="499" spans="1:11" x14ac:dyDescent="0.3">
      <c r="A499" s="1">
        <v>44218</v>
      </c>
      <c r="B499">
        <f ca="1">('Daily Log Returns'!B499-'Summary Statistics'!$B$7/252)-BetaAlpha!B$4*('Daily Log Returns'!$H499-'Summary Statistics'!$B$7/252)</f>
        <v>-1.4051522624102691E-3</v>
      </c>
      <c r="C499">
        <f ca="1">('Daily Log Returns'!C499-'Summary Statistics'!$B$7/252)-BetaAlpha!C$4*('Daily Log Returns'!$H499-'Summary Statistics'!$B$7/252)</f>
        <v>-5.3456502084484048E-3</v>
      </c>
      <c r="D499">
        <f ca="1">('Daily Log Returns'!D499-'Summary Statistics'!$B$7/252)-BetaAlpha!D$4*('Daily Log Returns'!$H499-'Summary Statistics'!$B$7/252)</f>
        <v>8.4542073766359421E-4</v>
      </c>
      <c r="E499">
        <f ca="1">('Daily Log Returns'!E499-'Summary Statistics'!$B$7/252)-BetaAlpha!E$4*('Daily Log Returns'!$H499-'Summary Statistics'!$B$7/252)</f>
        <v>4.9845714101500447E-4</v>
      </c>
      <c r="F499">
        <f ca="1">('Daily Log Returns'!F499-'Summary Statistics'!$B$7/252)-BetaAlpha!F$4*('Daily Log Returns'!$H499-'Summary Statistics'!$B$7/252)</f>
        <v>-3.0795593576756573E-3</v>
      </c>
      <c r="G499">
        <f ca="1">('Daily Log Returns'!G499-'Summary Statistics'!$B$7/252)-BetaAlpha!G$4*('Daily Log Returns'!$H499-'Summary Statistics'!$B$7/252)</f>
        <v>-2.1904303201214699E-3</v>
      </c>
      <c r="H499">
        <f>('Daily Log Returns'!H499-'Summary Statistics'!$B$7/252)-BetaAlpha!H$4*('Daily Log Returns'!$H499-'Summary Statistics'!$B$7/252)</f>
        <v>0</v>
      </c>
      <c r="I499">
        <f ca="1">('Daily Log Returns'!I499-'Summary Statistics'!$B$7/252)-BetaAlpha!I$4*('Daily Log Returns'!$H499-'Summary Statistics'!$B$7/252)</f>
        <v>1.1439100099778722E-2</v>
      </c>
      <c r="J499">
        <f ca="1">('Daily Log Returns'!J499-'Summary Statistics'!$B$7/252)-BetaAlpha!J$4*('Daily Log Returns'!$H499-'Summary Statistics'!$B$7/252)</f>
        <v>-2.1183430603814485E-3</v>
      </c>
      <c r="K499">
        <f ca="1">('Daily Log Returns'!K499-'Summary Statistics'!$B$7/252)-BetaAlpha!K$4*('Daily Log Returns'!$H499-'Summary Statistics'!$B$7/252)</f>
        <v>3.8623952733903271E-4</v>
      </c>
    </row>
    <row r="500" spans="1:11" x14ac:dyDescent="0.3">
      <c r="A500" s="1">
        <v>44221</v>
      </c>
      <c r="B500">
        <f ca="1">('Daily Log Returns'!B500-'Summary Statistics'!$B$7/252)-BetaAlpha!B$4*('Daily Log Returns'!$H500-'Summary Statistics'!$B$7/252)</f>
        <v>6.5774297982115152E-3</v>
      </c>
      <c r="C500">
        <f ca="1">('Daily Log Returns'!C500-'Summary Statistics'!$B$7/252)-BetaAlpha!C$4*('Daily Log Returns'!$H500-'Summary Statistics'!$B$7/252)</f>
        <v>-5.4027830742990569E-4</v>
      </c>
      <c r="D500">
        <f ca="1">('Daily Log Returns'!D500-'Summary Statistics'!$B$7/252)-BetaAlpha!D$4*('Daily Log Returns'!$H500-'Summary Statistics'!$B$7/252)</f>
        <v>2.3464800454784007E-3</v>
      </c>
      <c r="E500">
        <f ca="1">('Daily Log Returns'!E500-'Summary Statistics'!$B$7/252)-BetaAlpha!E$4*('Daily Log Returns'!$H500-'Summary Statistics'!$B$7/252)</f>
        <v>-1.2888823855590522E-3</v>
      </c>
      <c r="F500">
        <f ca="1">('Daily Log Returns'!F500-'Summary Statistics'!$B$7/252)-BetaAlpha!F$4*('Daily Log Returns'!$H500-'Summary Statistics'!$B$7/252)</f>
        <v>4.916539796949984E-4</v>
      </c>
      <c r="G500">
        <f ca="1">('Daily Log Returns'!G500-'Summary Statistics'!$B$7/252)-BetaAlpha!G$4*('Daily Log Returns'!$H500-'Summary Statistics'!$B$7/252)</f>
        <v>1.715457031736783E-4</v>
      </c>
      <c r="H500">
        <f>('Daily Log Returns'!H500-'Summary Statistics'!$B$7/252)-BetaAlpha!H$4*('Daily Log Returns'!$H500-'Summary Statistics'!$B$7/252)</f>
        <v>0</v>
      </c>
      <c r="I500">
        <f ca="1">('Daily Log Returns'!I500-'Summary Statistics'!$B$7/252)-BetaAlpha!I$4*('Daily Log Returns'!$H500-'Summary Statistics'!$B$7/252)</f>
        <v>-1.9265069895668455E-2</v>
      </c>
      <c r="J500">
        <f ca="1">('Daily Log Returns'!J500-'Summary Statistics'!$B$7/252)-BetaAlpha!J$4*('Daily Log Returns'!$H500-'Summary Statistics'!$B$7/252)</f>
        <v>3.6730959081582261E-3</v>
      </c>
      <c r="K500">
        <f ca="1">('Daily Log Returns'!K500-'Summary Statistics'!$B$7/252)-BetaAlpha!K$4*('Daily Log Returns'!$H500-'Summary Statistics'!$B$7/252)</f>
        <v>-2.4930717519241309E-3</v>
      </c>
    </row>
    <row r="501" spans="1:11" x14ac:dyDescent="0.3">
      <c r="A501" s="1">
        <v>44223</v>
      </c>
      <c r="B501">
        <f ca="1">('Daily Log Returns'!B501-'Summary Statistics'!$B$7/252)-BetaAlpha!B$4*('Daily Log Returns'!$H501-'Summary Statistics'!$B$7/252)</f>
        <v>-7.4292129547640466E-3</v>
      </c>
      <c r="C501">
        <f ca="1">('Daily Log Returns'!C501-'Summary Statistics'!$B$7/252)-BetaAlpha!C$4*('Daily Log Returns'!$H501-'Summary Statistics'!$B$7/252)</f>
        <v>-1.213996671678925E-2</v>
      </c>
      <c r="D501">
        <f ca="1">('Daily Log Returns'!D501-'Summary Statistics'!$B$7/252)-BetaAlpha!D$4*('Daily Log Returns'!$H501-'Summary Statistics'!$B$7/252)</f>
        <v>-7.4576529427473484E-3</v>
      </c>
      <c r="E501">
        <f ca="1">('Daily Log Returns'!E501-'Summary Statistics'!$B$7/252)-BetaAlpha!E$4*('Daily Log Returns'!$H501-'Summary Statistics'!$B$7/252)</f>
        <v>4.0844673905246799E-3</v>
      </c>
      <c r="F501">
        <f ca="1">('Daily Log Returns'!F501-'Summary Statistics'!$B$7/252)-BetaAlpha!F$4*('Daily Log Returns'!$H501-'Summary Statistics'!$B$7/252)</f>
        <v>6.0314662864671058E-4</v>
      </c>
      <c r="G501">
        <f ca="1">('Daily Log Returns'!G501-'Summary Statistics'!$B$7/252)-BetaAlpha!G$4*('Daily Log Returns'!$H501-'Summary Statistics'!$B$7/252)</f>
        <v>4.551436308367757E-5</v>
      </c>
      <c r="H501">
        <f>('Daily Log Returns'!H501-'Summary Statistics'!$B$7/252)-BetaAlpha!H$4*('Daily Log Returns'!$H501-'Summary Statistics'!$B$7/252)</f>
        <v>0</v>
      </c>
      <c r="I501">
        <f ca="1">('Daily Log Returns'!I501-'Summary Statistics'!$B$7/252)-BetaAlpha!I$4*('Daily Log Returns'!$H501-'Summary Statistics'!$B$7/252)</f>
        <v>8.5180017606251313E-3</v>
      </c>
      <c r="J501">
        <f ca="1">('Daily Log Returns'!J501-'Summary Statistics'!$B$7/252)-BetaAlpha!J$4*('Daily Log Returns'!$H501-'Summary Statistics'!$B$7/252)</f>
        <v>-9.820882578402669E-3</v>
      </c>
      <c r="K501">
        <f ca="1">('Daily Log Returns'!K501-'Summary Statistics'!$B$7/252)-BetaAlpha!K$4*('Daily Log Returns'!$H501-'Summary Statistics'!$B$7/252)</f>
        <v>-1.7476814864489862E-3</v>
      </c>
    </row>
    <row r="502" spans="1:11" x14ac:dyDescent="0.3">
      <c r="A502" s="1">
        <v>44224</v>
      </c>
      <c r="B502">
        <f ca="1">('Daily Log Returns'!B502-'Summary Statistics'!$B$7/252)-BetaAlpha!B$4*('Daily Log Returns'!$H502-'Summary Statistics'!$B$7/252)</f>
        <v>-4.313244766125466E-3</v>
      </c>
      <c r="C502">
        <f ca="1">('Daily Log Returns'!C502-'Summary Statistics'!$B$7/252)-BetaAlpha!C$4*('Daily Log Returns'!$H502-'Summary Statistics'!$B$7/252)</f>
        <v>6.2917139926266579E-3</v>
      </c>
      <c r="D502">
        <f ca="1">('Daily Log Returns'!D502-'Summary Statistics'!$B$7/252)-BetaAlpha!D$4*('Daily Log Returns'!$H502-'Summary Statistics'!$B$7/252)</f>
        <v>-7.1308974982607996E-3</v>
      </c>
      <c r="E502">
        <f ca="1">('Daily Log Returns'!E502-'Summary Statistics'!$B$7/252)-BetaAlpha!E$4*('Daily Log Returns'!$H502-'Summary Statistics'!$B$7/252)</f>
        <v>-9.8298657934811733E-3</v>
      </c>
      <c r="F502">
        <f ca="1">('Daily Log Returns'!F502-'Summary Statistics'!$B$7/252)-BetaAlpha!F$4*('Daily Log Returns'!$H502-'Summary Statistics'!$B$7/252)</f>
        <v>2.1739084125568385E-3</v>
      </c>
      <c r="G502">
        <f ca="1">('Daily Log Returns'!G502-'Summary Statistics'!$B$7/252)-BetaAlpha!G$4*('Daily Log Returns'!$H502-'Summary Statistics'!$B$7/252)</f>
        <v>3.4038729098917601E-3</v>
      </c>
      <c r="H502">
        <f>('Daily Log Returns'!H502-'Summary Statistics'!$B$7/252)-BetaAlpha!H$4*('Daily Log Returns'!$H502-'Summary Statistics'!$B$7/252)</f>
        <v>0</v>
      </c>
      <c r="I502">
        <f ca="1">('Daily Log Returns'!I502-'Summary Statistics'!$B$7/252)-BetaAlpha!I$4*('Daily Log Returns'!$H502-'Summary Statistics'!$B$7/252)</f>
        <v>1.5046444222467176E-2</v>
      </c>
      <c r="J502">
        <f ca="1">('Daily Log Returns'!J502-'Summary Statistics'!$B$7/252)-BetaAlpha!J$4*('Daily Log Returns'!$H502-'Summary Statistics'!$B$7/252)</f>
        <v>-2.2116430582773319E-4</v>
      </c>
      <c r="K502">
        <f ca="1">('Daily Log Returns'!K502-'Summary Statistics'!$B$7/252)-BetaAlpha!K$4*('Daily Log Returns'!$H502-'Summary Statistics'!$B$7/252)</f>
        <v>3.9275632411987088E-4</v>
      </c>
    </row>
    <row r="503" spans="1:11" x14ac:dyDescent="0.3">
      <c r="A503" s="1">
        <v>44225</v>
      </c>
      <c r="B503">
        <f ca="1">('Daily Log Returns'!B503-'Summary Statistics'!$B$7/252)-BetaAlpha!B$4*('Daily Log Returns'!$H503-'Summary Statistics'!$B$7/252)</f>
        <v>-1.262075949092451E-3</v>
      </c>
      <c r="C503">
        <f ca="1">('Daily Log Returns'!C503-'Summary Statistics'!$B$7/252)-BetaAlpha!C$4*('Daily Log Returns'!$H503-'Summary Statistics'!$B$7/252)</f>
        <v>1.5397453071534953E-3</v>
      </c>
      <c r="D503">
        <f ca="1">('Daily Log Returns'!D503-'Summary Statistics'!$B$7/252)-BetaAlpha!D$4*('Daily Log Returns'!$H503-'Summary Statistics'!$B$7/252)</f>
        <v>4.7864059922577687E-4</v>
      </c>
      <c r="E503">
        <f ca="1">('Daily Log Returns'!E503-'Summary Statistics'!$B$7/252)-BetaAlpha!E$4*('Daily Log Returns'!$H503-'Summary Statistics'!$B$7/252)</f>
        <v>3.0986265494541204E-3</v>
      </c>
      <c r="F503">
        <f ca="1">('Daily Log Returns'!F503-'Summary Statistics'!$B$7/252)-BetaAlpha!F$4*('Daily Log Returns'!$H503-'Summary Statistics'!$B$7/252)</f>
        <v>-2.9541256491928004E-3</v>
      </c>
      <c r="G503">
        <f ca="1">('Daily Log Returns'!G503-'Summary Statistics'!$B$7/252)-BetaAlpha!G$4*('Daily Log Returns'!$H503-'Summary Statistics'!$B$7/252)</f>
        <v>-3.0245139358312471E-3</v>
      </c>
      <c r="H503">
        <f>('Daily Log Returns'!H503-'Summary Statistics'!$B$7/252)-BetaAlpha!H$4*('Daily Log Returns'!$H503-'Summary Statistics'!$B$7/252)</f>
        <v>0</v>
      </c>
      <c r="I503">
        <f ca="1">('Daily Log Returns'!I503-'Summary Statistics'!$B$7/252)-BetaAlpha!I$4*('Daily Log Returns'!$H503-'Summary Statistics'!$B$7/252)</f>
        <v>4.7885268692222406E-3</v>
      </c>
      <c r="J503">
        <f ca="1">('Daily Log Returns'!J503-'Summary Statistics'!$B$7/252)-BetaAlpha!J$4*('Daily Log Returns'!$H503-'Summary Statistics'!$B$7/252)</f>
        <v>-5.6127686276115562E-3</v>
      </c>
      <c r="K503">
        <f ca="1">('Daily Log Returns'!K503-'Summary Statistics'!$B$7/252)-BetaAlpha!K$4*('Daily Log Returns'!$H503-'Summary Statistics'!$B$7/252)</f>
        <v>-3.6206095588074954E-3</v>
      </c>
    </row>
    <row r="504" spans="1:11" x14ac:dyDescent="0.3">
      <c r="A504" s="1">
        <v>44228</v>
      </c>
      <c r="B504">
        <f ca="1">('Daily Log Returns'!B504-'Summary Statistics'!$B$7/252)-BetaAlpha!B$4*('Daily Log Returns'!$H504-'Summary Statistics'!$B$7/252)</f>
        <v>-1.2690678654008636E-2</v>
      </c>
      <c r="C504">
        <f ca="1">('Daily Log Returns'!C504-'Summary Statistics'!$B$7/252)-BetaAlpha!C$4*('Daily Log Returns'!$H504-'Summary Statistics'!$B$7/252)</f>
        <v>-9.0923350292336988E-3</v>
      </c>
      <c r="D504">
        <f ca="1">('Daily Log Returns'!D504-'Summary Statistics'!$B$7/252)-BetaAlpha!D$4*('Daily Log Returns'!$H504-'Summary Statistics'!$B$7/252)</f>
        <v>-7.6951175405762205E-3</v>
      </c>
      <c r="E504">
        <f ca="1">('Daily Log Returns'!E504-'Summary Statistics'!$B$7/252)-BetaAlpha!E$4*('Daily Log Returns'!$H504-'Summary Statistics'!$B$7/252)</f>
        <v>-9.9729536255694362E-3</v>
      </c>
      <c r="F504">
        <f ca="1">('Daily Log Returns'!F504-'Summary Statistics'!$B$7/252)-BetaAlpha!F$4*('Daily Log Returns'!$H504-'Summary Statistics'!$B$7/252)</f>
        <v>-3.9389963155139762E-3</v>
      </c>
      <c r="G504">
        <f ca="1">('Daily Log Returns'!G504-'Summary Statistics'!$B$7/252)-BetaAlpha!G$4*('Daily Log Returns'!$H504-'Summary Statistics'!$B$7/252)</f>
        <v>1.8564863917952307E-5</v>
      </c>
      <c r="H504">
        <f>('Daily Log Returns'!H504-'Summary Statistics'!$B$7/252)-BetaAlpha!H$4*('Daily Log Returns'!$H504-'Summary Statistics'!$B$7/252)</f>
        <v>0</v>
      </c>
      <c r="I504">
        <f ca="1">('Daily Log Returns'!I504-'Summary Statistics'!$B$7/252)-BetaAlpha!I$4*('Daily Log Returns'!$H504-'Summary Statistics'!$B$7/252)</f>
        <v>1.0137927957144226E-2</v>
      </c>
      <c r="J504">
        <f ca="1">('Daily Log Returns'!J504-'Summary Statistics'!$B$7/252)-BetaAlpha!J$4*('Daily Log Returns'!$H504-'Summary Statistics'!$B$7/252)</f>
        <v>-1.3409145123911542E-3</v>
      </c>
      <c r="K504">
        <f ca="1">('Daily Log Returns'!K504-'Summary Statistics'!$B$7/252)-BetaAlpha!K$4*('Daily Log Returns'!$H504-'Summary Statistics'!$B$7/252)</f>
        <v>7.8754187079810214E-4</v>
      </c>
    </row>
    <row r="505" spans="1:11" x14ac:dyDescent="0.3">
      <c r="A505" s="1">
        <v>44229</v>
      </c>
      <c r="B505">
        <f ca="1">('Daily Log Returns'!B505-'Summary Statistics'!$B$7/252)-BetaAlpha!B$4*('Daily Log Returns'!$H505-'Summary Statistics'!$B$7/252)</f>
        <v>5.7743562445261229E-4</v>
      </c>
      <c r="C505">
        <f ca="1">('Daily Log Returns'!C505-'Summary Statistics'!$B$7/252)-BetaAlpha!C$4*('Daily Log Returns'!$H505-'Summary Statistics'!$B$7/252)</f>
        <v>1.0535810829450043E-2</v>
      </c>
      <c r="D505">
        <f ca="1">('Daily Log Returns'!D505-'Summary Statistics'!$B$7/252)-BetaAlpha!D$4*('Daily Log Returns'!$H505-'Summary Statistics'!$B$7/252)</f>
        <v>1.4248582454200263E-2</v>
      </c>
      <c r="E505">
        <f ca="1">('Daily Log Returns'!E505-'Summary Statistics'!$B$7/252)-BetaAlpha!E$4*('Daily Log Returns'!$H505-'Summary Statistics'!$B$7/252)</f>
        <v>1.0242924701558269E-2</v>
      </c>
      <c r="F505">
        <f ca="1">('Daily Log Returns'!F505-'Summary Statistics'!$B$7/252)-BetaAlpha!F$4*('Daily Log Returns'!$H505-'Summary Statistics'!$B$7/252)</f>
        <v>7.3168112116967312E-4</v>
      </c>
      <c r="G505">
        <f ca="1">('Daily Log Returns'!G505-'Summary Statistics'!$B$7/252)-BetaAlpha!G$4*('Daily Log Returns'!$H505-'Summary Statistics'!$B$7/252)</f>
        <v>-6.6911484124065543E-4</v>
      </c>
      <c r="H505">
        <f>('Daily Log Returns'!H505-'Summary Statistics'!$B$7/252)-BetaAlpha!H$4*('Daily Log Returns'!$H505-'Summary Statistics'!$B$7/252)</f>
        <v>0</v>
      </c>
      <c r="I505">
        <f ca="1">('Daily Log Returns'!I505-'Summary Statistics'!$B$7/252)-BetaAlpha!I$4*('Daily Log Returns'!$H505-'Summary Statistics'!$B$7/252)</f>
        <v>8.8901819696433947E-4</v>
      </c>
      <c r="J505">
        <f ca="1">('Daily Log Returns'!J505-'Summary Statistics'!$B$7/252)-BetaAlpha!J$4*('Daily Log Returns'!$H505-'Summary Statistics'!$B$7/252)</f>
        <v>1.0733314023542146E-2</v>
      </c>
      <c r="K505">
        <f ca="1">('Daily Log Returns'!K505-'Summary Statistics'!$B$7/252)-BetaAlpha!K$4*('Daily Log Returns'!$H505-'Summary Statistics'!$B$7/252)</f>
        <v>1.1566568376160675E-3</v>
      </c>
    </row>
    <row r="506" spans="1:11" x14ac:dyDescent="0.3">
      <c r="A506" s="1">
        <v>44230</v>
      </c>
      <c r="B506">
        <f ca="1">('Daily Log Returns'!B506-'Summary Statistics'!$B$7/252)-BetaAlpha!B$4*('Daily Log Returns'!$H506-'Summary Statistics'!$B$7/252)</f>
        <v>-2.6631034215118376E-3</v>
      </c>
      <c r="C506">
        <f ca="1">('Daily Log Returns'!C506-'Summary Statistics'!$B$7/252)-BetaAlpha!C$4*('Daily Log Returns'!$H506-'Summary Statistics'!$B$7/252)</f>
        <v>3.3181321413463718E-3</v>
      </c>
      <c r="D506">
        <f ca="1">('Daily Log Returns'!D506-'Summary Statistics'!$B$7/252)-BetaAlpha!D$4*('Daily Log Returns'!$H506-'Summary Statistics'!$B$7/252)</f>
        <v>1.100685538045011E-2</v>
      </c>
      <c r="E506">
        <f ca="1">('Daily Log Returns'!E506-'Summary Statistics'!$B$7/252)-BetaAlpha!E$4*('Daily Log Returns'!$H506-'Summary Statistics'!$B$7/252)</f>
        <v>4.5123787718435978E-3</v>
      </c>
      <c r="F506">
        <f ca="1">('Daily Log Returns'!F506-'Summary Statistics'!$B$7/252)-BetaAlpha!F$4*('Daily Log Returns'!$H506-'Summary Statistics'!$B$7/252)</f>
        <v>-3.2539964125837366E-3</v>
      </c>
      <c r="G506">
        <f ca="1">('Daily Log Returns'!G506-'Summary Statistics'!$B$7/252)-BetaAlpha!G$4*('Daily Log Returns'!$H506-'Summary Statistics'!$B$7/252)</f>
        <v>-2.8805499335457976E-3</v>
      </c>
      <c r="H506">
        <f>('Daily Log Returns'!H506-'Summary Statistics'!$B$7/252)-BetaAlpha!H$4*('Daily Log Returns'!$H506-'Summary Statistics'!$B$7/252)</f>
        <v>0</v>
      </c>
      <c r="I506">
        <f ca="1">('Daily Log Returns'!I506-'Summary Statistics'!$B$7/252)-BetaAlpha!I$4*('Daily Log Returns'!$H506-'Summary Statistics'!$B$7/252)</f>
        <v>7.7750184803662128E-3</v>
      </c>
      <c r="J506">
        <f ca="1">('Daily Log Returns'!J506-'Summary Statistics'!$B$7/252)-BetaAlpha!J$4*('Daily Log Returns'!$H506-'Summary Statistics'!$B$7/252)</f>
        <v>5.7423974210468829E-3</v>
      </c>
      <c r="K506">
        <f ca="1">('Daily Log Returns'!K506-'Summary Statistics'!$B$7/252)-BetaAlpha!K$4*('Daily Log Returns'!$H506-'Summary Statistics'!$B$7/252)</f>
        <v>2.2877674099974175E-3</v>
      </c>
    </row>
    <row r="507" spans="1:11" x14ac:dyDescent="0.3">
      <c r="A507" s="1">
        <v>44231</v>
      </c>
      <c r="B507">
        <f ca="1">('Daily Log Returns'!B507-'Summary Statistics'!$B$7/252)-BetaAlpha!B$4*('Daily Log Returns'!$H507-'Summary Statistics'!$B$7/252)</f>
        <v>7.1357484638930914E-4</v>
      </c>
      <c r="C507">
        <f ca="1">('Daily Log Returns'!C507-'Summary Statistics'!$B$7/252)-BetaAlpha!C$4*('Daily Log Returns'!$H507-'Summary Statistics'!$B$7/252)</f>
        <v>3.5209196471475603E-3</v>
      </c>
      <c r="D507">
        <f ca="1">('Daily Log Returns'!D507-'Summary Statistics'!$B$7/252)-BetaAlpha!D$4*('Daily Log Returns'!$H507-'Summary Statistics'!$B$7/252)</f>
        <v>-2.7579451162607228E-3</v>
      </c>
      <c r="E507">
        <f ca="1">('Daily Log Returns'!E507-'Summary Statistics'!$B$7/252)-BetaAlpha!E$4*('Daily Log Returns'!$H507-'Summary Statistics'!$B$7/252)</f>
        <v>-1.0472047496572949E-3</v>
      </c>
      <c r="F507">
        <f ca="1">('Daily Log Returns'!F507-'Summary Statistics'!$B$7/252)-BetaAlpha!F$4*('Daily Log Returns'!$H507-'Summary Statistics'!$B$7/252)</f>
        <v>-1.8315714042369208E-5</v>
      </c>
      <c r="G507">
        <f ca="1">('Daily Log Returns'!G507-'Summary Statistics'!$B$7/252)-BetaAlpha!G$4*('Daily Log Returns'!$H507-'Summary Statistics'!$B$7/252)</f>
        <v>-1.2136834862780225E-3</v>
      </c>
      <c r="H507">
        <f>('Daily Log Returns'!H507-'Summary Statistics'!$B$7/252)-BetaAlpha!H$4*('Daily Log Returns'!$H507-'Summary Statistics'!$B$7/252)</f>
        <v>0</v>
      </c>
      <c r="I507">
        <f ca="1">('Daily Log Returns'!I507-'Summary Statistics'!$B$7/252)-BetaAlpha!I$4*('Daily Log Returns'!$H507-'Summary Statistics'!$B$7/252)</f>
        <v>9.6537876384342864E-4</v>
      </c>
      <c r="J507">
        <f ca="1">('Daily Log Returns'!J507-'Summary Statistics'!$B$7/252)-BetaAlpha!J$4*('Daily Log Returns'!$H507-'Summary Statistics'!$B$7/252)</f>
        <v>-3.8665984091716676E-3</v>
      </c>
      <c r="K507">
        <f ca="1">('Daily Log Returns'!K507-'Summary Statistics'!$B$7/252)-BetaAlpha!K$4*('Daily Log Returns'!$H507-'Summary Statistics'!$B$7/252)</f>
        <v>2.2626132170040433E-4</v>
      </c>
    </row>
    <row r="508" spans="1:11" x14ac:dyDescent="0.3">
      <c r="A508" s="1">
        <v>44232</v>
      </c>
      <c r="B508">
        <f ca="1">('Daily Log Returns'!B508-'Summary Statistics'!$B$7/252)-BetaAlpha!B$4*('Daily Log Returns'!$H508-'Summary Statistics'!$B$7/252)</f>
        <v>-2.0489996312510073E-3</v>
      </c>
      <c r="C508">
        <f ca="1">('Daily Log Returns'!C508-'Summary Statistics'!$B$7/252)-BetaAlpha!C$4*('Daily Log Returns'!$H508-'Summary Statistics'!$B$7/252)</f>
        <v>1.629896071719376E-2</v>
      </c>
      <c r="D508">
        <f ca="1">('Daily Log Returns'!D508-'Summary Statistics'!$B$7/252)-BetaAlpha!D$4*('Daily Log Returns'!$H508-'Summary Statistics'!$B$7/252)</f>
        <v>1.6525570013792342E-2</v>
      </c>
      <c r="E508">
        <f ca="1">('Daily Log Returns'!E508-'Summary Statistics'!$B$7/252)-BetaAlpha!E$4*('Daily Log Returns'!$H508-'Summary Statistics'!$B$7/252)</f>
        <v>4.7150862068187065E-3</v>
      </c>
      <c r="F508">
        <f ca="1">('Daily Log Returns'!F508-'Summary Statistics'!$B$7/252)-BetaAlpha!F$4*('Daily Log Returns'!$H508-'Summary Statistics'!$B$7/252)</f>
        <v>1.9452342586456664E-4</v>
      </c>
      <c r="G508">
        <f ca="1">('Daily Log Returns'!G508-'Summary Statistics'!$B$7/252)-BetaAlpha!G$4*('Daily Log Returns'!$H508-'Summary Statistics'!$B$7/252)</f>
        <v>8.4449298468499833E-4</v>
      </c>
      <c r="H508">
        <f>('Daily Log Returns'!H508-'Summary Statistics'!$B$7/252)-BetaAlpha!H$4*('Daily Log Returns'!$H508-'Summary Statistics'!$B$7/252)</f>
        <v>0</v>
      </c>
      <c r="I508">
        <f ca="1">('Daily Log Returns'!I508-'Summary Statistics'!$B$7/252)-BetaAlpha!I$4*('Daily Log Returns'!$H508-'Summary Statistics'!$B$7/252)</f>
        <v>-1.8489133486822647E-3</v>
      </c>
      <c r="J508">
        <f ca="1">('Daily Log Returns'!J508-'Summary Statistics'!$B$7/252)-BetaAlpha!J$4*('Daily Log Returns'!$H508-'Summary Statistics'!$B$7/252)</f>
        <v>7.587040869938038E-3</v>
      </c>
      <c r="K508">
        <f ca="1">('Daily Log Returns'!K508-'Summary Statistics'!$B$7/252)-BetaAlpha!K$4*('Daily Log Returns'!$H508-'Summary Statistics'!$B$7/252)</f>
        <v>1.8104670753393386E-3</v>
      </c>
    </row>
    <row r="509" spans="1:11" x14ac:dyDescent="0.3">
      <c r="A509" s="1">
        <v>44235</v>
      </c>
      <c r="B509">
        <f ca="1">('Daily Log Returns'!B509-'Summary Statistics'!$B$7/252)-BetaAlpha!B$4*('Daily Log Returns'!$H509-'Summary Statistics'!$B$7/252)</f>
        <v>1.200211355339295E-3</v>
      </c>
      <c r="C509">
        <f ca="1">('Daily Log Returns'!C509-'Summary Statistics'!$B$7/252)-BetaAlpha!C$4*('Daily Log Returns'!$H509-'Summary Statistics'!$B$7/252)</f>
        <v>-5.2018618696152473E-3</v>
      </c>
      <c r="D509">
        <f ca="1">('Daily Log Returns'!D509-'Summary Statistics'!$B$7/252)-BetaAlpha!D$4*('Daily Log Returns'!$H509-'Summary Statistics'!$B$7/252)</f>
        <v>-9.8684258165354817E-3</v>
      </c>
      <c r="E509">
        <f ca="1">('Daily Log Returns'!E509-'Summary Statistics'!$B$7/252)-BetaAlpha!E$4*('Daily Log Returns'!$H509-'Summary Statistics'!$B$7/252)</f>
        <v>6.2790623052001553E-4</v>
      </c>
      <c r="F509">
        <f ca="1">('Daily Log Returns'!F509-'Summary Statistics'!$B$7/252)-BetaAlpha!F$4*('Daily Log Returns'!$H509-'Summary Statistics'!$B$7/252)</f>
        <v>-3.1381900972767872E-3</v>
      </c>
      <c r="G509">
        <f ca="1">('Daily Log Returns'!G509-'Summary Statistics'!$B$7/252)-BetaAlpha!G$4*('Daily Log Returns'!$H509-'Summary Statistics'!$B$7/252)</f>
        <v>-1.2290681706018606E-3</v>
      </c>
      <c r="H509">
        <f>('Daily Log Returns'!H509-'Summary Statistics'!$B$7/252)-BetaAlpha!H$4*('Daily Log Returns'!$H509-'Summary Statistics'!$B$7/252)</f>
        <v>0</v>
      </c>
      <c r="I509">
        <f ca="1">('Daily Log Returns'!I509-'Summary Statistics'!$B$7/252)-BetaAlpha!I$4*('Daily Log Returns'!$H509-'Summary Statistics'!$B$7/252)</f>
        <v>-2.8458600335011797E-3</v>
      </c>
      <c r="J509">
        <f ca="1">('Daily Log Returns'!J509-'Summary Statistics'!$B$7/252)-BetaAlpha!J$4*('Daily Log Returns'!$H509-'Summary Statistics'!$B$7/252)</f>
        <v>-2.941938840200145E-3</v>
      </c>
      <c r="K509">
        <f ca="1">('Daily Log Returns'!K509-'Summary Statistics'!$B$7/252)-BetaAlpha!K$4*('Daily Log Returns'!$H509-'Summary Statistics'!$B$7/252)</f>
        <v>1.2499419747032279E-3</v>
      </c>
    </row>
    <row r="510" spans="1:11" x14ac:dyDescent="0.3">
      <c r="A510" s="1">
        <v>44236</v>
      </c>
      <c r="B510">
        <f ca="1">('Daily Log Returns'!B510-'Summary Statistics'!$B$7/252)-BetaAlpha!B$4*('Daily Log Returns'!$H510-'Summary Statistics'!$B$7/252)</f>
        <v>4.3913804520101934E-3</v>
      </c>
      <c r="C510">
        <f ca="1">('Daily Log Returns'!C510-'Summary Statistics'!$B$7/252)-BetaAlpha!C$4*('Daily Log Returns'!$H510-'Summary Statistics'!$B$7/252)</f>
        <v>2.6402633033750186E-3</v>
      </c>
      <c r="D510">
        <f ca="1">('Daily Log Returns'!D510-'Summary Statistics'!$B$7/252)-BetaAlpha!D$4*('Daily Log Returns'!$H510-'Summary Statistics'!$B$7/252)</f>
        <v>2.5915895153918226E-3</v>
      </c>
      <c r="E510">
        <f ca="1">('Daily Log Returns'!E510-'Summary Statistics'!$B$7/252)-BetaAlpha!E$4*('Daily Log Returns'!$H510-'Summary Statistics'!$B$7/252)</f>
        <v>1.3625135103025815E-3</v>
      </c>
      <c r="F510">
        <f ca="1">('Daily Log Returns'!F510-'Summary Statistics'!$B$7/252)-BetaAlpha!F$4*('Daily Log Returns'!$H510-'Summary Statistics'!$B$7/252)</f>
        <v>1.40988502459789E-3</v>
      </c>
      <c r="G510">
        <f ca="1">('Daily Log Returns'!G510-'Summary Statistics'!$B$7/252)-BetaAlpha!G$4*('Daily Log Returns'!$H510-'Summary Statistics'!$B$7/252)</f>
        <v>3.2147202355850253E-4</v>
      </c>
      <c r="H510">
        <f>('Daily Log Returns'!H510-'Summary Statistics'!$B$7/252)-BetaAlpha!H$4*('Daily Log Returns'!$H510-'Summary Statistics'!$B$7/252)</f>
        <v>0</v>
      </c>
      <c r="I510">
        <f ca="1">('Daily Log Returns'!I510-'Summary Statistics'!$B$7/252)-BetaAlpha!I$4*('Daily Log Returns'!$H510-'Summary Statistics'!$B$7/252)</f>
        <v>6.8599907597435353E-3</v>
      </c>
      <c r="J510">
        <f ca="1">('Daily Log Returns'!J510-'Summary Statistics'!$B$7/252)-BetaAlpha!J$4*('Daily Log Returns'!$H510-'Summary Statistics'!$B$7/252)</f>
        <v>-9.6317714968981562E-4</v>
      </c>
      <c r="K510">
        <f ca="1">('Daily Log Returns'!K510-'Summary Statistics'!$B$7/252)-BetaAlpha!K$4*('Daily Log Returns'!$H510-'Summary Statistics'!$B$7/252)</f>
        <v>-1.1990345194208864E-3</v>
      </c>
    </row>
    <row r="511" spans="1:11" x14ac:dyDescent="0.3">
      <c r="A511" s="1">
        <v>44237</v>
      </c>
      <c r="B511">
        <f ca="1">('Daily Log Returns'!B511-'Summary Statistics'!$B$7/252)-BetaAlpha!B$4*('Daily Log Returns'!$H511-'Summary Statistics'!$B$7/252)</f>
        <v>-3.5340836150379723E-3</v>
      </c>
      <c r="C511">
        <f ca="1">('Daily Log Returns'!C511-'Summary Statistics'!$B$7/252)-BetaAlpha!C$4*('Daily Log Returns'!$H511-'Summary Statistics'!$B$7/252)</f>
        <v>-1.0927243792874903E-3</v>
      </c>
      <c r="D511">
        <f ca="1">('Daily Log Returns'!D511-'Summary Statistics'!$B$7/252)-BetaAlpha!D$4*('Daily Log Returns'!$H511-'Summary Statistics'!$B$7/252)</f>
        <v>2.2964150084357903E-3</v>
      </c>
      <c r="E511">
        <f ca="1">('Daily Log Returns'!E511-'Summary Statistics'!$B$7/252)-BetaAlpha!E$4*('Daily Log Returns'!$H511-'Summary Statistics'!$B$7/252)</f>
        <v>2.4142128274523252E-4</v>
      </c>
      <c r="F511">
        <f ca="1">('Daily Log Returns'!F511-'Summary Statistics'!$B$7/252)-BetaAlpha!F$4*('Daily Log Returns'!$H511-'Summary Statistics'!$B$7/252)</f>
        <v>1.1374061795678364E-3</v>
      </c>
      <c r="G511">
        <f ca="1">('Daily Log Returns'!G511-'Summary Statistics'!$B$7/252)-BetaAlpha!G$4*('Daily Log Returns'!$H511-'Summary Statistics'!$B$7/252)</f>
        <v>-1.0526200161076838E-3</v>
      </c>
      <c r="H511">
        <f>('Daily Log Returns'!H511-'Summary Statistics'!$B$7/252)-BetaAlpha!H$4*('Daily Log Returns'!$H511-'Summary Statistics'!$B$7/252)</f>
        <v>0</v>
      </c>
      <c r="I511">
        <f ca="1">('Daily Log Returns'!I511-'Summary Statistics'!$B$7/252)-BetaAlpha!I$4*('Daily Log Returns'!$H511-'Summary Statistics'!$B$7/252)</f>
        <v>1.93891963236614E-3</v>
      </c>
      <c r="J511">
        <f ca="1">('Daily Log Returns'!J511-'Summary Statistics'!$B$7/252)-BetaAlpha!J$4*('Daily Log Returns'!$H511-'Summary Statistics'!$B$7/252)</f>
        <v>6.5647851523598184E-3</v>
      </c>
      <c r="K511">
        <f ca="1">('Daily Log Returns'!K511-'Summary Statistics'!$B$7/252)-BetaAlpha!K$4*('Daily Log Returns'!$H511-'Summary Statistics'!$B$7/252)</f>
        <v>-5.5556924336203984E-3</v>
      </c>
    </row>
    <row r="512" spans="1:11" x14ac:dyDescent="0.3">
      <c r="A512" s="1">
        <v>44238</v>
      </c>
      <c r="B512">
        <f ca="1">('Daily Log Returns'!B512-'Summary Statistics'!$B$7/252)-BetaAlpha!B$4*('Daily Log Returns'!$H512-'Summary Statistics'!$B$7/252)</f>
        <v>-4.4476681922858835E-3</v>
      </c>
      <c r="C512">
        <f ca="1">('Daily Log Returns'!C512-'Summary Statistics'!$B$7/252)-BetaAlpha!C$4*('Daily Log Returns'!$H512-'Summary Statistics'!$B$7/252)</f>
        <v>3.931302475459056E-3</v>
      </c>
      <c r="D512">
        <f ca="1">('Daily Log Returns'!D512-'Summary Statistics'!$B$7/252)-BetaAlpha!D$4*('Daily Log Returns'!$H512-'Summary Statistics'!$B$7/252)</f>
        <v>-1.7911194259881392E-3</v>
      </c>
      <c r="E512">
        <f ca="1">('Daily Log Returns'!E512-'Summary Statistics'!$B$7/252)-BetaAlpha!E$4*('Daily Log Returns'!$H512-'Summary Statistics'!$B$7/252)</f>
        <v>-1.890273245937222E-3</v>
      </c>
      <c r="F512">
        <f ca="1">('Daily Log Returns'!F512-'Summary Statistics'!$B$7/252)-BetaAlpha!F$4*('Daily Log Returns'!$H512-'Summary Statistics'!$B$7/252)</f>
        <v>3.6030569927456373E-3</v>
      </c>
      <c r="G512">
        <f ca="1">('Daily Log Returns'!G512-'Summary Statistics'!$B$7/252)-BetaAlpha!G$4*('Daily Log Returns'!$H512-'Summary Statistics'!$B$7/252)</f>
        <v>4.1869050990243759E-4</v>
      </c>
      <c r="H512">
        <f>('Daily Log Returns'!H512-'Summary Statistics'!$B$7/252)-BetaAlpha!H$4*('Daily Log Returns'!$H512-'Summary Statistics'!$B$7/252)</f>
        <v>0</v>
      </c>
      <c r="I512">
        <f ca="1">('Daily Log Returns'!I512-'Summary Statistics'!$B$7/252)-BetaAlpha!I$4*('Daily Log Returns'!$H512-'Summary Statistics'!$B$7/252)</f>
        <v>4.7854598573712701E-3</v>
      </c>
      <c r="J512">
        <f ca="1">('Daily Log Returns'!J512-'Summary Statistics'!$B$7/252)-BetaAlpha!J$4*('Daily Log Returns'!$H512-'Summary Statistics'!$B$7/252)</f>
        <v>-1.8072911707883721E-3</v>
      </c>
      <c r="K512">
        <f ca="1">('Daily Log Returns'!K512-'Summary Statistics'!$B$7/252)-BetaAlpha!K$4*('Daily Log Returns'!$H512-'Summary Statistics'!$B$7/252)</f>
        <v>3.7914835981931044E-3</v>
      </c>
    </row>
    <row r="513" spans="1:11" x14ac:dyDescent="0.3">
      <c r="A513" s="1">
        <v>44239</v>
      </c>
      <c r="B513">
        <f ca="1">('Daily Log Returns'!B513-'Summary Statistics'!$B$7/252)-BetaAlpha!B$4*('Daily Log Returns'!$H513-'Summary Statistics'!$B$7/252)</f>
        <v>3.5203264989431757E-3</v>
      </c>
      <c r="C513">
        <f ca="1">('Daily Log Returns'!C513-'Summary Statistics'!$B$7/252)-BetaAlpha!C$4*('Daily Log Returns'!$H513-'Summary Statistics'!$B$7/252)</f>
        <v>-1.5086910525918002E-3</v>
      </c>
      <c r="D513">
        <f ca="1">('Daily Log Returns'!D513-'Summary Statistics'!$B$7/252)-BetaAlpha!D$4*('Daily Log Returns'!$H513-'Summary Statistics'!$B$7/252)</f>
        <v>7.3761800940088289E-3</v>
      </c>
      <c r="E513">
        <f ca="1">('Daily Log Returns'!E513-'Summary Statistics'!$B$7/252)-BetaAlpha!E$4*('Daily Log Returns'!$H513-'Summary Statistics'!$B$7/252)</f>
        <v>2.6305076296792296E-3</v>
      </c>
      <c r="F513">
        <f ca="1">('Daily Log Returns'!F513-'Summary Statistics'!$B$7/252)-BetaAlpha!F$4*('Daily Log Returns'!$H513-'Summary Statistics'!$B$7/252)</f>
        <v>-8.5151942559976096E-4</v>
      </c>
      <c r="G513">
        <f ca="1">('Daily Log Returns'!G513-'Summary Statistics'!$B$7/252)-BetaAlpha!G$4*('Daily Log Returns'!$H513-'Summary Statistics'!$B$7/252)</f>
        <v>-1.7771053279824479E-4</v>
      </c>
      <c r="H513">
        <f>('Daily Log Returns'!H513-'Summary Statistics'!$B$7/252)-BetaAlpha!H$4*('Daily Log Returns'!$H513-'Summary Statistics'!$B$7/252)</f>
        <v>0</v>
      </c>
      <c r="I513">
        <f ca="1">('Daily Log Returns'!I513-'Summary Statistics'!$B$7/252)-BetaAlpha!I$4*('Daily Log Returns'!$H513-'Summary Statistics'!$B$7/252)</f>
        <v>-3.36864917646627E-3</v>
      </c>
      <c r="J513">
        <f ca="1">('Daily Log Returns'!J513-'Summary Statistics'!$B$7/252)-BetaAlpha!J$4*('Daily Log Returns'!$H513-'Summary Statistics'!$B$7/252)</f>
        <v>4.1734813222540617E-3</v>
      </c>
      <c r="K513">
        <f ca="1">('Daily Log Returns'!K513-'Summary Statistics'!$B$7/252)-BetaAlpha!K$4*('Daily Log Returns'!$H513-'Summary Statistics'!$B$7/252)</f>
        <v>-3.1305373448366767E-3</v>
      </c>
    </row>
    <row r="514" spans="1:11" x14ac:dyDescent="0.3">
      <c r="A514" s="1">
        <v>44242</v>
      </c>
      <c r="B514">
        <f ca="1">('Daily Log Returns'!B514-'Summary Statistics'!$B$7/252)-BetaAlpha!B$4*('Daily Log Returns'!$H514-'Summary Statistics'!$B$7/252)</f>
        <v>3.4092613524254181E-3</v>
      </c>
      <c r="C514">
        <f ca="1">('Daily Log Returns'!C514-'Summary Statistics'!$B$7/252)-BetaAlpha!C$4*('Daily Log Returns'!$H514-'Summary Statistics'!$B$7/252)</f>
        <v>3.6879799675485509E-3</v>
      </c>
      <c r="D514">
        <f ca="1">('Daily Log Returns'!D514-'Summary Statistics'!$B$7/252)-BetaAlpha!D$4*('Daily Log Returns'!$H514-'Summary Statistics'!$B$7/252)</f>
        <v>1.5532454274900806E-3</v>
      </c>
      <c r="E514">
        <f ca="1">('Daily Log Returns'!E514-'Summary Statistics'!$B$7/252)-BetaAlpha!E$4*('Daily Log Returns'!$H514-'Summary Statistics'!$B$7/252)</f>
        <v>1.9598358151084756E-3</v>
      </c>
      <c r="F514">
        <f ca="1">('Daily Log Returns'!F514-'Summary Statistics'!$B$7/252)-BetaAlpha!F$4*('Daily Log Returns'!$H514-'Summary Statistics'!$B$7/252)</f>
        <v>-4.7131944001955733E-3</v>
      </c>
      <c r="G514">
        <f ca="1">('Daily Log Returns'!G514-'Summary Statistics'!$B$7/252)-BetaAlpha!G$4*('Daily Log Returns'!$H514-'Summary Statistics'!$B$7/252)</f>
        <v>-2.3394586219097711E-3</v>
      </c>
      <c r="H514">
        <f>('Daily Log Returns'!H514-'Summary Statistics'!$B$7/252)-BetaAlpha!H$4*('Daily Log Returns'!$H514-'Summary Statistics'!$B$7/252)</f>
        <v>0</v>
      </c>
      <c r="I514">
        <f ca="1">('Daily Log Returns'!I514-'Summary Statistics'!$B$7/252)-BetaAlpha!I$4*('Daily Log Returns'!$H514-'Summary Statistics'!$B$7/252)</f>
        <v>1.3236252164998859E-3</v>
      </c>
      <c r="J514">
        <f ca="1">('Daily Log Returns'!J514-'Summary Statistics'!$B$7/252)-BetaAlpha!J$4*('Daily Log Returns'!$H514-'Summary Statistics'!$B$7/252)</f>
        <v>2.7174479415171893E-3</v>
      </c>
      <c r="K514">
        <f ca="1">('Daily Log Returns'!K514-'Summary Statistics'!$B$7/252)-BetaAlpha!K$4*('Daily Log Returns'!$H514-'Summary Statistics'!$B$7/252)</f>
        <v>2.3533095752997311E-3</v>
      </c>
    </row>
    <row r="515" spans="1:11" x14ac:dyDescent="0.3">
      <c r="A515" s="1">
        <v>44243</v>
      </c>
      <c r="B515">
        <f ca="1">('Daily Log Returns'!B515-'Summary Statistics'!$B$7/252)-BetaAlpha!B$4*('Daily Log Returns'!$H515-'Summary Statistics'!$B$7/252)</f>
        <v>-8.628476878920056E-3</v>
      </c>
      <c r="C515">
        <f ca="1">('Daily Log Returns'!C515-'Summary Statistics'!$B$7/252)-BetaAlpha!C$4*('Daily Log Returns'!$H515-'Summary Statistics'!$B$7/252)</f>
        <v>-4.1634822472368981E-3</v>
      </c>
      <c r="D515">
        <f ca="1">('Daily Log Returns'!D515-'Summary Statistics'!$B$7/252)-BetaAlpha!D$4*('Daily Log Returns'!$H515-'Summary Statistics'!$B$7/252)</f>
        <v>-2.9757105327017494E-3</v>
      </c>
      <c r="E515">
        <f ca="1">('Daily Log Returns'!E515-'Summary Statistics'!$B$7/252)-BetaAlpha!E$4*('Daily Log Returns'!$H515-'Summary Statistics'!$B$7/252)</f>
        <v>-1.0041293661770551E-4</v>
      </c>
      <c r="F515">
        <f ca="1">('Daily Log Returns'!F515-'Summary Statistics'!$B$7/252)-BetaAlpha!F$4*('Daily Log Returns'!$H515-'Summary Statistics'!$B$7/252)</f>
        <v>-6.9740094428152139E-6</v>
      </c>
      <c r="G515">
        <f ca="1">('Daily Log Returns'!G515-'Summary Statistics'!$B$7/252)-BetaAlpha!G$4*('Daily Log Returns'!$H515-'Summary Statistics'!$B$7/252)</f>
        <v>-2.6693188097096326E-3</v>
      </c>
      <c r="H515">
        <f>('Daily Log Returns'!H515-'Summary Statistics'!$B$7/252)-BetaAlpha!H$4*('Daily Log Returns'!$H515-'Summary Statistics'!$B$7/252)</f>
        <v>0</v>
      </c>
      <c r="I515">
        <f ca="1">('Daily Log Returns'!I515-'Summary Statistics'!$B$7/252)-BetaAlpha!I$4*('Daily Log Returns'!$H515-'Summary Statistics'!$B$7/252)</f>
        <v>2.2821509074320585E-3</v>
      </c>
      <c r="J515">
        <f ca="1">('Daily Log Returns'!J515-'Summary Statistics'!$B$7/252)-BetaAlpha!J$4*('Daily Log Returns'!$H515-'Summary Statistics'!$B$7/252)</f>
        <v>3.0305040476784327E-3</v>
      </c>
      <c r="K515">
        <f ca="1">('Daily Log Returns'!K515-'Summary Statistics'!$B$7/252)-BetaAlpha!K$4*('Daily Log Returns'!$H515-'Summary Statistics'!$B$7/252)</f>
        <v>7.5348585565010451E-4</v>
      </c>
    </row>
    <row r="516" spans="1:11" x14ac:dyDescent="0.3">
      <c r="A516" s="1">
        <v>44244</v>
      </c>
      <c r="B516">
        <f ca="1">('Daily Log Returns'!B516-'Summary Statistics'!$B$7/252)-BetaAlpha!B$4*('Daily Log Returns'!$H516-'Summary Statistics'!$B$7/252)</f>
        <v>1.4324512292450183E-3</v>
      </c>
      <c r="C516">
        <f ca="1">('Daily Log Returns'!C516-'Summary Statistics'!$B$7/252)-BetaAlpha!C$4*('Daily Log Returns'!$H516-'Summary Statistics'!$B$7/252)</f>
        <v>2.45066678780752E-3</v>
      </c>
      <c r="D516">
        <f ca="1">('Daily Log Returns'!D516-'Summary Statistics'!$B$7/252)-BetaAlpha!D$4*('Daily Log Returns'!$H516-'Summary Statistics'!$B$7/252)</f>
        <v>-9.068067401569221E-4</v>
      </c>
      <c r="E516">
        <f ca="1">('Daily Log Returns'!E516-'Summary Statistics'!$B$7/252)-BetaAlpha!E$4*('Daily Log Returns'!$H516-'Summary Statistics'!$B$7/252)</f>
        <v>-1.8754764256067378E-3</v>
      </c>
      <c r="F516">
        <f ca="1">('Daily Log Returns'!F516-'Summary Statistics'!$B$7/252)-BetaAlpha!F$4*('Daily Log Returns'!$H516-'Summary Statistics'!$B$7/252)</f>
        <v>-2.7561440322382059E-3</v>
      </c>
      <c r="G516">
        <f ca="1">('Daily Log Returns'!G516-'Summary Statistics'!$B$7/252)-BetaAlpha!G$4*('Daily Log Returns'!$H516-'Summary Statistics'!$B$7/252)</f>
        <v>-1.4432045872222092E-3</v>
      </c>
      <c r="H516">
        <f>('Daily Log Returns'!H516-'Summary Statistics'!$B$7/252)-BetaAlpha!H$4*('Daily Log Returns'!$H516-'Summary Statistics'!$B$7/252)</f>
        <v>0</v>
      </c>
      <c r="I516">
        <f ca="1">('Daily Log Returns'!I516-'Summary Statistics'!$B$7/252)-BetaAlpha!I$4*('Daily Log Returns'!$H516-'Summary Statistics'!$B$7/252)</f>
        <v>3.7172962739255829E-3</v>
      </c>
      <c r="J516">
        <f ca="1">('Daily Log Returns'!J516-'Summary Statistics'!$B$7/252)-BetaAlpha!J$4*('Daily Log Returns'!$H516-'Summary Statistics'!$B$7/252)</f>
        <v>7.8064179775995716E-4</v>
      </c>
      <c r="K516">
        <f ca="1">('Daily Log Returns'!K516-'Summary Statistics'!$B$7/252)-BetaAlpha!K$4*('Daily Log Returns'!$H516-'Summary Statistics'!$B$7/252)</f>
        <v>6.7912145510536084E-3</v>
      </c>
    </row>
    <row r="517" spans="1:11" x14ac:dyDescent="0.3">
      <c r="A517" s="1">
        <v>44245</v>
      </c>
      <c r="B517">
        <f ca="1">('Daily Log Returns'!B517-'Summary Statistics'!$B$7/252)-BetaAlpha!B$4*('Daily Log Returns'!$H517-'Summary Statistics'!$B$7/252)</f>
        <v>-9.6259953038528336E-3</v>
      </c>
      <c r="C517">
        <f ca="1">('Daily Log Returns'!C517-'Summary Statistics'!$B$7/252)-BetaAlpha!C$4*('Daily Log Returns'!$H517-'Summary Statistics'!$B$7/252)</f>
        <v>-3.4285970264701271E-3</v>
      </c>
      <c r="D517">
        <f ca="1">('Daily Log Returns'!D517-'Summary Statistics'!$B$7/252)-BetaAlpha!D$4*('Daily Log Returns'!$H517-'Summary Statistics'!$B$7/252)</f>
        <v>-1.0583648828786818E-2</v>
      </c>
      <c r="E517">
        <f ca="1">('Daily Log Returns'!E517-'Summary Statistics'!$B$7/252)-BetaAlpha!E$4*('Daily Log Returns'!$H517-'Summary Statistics'!$B$7/252)</f>
        <v>-1.20477555628208E-3</v>
      </c>
      <c r="F517">
        <f ca="1">('Daily Log Returns'!F517-'Summary Statistics'!$B$7/252)-BetaAlpha!F$4*('Daily Log Returns'!$H517-'Summary Statistics'!$B$7/252)</f>
        <v>-3.8017308999667479E-5</v>
      </c>
      <c r="G517">
        <f ca="1">('Daily Log Returns'!G517-'Summary Statistics'!$B$7/252)-BetaAlpha!G$4*('Daily Log Returns'!$H517-'Summary Statistics'!$B$7/252)</f>
        <v>1.1228513855746649E-3</v>
      </c>
      <c r="H517">
        <f>('Daily Log Returns'!H517-'Summary Statistics'!$B$7/252)-BetaAlpha!H$4*('Daily Log Returns'!$H517-'Summary Statistics'!$B$7/252)</f>
        <v>0</v>
      </c>
      <c r="I517">
        <f ca="1">('Daily Log Returns'!I517-'Summary Statistics'!$B$7/252)-BetaAlpha!I$4*('Daily Log Returns'!$H517-'Summary Statistics'!$B$7/252)</f>
        <v>1.3222057023291833E-2</v>
      </c>
      <c r="J517">
        <f ca="1">('Daily Log Returns'!J517-'Summary Statistics'!$B$7/252)-BetaAlpha!J$4*('Daily Log Returns'!$H517-'Summary Statistics'!$B$7/252)</f>
        <v>-7.7075165368697685E-3</v>
      </c>
      <c r="K517">
        <f ca="1">('Daily Log Returns'!K517-'Summary Statistics'!$B$7/252)-BetaAlpha!K$4*('Daily Log Returns'!$H517-'Summary Statistics'!$B$7/252)</f>
        <v>-3.3735442636938565E-6</v>
      </c>
    </row>
    <row r="518" spans="1:11" x14ac:dyDescent="0.3">
      <c r="A518" s="1">
        <v>44246</v>
      </c>
      <c r="B518">
        <f ca="1">('Daily Log Returns'!B518-'Summary Statistics'!$B$7/252)-BetaAlpha!B$4*('Daily Log Returns'!$H518-'Summary Statistics'!$B$7/252)</f>
        <v>-2.1611089719180045E-3</v>
      </c>
      <c r="C518">
        <f ca="1">('Daily Log Returns'!C518-'Summary Statistics'!$B$7/252)-BetaAlpha!C$4*('Daily Log Returns'!$H518-'Summary Statistics'!$B$7/252)</f>
        <v>-2.9923749274583184E-3</v>
      </c>
      <c r="D518">
        <f ca="1">('Daily Log Returns'!D518-'Summary Statistics'!$B$7/252)-BetaAlpha!D$4*('Daily Log Returns'!$H518-'Summary Statistics'!$B$7/252)</f>
        <v>1.8492671112615546E-3</v>
      </c>
      <c r="E518">
        <f ca="1">('Daily Log Returns'!E518-'Summary Statistics'!$B$7/252)-BetaAlpha!E$4*('Daily Log Returns'!$H518-'Summary Statistics'!$B$7/252)</f>
        <v>-3.2157531795193994E-3</v>
      </c>
      <c r="F518">
        <f ca="1">('Daily Log Returns'!F518-'Summary Statistics'!$B$7/252)-BetaAlpha!F$4*('Daily Log Returns'!$H518-'Summary Statistics'!$B$7/252)</f>
        <v>8.5866031502538926E-4</v>
      </c>
      <c r="G518">
        <f ca="1">('Daily Log Returns'!G518-'Summary Statistics'!$B$7/252)-BetaAlpha!G$4*('Daily Log Returns'!$H518-'Summary Statistics'!$B$7/252)</f>
        <v>-1.4564773079933919E-3</v>
      </c>
      <c r="H518">
        <f>('Daily Log Returns'!H518-'Summary Statistics'!$B$7/252)-BetaAlpha!H$4*('Daily Log Returns'!$H518-'Summary Statistics'!$B$7/252)</f>
        <v>0</v>
      </c>
      <c r="I518">
        <f ca="1">('Daily Log Returns'!I518-'Summary Statistics'!$B$7/252)-BetaAlpha!I$4*('Daily Log Returns'!$H518-'Summary Statistics'!$B$7/252)</f>
        <v>-1.498425316008763E-2</v>
      </c>
      <c r="J518">
        <f ca="1">('Daily Log Returns'!J518-'Summary Statistics'!$B$7/252)-BetaAlpha!J$4*('Daily Log Returns'!$H518-'Summary Statistics'!$B$7/252)</f>
        <v>-4.9926492774582353E-3</v>
      </c>
      <c r="K518">
        <f ca="1">('Daily Log Returns'!K518-'Summary Statistics'!$B$7/252)-BetaAlpha!K$4*('Daily Log Returns'!$H518-'Summary Statistics'!$B$7/252)</f>
        <v>-3.3212680940164843E-3</v>
      </c>
    </row>
    <row r="519" spans="1:11" x14ac:dyDescent="0.3">
      <c r="A519" s="1">
        <v>44249</v>
      </c>
      <c r="B519">
        <f ca="1">('Daily Log Returns'!B519-'Summary Statistics'!$B$7/252)-BetaAlpha!B$4*('Daily Log Returns'!$H519-'Summary Statistics'!$B$7/252)</f>
        <v>5.8213028367730384E-3</v>
      </c>
      <c r="C519">
        <f ca="1">('Daily Log Returns'!C519-'Summary Statistics'!$B$7/252)-BetaAlpha!C$4*('Daily Log Returns'!$H519-'Summary Statistics'!$B$7/252)</f>
        <v>-4.0467086097529508E-3</v>
      </c>
      <c r="D519">
        <f ca="1">('Daily Log Returns'!D519-'Summary Statistics'!$B$7/252)-BetaAlpha!D$4*('Daily Log Returns'!$H519-'Summary Statistics'!$B$7/252)</f>
        <v>-1.1307469227987171E-2</v>
      </c>
      <c r="E519">
        <f ca="1">('Daily Log Returns'!E519-'Summary Statistics'!$B$7/252)-BetaAlpha!E$4*('Daily Log Returns'!$H519-'Summary Statistics'!$B$7/252)</f>
        <v>-1.6636467933356823E-3</v>
      </c>
      <c r="F519">
        <f ca="1">('Daily Log Returns'!F519-'Summary Statistics'!$B$7/252)-BetaAlpha!F$4*('Daily Log Returns'!$H519-'Summary Statistics'!$B$7/252)</f>
        <v>-1.1476739619489794E-2</v>
      </c>
      <c r="G519">
        <f ca="1">('Daily Log Returns'!G519-'Summary Statistics'!$B$7/252)-BetaAlpha!G$4*('Daily Log Returns'!$H519-'Summary Statistics'!$B$7/252)</f>
        <v>-2.4588094036226919E-3</v>
      </c>
      <c r="H519">
        <f>('Daily Log Returns'!H519-'Summary Statistics'!$B$7/252)-BetaAlpha!H$4*('Daily Log Returns'!$H519-'Summary Statistics'!$B$7/252)</f>
        <v>0</v>
      </c>
      <c r="I519">
        <f ca="1">('Daily Log Returns'!I519-'Summary Statistics'!$B$7/252)-BetaAlpha!I$4*('Daily Log Returns'!$H519-'Summary Statistics'!$B$7/252)</f>
        <v>-1.4091892777217466E-2</v>
      </c>
      <c r="J519">
        <f ca="1">('Daily Log Returns'!J519-'Summary Statistics'!$B$7/252)-BetaAlpha!J$4*('Daily Log Returns'!$H519-'Summary Statistics'!$B$7/252)</f>
        <v>-7.8489653510562547E-3</v>
      </c>
      <c r="K519">
        <f ca="1">('Daily Log Returns'!K519-'Summary Statistics'!$B$7/252)-BetaAlpha!K$4*('Daily Log Returns'!$H519-'Summary Statistics'!$B$7/252)</f>
        <v>8.054731824107958E-3</v>
      </c>
    </row>
    <row r="520" spans="1:11" x14ac:dyDescent="0.3">
      <c r="A520" s="1">
        <v>44250</v>
      </c>
      <c r="B520">
        <f ca="1">('Daily Log Returns'!B520-'Summary Statistics'!$B$7/252)-BetaAlpha!B$4*('Daily Log Returns'!$H520-'Summary Statistics'!$B$7/252)</f>
        <v>-1.0547888793833341E-2</v>
      </c>
      <c r="C520">
        <f ca="1">('Daily Log Returns'!C520-'Summary Statistics'!$B$7/252)-BetaAlpha!C$4*('Daily Log Returns'!$H520-'Summary Statistics'!$B$7/252)</f>
        <v>-5.6843571045486502E-5</v>
      </c>
      <c r="D520">
        <f ca="1">('Daily Log Returns'!D520-'Summary Statistics'!$B$7/252)-BetaAlpha!D$4*('Daily Log Returns'!$H520-'Summary Statistics'!$B$7/252)</f>
        <v>-1.6748484065119532E-2</v>
      </c>
      <c r="E520">
        <f ca="1">('Daily Log Returns'!E520-'Summary Statistics'!$B$7/252)-BetaAlpha!E$4*('Daily Log Returns'!$H520-'Summary Statistics'!$B$7/252)</f>
        <v>-4.9298615177337498E-3</v>
      </c>
      <c r="F520">
        <f ca="1">('Daily Log Returns'!F520-'Summary Statistics'!$B$7/252)-BetaAlpha!F$4*('Daily Log Returns'!$H520-'Summary Statistics'!$B$7/252)</f>
        <v>-1.1092791915313573E-3</v>
      </c>
      <c r="G520">
        <f ca="1">('Daily Log Returns'!G520-'Summary Statistics'!$B$7/252)-BetaAlpha!G$4*('Daily Log Returns'!$H520-'Summary Statistics'!$B$7/252)</f>
        <v>1.8254073903006211E-5</v>
      </c>
      <c r="H520">
        <f>('Daily Log Returns'!H520-'Summary Statistics'!$B$7/252)-BetaAlpha!H$4*('Daily Log Returns'!$H520-'Summary Statistics'!$B$7/252)</f>
        <v>0</v>
      </c>
      <c r="I520">
        <f ca="1">('Daily Log Returns'!I520-'Summary Statistics'!$B$7/252)-BetaAlpha!I$4*('Daily Log Returns'!$H520-'Summary Statistics'!$B$7/252)</f>
        <v>1.9796801790322553E-2</v>
      </c>
      <c r="J520">
        <f ca="1">('Daily Log Returns'!J520-'Summary Statistics'!$B$7/252)-BetaAlpha!J$4*('Daily Log Returns'!$H520-'Summary Statistics'!$B$7/252)</f>
        <v>-7.910736781693661E-3</v>
      </c>
      <c r="K520">
        <f ca="1">('Daily Log Returns'!K520-'Summary Statistics'!$B$7/252)-BetaAlpha!K$4*('Daily Log Returns'!$H520-'Summary Statistics'!$B$7/252)</f>
        <v>2.4659452813888651E-3</v>
      </c>
    </row>
    <row r="521" spans="1:11" x14ac:dyDescent="0.3">
      <c r="A521" s="1">
        <v>44251</v>
      </c>
      <c r="B521">
        <f ca="1">('Daily Log Returns'!B521-'Summary Statistics'!$B$7/252)-BetaAlpha!B$4*('Daily Log Returns'!$H521-'Summary Statistics'!$B$7/252)</f>
        <v>4.8389542257112755E-3</v>
      </c>
      <c r="C521">
        <f ca="1">('Daily Log Returns'!C521-'Summary Statistics'!$B$7/252)-BetaAlpha!C$4*('Daily Log Returns'!$H521-'Summary Statistics'!$B$7/252)</f>
        <v>2.1961709542183978E-4</v>
      </c>
      <c r="D521">
        <f ca="1">('Daily Log Returns'!D521-'Summary Statistics'!$B$7/252)-BetaAlpha!D$4*('Daily Log Returns'!$H521-'Summary Statistics'!$B$7/252)</f>
        <v>-6.7573867590961147E-3</v>
      </c>
      <c r="E521">
        <f ca="1">('Daily Log Returns'!E521-'Summary Statistics'!$B$7/252)-BetaAlpha!E$4*('Daily Log Returns'!$H521-'Summary Statistics'!$B$7/252)</f>
        <v>-4.923059304081003E-3</v>
      </c>
      <c r="F521">
        <f ca="1">('Daily Log Returns'!F521-'Summary Statistics'!$B$7/252)-BetaAlpha!F$4*('Daily Log Returns'!$H521-'Summary Statistics'!$B$7/252)</f>
        <v>-8.4286305296756231E-4</v>
      </c>
      <c r="G521">
        <f ca="1">('Daily Log Returns'!G521-'Summary Statistics'!$B$7/252)-BetaAlpha!G$4*('Daily Log Returns'!$H521-'Summary Statistics'!$B$7/252)</f>
        <v>-1.1240928883046401E-3</v>
      </c>
      <c r="H521">
        <f>('Daily Log Returns'!H521-'Summary Statistics'!$B$7/252)-BetaAlpha!H$4*('Daily Log Returns'!$H521-'Summary Statistics'!$B$7/252)</f>
        <v>0</v>
      </c>
      <c r="I521">
        <f ca="1">('Daily Log Returns'!I521-'Summary Statistics'!$B$7/252)-BetaAlpha!I$4*('Daily Log Returns'!$H521-'Summary Statistics'!$B$7/252)</f>
        <v>-3.19696526754382E-3</v>
      </c>
      <c r="J521">
        <f ca="1">('Daily Log Returns'!J521-'Summary Statistics'!$B$7/252)-BetaAlpha!J$4*('Daily Log Returns'!$H521-'Summary Statistics'!$B$7/252)</f>
        <v>-1.0624872265054642E-2</v>
      </c>
      <c r="K521">
        <f ca="1">('Daily Log Returns'!K521-'Summary Statistics'!$B$7/252)-BetaAlpha!K$4*('Daily Log Returns'!$H521-'Summary Statistics'!$B$7/252)</f>
        <v>5.1111145996445267E-4</v>
      </c>
    </row>
    <row r="522" spans="1:11" x14ac:dyDescent="0.3">
      <c r="A522" s="1">
        <v>44252</v>
      </c>
      <c r="B522">
        <f ca="1">('Daily Log Returns'!B522-'Summary Statistics'!$B$7/252)-BetaAlpha!B$4*('Daily Log Returns'!$H522-'Summary Statistics'!$B$7/252)</f>
        <v>4.7770172741505544E-3</v>
      </c>
      <c r="C522">
        <f ca="1">('Daily Log Returns'!C522-'Summary Statistics'!$B$7/252)-BetaAlpha!C$4*('Daily Log Returns'!$H522-'Summary Statistics'!$B$7/252)</f>
        <v>8.722314671530812E-3</v>
      </c>
      <c r="D522">
        <f ca="1">('Daily Log Returns'!D522-'Summary Statistics'!$B$7/252)-BetaAlpha!D$4*('Daily Log Returns'!$H522-'Summary Statistics'!$B$7/252)</f>
        <v>4.4051720570638022E-3</v>
      </c>
      <c r="E522">
        <f ca="1">('Daily Log Returns'!E522-'Summary Statistics'!$B$7/252)-BetaAlpha!E$4*('Daily Log Returns'!$H522-'Summary Statistics'!$B$7/252)</f>
        <v>3.2494949229967297E-3</v>
      </c>
      <c r="F522">
        <f ca="1">('Daily Log Returns'!F522-'Summary Statistics'!$B$7/252)-BetaAlpha!F$4*('Daily Log Returns'!$H522-'Summary Statistics'!$B$7/252)</f>
        <v>-5.9100418880925609E-3</v>
      </c>
      <c r="G522">
        <f ca="1">('Daily Log Returns'!G522-'Summary Statistics'!$B$7/252)-BetaAlpha!G$4*('Daily Log Returns'!$H522-'Summary Statistics'!$B$7/252)</f>
        <v>-2.1785742913268047E-3</v>
      </c>
      <c r="H522">
        <f>('Daily Log Returns'!H522-'Summary Statistics'!$B$7/252)-BetaAlpha!H$4*('Daily Log Returns'!$H522-'Summary Statistics'!$B$7/252)</f>
        <v>0</v>
      </c>
      <c r="I522">
        <f ca="1">('Daily Log Returns'!I522-'Summary Statistics'!$B$7/252)-BetaAlpha!I$4*('Daily Log Returns'!$H522-'Summary Statistics'!$B$7/252)</f>
        <v>-1.8490738857171504E-3</v>
      </c>
      <c r="J522">
        <f ca="1">('Daily Log Returns'!J522-'Summary Statistics'!$B$7/252)-BetaAlpha!J$4*('Daily Log Returns'!$H522-'Summary Statistics'!$B$7/252)</f>
        <v>2.5298891445710808E-3</v>
      </c>
      <c r="K522">
        <f ca="1">('Daily Log Returns'!K522-'Summary Statistics'!$B$7/252)-BetaAlpha!K$4*('Daily Log Returns'!$H522-'Summary Statistics'!$B$7/252)</f>
        <v>5.3698153473108676E-3</v>
      </c>
    </row>
    <row r="523" spans="1:11" x14ac:dyDescent="0.3">
      <c r="A523" s="1">
        <v>44253</v>
      </c>
      <c r="B523">
        <f ca="1">('Daily Log Returns'!B523-'Summary Statistics'!$B$7/252)-BetaAlpha!B$4*('Daily Log Returns'!$H523-'Summary Statistics'!$B$7/252)</f>
        <v>-3.6449927658603054E-3</v>
      </c>
      <c r="C523">
        <f ca="1">('Daily Log Returns'!C523-'Summary Statistics'!$B$7/252)-BetaAlpha!C$4*('Daily Log Returns'!$H523-'Summary Statistics'!$B$7/252)</f>
        <v>-9.3087199993078552E-4</v>
      </c>
      <c r="D523">
        <f ca="1">('Daily Log Returns'!D523-'Summary Statistics'!$B$7/252)-BetaAlpha!D$4*('Daily Log Returns'!$H523-'Summary Statistics'!$B$7/252)</f>
        <v>-8.0903136067520861E-3</v>
      </c>
      <c r="E523">
        <f ca="1">('Daily Log Returns'!E523-'Summary Statistics'!$B$7/252)-BetaAlpha!E$4*('Daily Log Returns'!$H523-'Summary Statistics'!$B$7/252)</f>
        <v>-4.4868028572710196E-3</v>
      </c>
      <c r="F523">
        <f ca="1">('Daily Log Returns'!F523-'Summary Statistics'!$B$7/252)-BetaAlpha!F$4*('Daily Log Returns'!$H523-'Summary Statistics'!$B$7/252)</f>
        <v>-1.0021775097709537E-2</v>
      </c>
      <c r="G523">
        <f ca="1">('Daily Log Returns'!G523-'Summary Statistics'!$B$7/252)-BetaAlpha!G$4*('Daily Log Returns'!$H523-'Summary Statistics'!$B$7/252)</f>
        <v>-4.7010396625945198E-3</v>
      </c>
      <c r="H523">
        <f>('Daily Log Returns'!H523-'Summary Statistics'!$B$7/252)-BetaAlpha!H$4*('Daily Log Returns'!$H523-'Summary Statistics'!$B$7/252)</f>
        <v>0</v>
      </c>
      <c r="I523">
        <f ca="1">('Daily Log Returns'!I523-'Summary Statistics'!$B$7/252)-BetaAlpha!I$4*('Daily Log Returns'!$H523-'Summary Statistics'!$B$7/252)</f>
        <v>-4.6497867333026733E-3</v>
      </c>
      <c r="J523">
        <f ca="1">('Daily Log Returns'!J523-'Summary Statistics'!$B$7/252)-BetaAlpha!J$4*('Daily Log Returns'!$H523-'Summary Statistics'!$B$7/252)</f>
        <v>-3.0717114095686563E-3</v>
      </c>
      <c r="K523">
        <f ca="1">('Daily Log Returns'!K523-'Summary Statistics'!$B$7/252)-BetaAlpha!K$4*('Daily Log Returns'!$H523-'Summary Statistics'!$B$7/252)</f>
        <v>6.2337755997911304E-4</v>
      </c>
    </row>
    <row r="524" spans="1:11" x14ac:dyDescent="0.3">
      <c r="A524" s="1">
        <v>44256</v>
      </c>
      <c r="B524">
        <f ca="1">('Daily Log Returns'!B524-'Summary Statistics'!$B$7/252)-BetaAlpha!B$4*('Daily Log Returns'!$H524-'Summary Statistics'!$B$7/252)</f>
        <v>-1.0948544178823634E-3</v>
      </c>
      <c r="C524">
        <f ca="1">('Daily Log Returns'!C524-'Summary Statistics'!$B$7/252)-BetaAlpha!C$4*('Daily Log Returns'!$H524-'Summary Statistics'!$B$7/252)</f>
        <v>5.9422378362811619E-3</v>
      </c>
      <c r="D524">
        <f ca="1">('Daily Log Returns'!D524-'Summary Statistics'!$B$7/252)-BetaAlpha!D$4*('Daily Log Returns'!$H524-'Summary Statistics'!$B$7/252)</f>
        <v>1.1029499299611273E-2</v>
      </c>
      <c r="E524">
        <f ca="1">('Daily Log Returns'!E524-'Summary Statistics'!$B$7/252)-BetaAlpha!E$4*('Daily Log Returns'!$H524-'Summary Statistics'!$B$7/252)</f>
        <v>4.6668071562559234E-3</v>
      </c>
      <c r="F524">
        <f ca="1">('Daily Log Returns'!F524-'Summary Statistics'!$B$7/252)-BetaAlpha!F$4*('Daily Log Returns'!$H524-'Summary Statistics'!$B$7/252)</f>
        <v>5.4371994627520556E-3</v>
      </c>
      <c r="G524">
        <f ca="1">('Daily Log Returns'!G524-'Summary Statistics'!$B$7/252)-BetaAlpha!G$4*('Daily Log Returns'!$H524-'Summary Statistics'!$B$7/252)</f>
        <v>5.0640943178382521E-3</v>
      </c>
      <c r="H524">
        <f>('Daily Log Returns'!H524-'Summary Statistics'!$B$7/252)-BetaAlpha!H$4*('Daily Log Returns'!$H524-'Summary Statistics'!$B$7/252)</f>
        <v>0</v>
      </c>
      <c r="I524">
        <f ca="1">('Daily Log Returns'!I524-'Summary Statistics'!$B$7/252)-BetaAlpha!I$4*('Daily Log Returns'!$H524-'Summary Statistics'!$B$7/252)</f>
        <v>1.9342233216074017E-2</v>
      </c>
      <c r="J524">
        <f ca="1">('Daily Log Returns'!J524-'Summary Statistics'!$B$7/252)-BetaAlpha!J$4*('Daily Log Returns'!$H524-'Summary Statistics'!$B$7/252)</f>
        <v>5.0779308852287996E-3</v>
      </c>
      <c r="K524">
        <f ca="1">('Daily Log Returns'!K524-'Summary Statistics'!$B$7/252)-BetaAlpha!K$4*('Daily Log Returns'!$H524-'Summary Statistics'!$B$7/252)</f>
        <v>-4.2893267336205458E-3</v>
      </c>
    </row>
    <row r="525" spans="1:11" x14ac:dyDescent="0.3">
      <c r="A525" s="1">
        <v>44257</v>
      </c>
      <c r="B525">
        <f ca="1">('Daily Log Returns'!B525-'Summary Statistics'!$B$7/252)-BetaAlpha!B$4*('Daily Log Returns'!$H525-'Summary Statistics'!$B$7/252)</f>
        <v>-3.6067757989289087E-4</v>
      </c>
      <c r="C525">
        <f ca="1">('Daily Log Returns'!C525-'Summary Statistics'!$B$7/252)-BetaAlpha!C$4*('Daily Log Returns'!$H525-'Summary Statistics'!$B$7/252)</f>
        <v>1.1059832339235003E-2</v>
      </c>
      <c r="D525">
        <f ca="1">('Daily Log Returns'!D525-'Summary Statistics'!$B$7/252)-BetaAlpha!D$4*('Daily Log Returns'!$H525-'Summary Statistics'!$B$7/252)</f>
        <v>1.245396559125574E-2</v>
      </c>
      <c r="E525">
        <f ca="1">('Daily Log Returns'!E525-'Summary Statistics'!$B$7/252)-BetaAlpha!E$4*('Daily Log Returns'!$H525-'Summary Statistics'!$B$7/252)</f>
        <v>3.0481012992395399E-3</v>
      </c>
      <c r="F525">
        <f ca="1">('Daily Log Returns'!F525-'Summary Statistics'!$B$7/252)-BetaAlpha!F$4*('Daily Log Returns'!$H525-'Summary Statistics'!$B$7/252)</f>
        <v>-3.5819881102273753E-3</v>
      </c>
      <c r="G525">
        <f ca="1">('Daily Log Returns'!G525-'Summary Statistics'!$B$7/252)-BetaAlpha!G$4*('Daily Log Returns'!$H525-'Summary Statistics'!$B$7/252)</f>
        <v>4.8138725996481162E-4</v>
      </c>
      <c r="H525">
        <f>('Daily Log Returns'!H525-'Summary Statistics'!$B$7/252)-BetaAlpha!H$4*('Daily Log Returns'!$H525-'Summary Statistics'!$B$7/252)</f>
        <v>0</v>
      </c>
      <c r="I525">
        <f ca="1">('Daily Log Returns'!I525-'Summary Statistics'!$B$7/252)-BetaAlpha!I$4*('Daily Log Returns'!$H525-'Summary Statistics'!$B$7/252)</f>
        <v>8.6559781899139994E-3</v>
      </c>
      <c r="J525">
        <f ca="1">('Daily Log Returns'!J525-'Summary Statistics'!$B$7/252)-BetaAlpha!J$4*('Daily Log Returns'!$H525-'Summary Statistics'!$B$7/252)</f>
        <v>1.786345193938531E-3</v>
      </c>
      <c r="K525">
        <f ca="1">('Daily Log Returns'!K525-'Summary Statistics'!$B$7/252)-BetaAlpha!K$4*('Daily Log Returns'!$H525-'Summary Statistics'!$B$7/252)</f>
        <v>2.2340660531562492E-3</v>
      </c>
    </row>
    <row r="526" spans="1:11" x14ac:dyDescent="0.3">
      <c r="A526" s="1">
        <v>44258</v>
      </c>
      <c r="B526">
        <f ca="1">('Daily Log Returns'!B526-'Summary Statistics'!$B$7/252)-BetaAlpha!B$4*('Daily Log Returns'!$H526-'Summary Statistics'!$B$7/252)</f>
        <v>-7.6733568859466139E-4</v>
      </c>
      <c r="C526">
        <f ca="1">('Daily Log Returns'!C526-'Summary Statistics'!$B$7/252)-BetaAlpha!C$4*('Daily Log Returns'!$H526-'Summary Statistics'!$B$7/252)</f>
        <v>-9.712564466201945E-3</v>
      </c>
      <c r="D526">
        <f ca="1">('Daily Log Returns'!D526-'Summary Statistics'!$B$7/252)-BetaAlpha!D$4*('Daily Log Returns'!$H526-'Summary Statistics'!$B$7/252)</f>
        <v>-1.4037386223796971E-2</v>
      </c>
      <c r="E526">
        <f ca="1">('Daily Log Returns'!E526-'Summary Statistics'!$B$7/252)-BetaAlpha!E$4*('Daily Log Returns'!$H526-'Summary Statistics'!$B$7/252)</f>
        <v>-3.5423278202074016E-3</v>
      </c>
      <c r="F526">
        <f ca="1">('Daily Log Returns'!F526-'Summary Statistics'!$B$7/252)-BetaAlpha!F$4*('Daily Log Returns'!$H526-'Summary Statistics'!$B$7/252)</f>
        <v>-5.1860103696359794E-3</v>
      </c>
      <c r="G526">
        <f ca="1">('Daily Log Returns'!G526-'Summary Statistics'!$B$7/252)-BetaAlpha!G$4*('Daily Log Returns'!$H526-'Summary Statistics'!$B$7/252)</f>
        <v>-7.5900964274433827E-4</v>
      </c>
      <c r="H526">
        <f>('Daily Log Returns'!H526-'Summary Statistics'!$B$7/252)-BetaAlpha!H$4*('Daily Log Returns'!$H526-'Summary Statistics'!$B$7/252)</f>
        <v>0</v>
      </c>
      <c r="I526">
        <f ca="1">('Daily Log Returns'!I526-'Summary Statistics'!$B$7/252)-BetaAlpha!I$4*('Daily Log Returns'!$H526-'Summary Statistics'!$B$7/252)</f>
        <v>-2.9227259352076753E-3</v>
      </c>
      <c r="J526">
        <f ca="1">('Daily Log Returns'!J526-'Summary Statistics'!$B$7/252)-BetaAlpha!J$4*('Daily Log Returns'!$H526-'Summary Statistics'!$B$7/252)</f>
        <v>-6.4056382874761028E-4</v>
      </c>
      <c r="K526">
        <f ca="1">('Daily Log Returns'!K526-'Summary Statistics'!$B$7/252)-BetaAlpha!K$4*('Daily Log Returns'!$H526-'Summary Statistics'!$B$7/252)</f>
        <v>2.3943097670884247E-3</v>
      </c>
    </row>
    <row r="527" spans="1:11" x14ac:dyDescent="0.3">
      <c r="A527" s="1">
        <v>44259</v>
      </c>
      <c r="B527">
        <f ca="1">('Daily Log Returns'!B527-'Summary Statistics'!$B$7/252)-BetaAlpha!B$4*('Daily Log Returns'!$H527-'Summary Statistics'!$B$7/252)</f>
        <v>-1.3565395649892769E-2</v>
      </c>
      <c r="C527">
        <f ca="1">('Daily Log Returns'!C527-'Summary Statistics'!$B$7/252)-BetaAlpha!C$4*('Daily Log Returns'!$H527-'Summary Statistics'!$B$7/252)</f>
        <v>-8.1239513331953055E-3</v>
      </c>
      <c r="D527">
        <f ca="1">('Daily Log Returns'!D527-'Summary Statistics'!$B$7/252)-BetaAlpha!D$4*('Daily Log Returns'!$H527-'Summary Statistics'!$B$7/252)</f>
        <v>-2.4532322813572038E-2</v>
      </c>
      <c r="E527">
        <f ca="1">('Daily Log Returns'!E527-'Summary Statistics'!$B$7/252)-BetaAlpha!E$4*('Daily Log Returns'!$H527-'Summary Statistics'!$B$7/252)</f>
        <v>-1.0879171489798672E-2</v>
      </c>
      <c r="F527">
        <f ca="1">('Daily Log Returns'!F527-'Summary Statistics'!$B$7/252)-BetaAlpha!F$4*('Daily Log Returns'!$H527-'Summary Statistics'!$B$7/252)</f>
        <v>-2.8108573261737173E-3</v>
      </c>
      <c r="G527">
        <f ca="1">('Daily Log Returns'!G527-'Summary Statistics'!$B$7/252)-BetaAlpha!G$4*('Daily Log Returns'!$H527-'Summary Statistics'!$B$7/252)</f>
        <v>-2.5811378973472849E-3</v>
      </c>
      <c r="H527">
        <f>('Daily Log Returns'!H527-'Summary Statistics'!$B$7/252)-BetaAlpha!H$4*('Daily Log Returns'!$H527-'Summary Statistics'!$B$7/252)</f>
        <v>0</v>
      </c>
      <c r="I527">
        <f ca="1">('Daily Log Returns'!I527-'Summary Statistics'!$B$7/252)-BetaAlpha!I$4*('Daily Log Returns'!$H527-'Summary Statistics'!$B$7/252)</f>
        <v>1.5508223709049723E-2</v>
      </c>
      <c r="J527">
        <f ca="1">('Daily Log Returns'!J527-'Summary Statistics'!$B$7/252)-BetaAlpha!J$4*('Daily Log Returns'!$H527-'Summary Statistics'!$B$7/252)</f>
        <v>-6.8931251463475712E-3</v>
      </c>
      <c r="K527">
        <f ca="1">('Daily Log Returns'!K527-'Summary Statistics'!$B$7/252)-BetaAlpha!K$4*('Daily Log Returns'!$H527-'Summary Statistics'!$B$7/252)</f>
        <v>5.6464535686024169E-3</v>
      </c>
    </row>
    <row r="528" spans="1:11" x14ac:dyDescent="0.3">
      <c r="A528" s="1">
        <v>44260</v>
      </c>
      <c r="B528">
        <f ca="1">('Daily Log Returns'!B528-'Summary Statistics'!$B$7/252)-BetaAlpha!B$4*('Daily Log Returns'!$H528-'Summary Statistics'!$B$7/252)</f>
        <v>8.1515254618358193E-3</v>
      </c>
      <c r="C528">
        <f ca="1">('Daily Log Returns'!C528-'Summary Statistics'!$B$7/252)-BetaAlpha!C$4*('Daily Log Returns'!$H528-'Summary Statistics'!$B$7/252)</f>
        <v>5.5256108486055576E-3</v>
      </c>
      <c r="D528">
        <f ca="1">('Daily Log Returns'!D528-'Summary Statistics'!$B$7/252)-BetaAlpha!D$4*('Daily Log Returns'!$H528-'Summary Statistics'!$B$7/252)</f>
        <v>-5.0144446226121249E-3</v>
      </c>
      <c r="E528">
        <f ca="1">('Daily Log Returns'!E528-'Summary Statistics'!$B$7/252)-BetaAlpha!E$4*('Daily Log Returns'!$H528-'Summary Statistics'!$B$7/252)</f>
        <v>3.4047989404373613E-3</v>
      </c>
      <c r="F528">
        <f ca="1">('Daily Log Returns'!F528-'Summary Statistics'!$B$7/252)-BetaAlpha!F$4*('Daily Log Returns'!$H528-'Summary Statistics'!$B$7/252)</f>
        <v>-7.7645917011610768E-4</v>
      </c>
      <c r="G528">
        <f ca="1">('Daily Log Returns'!G528-'Summary Statistics'!$B$7/252)-BetaAlpha!G$4*('Daily Log Returns'!$H528-'Summary Statistics'!$B$7/252)</f>
        <v>-1.0438019723009245E-3</v>
      </c>
      <c r="H528">
        <f>('Daily Log Returns'!H528-'Summary Statistics'!$B$7/252)-BetaAlpha!H$4*('Daily Log Returns'!$H528-'Summary Statistics'!$B$7/252)</f>
        <v>0</v>
      </c>
      <c r="I528">
        <f ca="1">('Daily Log Returns'!I528-'Summary Statistics'!$B$7/252)-BetaAlpha!I$4*('Daily Log Returns'!$H528-'Summary Statistics'!$B$7/252)</f>
        <v>1.6591521476493657E-3</v>
      </c>
      <c r="J528">
        <f ca="1">('Daily Log Returns'!J528-'Summary Statistics'!$B$7/252)-BetaAlpha!J$4*('Daily Log Returns'!$H528-'Summary Statistics'!$B$7/252)</f>
        <v>4.1039762655595349E-3</v>
      </c>
      <c r="K528">
        <f ca="1">('Daily Log Returns'!K528-'Summary Statistics'!$B$7/252)-BetaAlpha!K$4*('Daily Log Returns'!$H528-'Summary Statistics'!$B$7/252)</f>
        <v>3.2704506004029125E-3</v>
      </c>
    </row>
    <row r="529" spans="1:11" x14ac:dyDescent="0.3">
      <c r="A529" s="1">
        <v>44263</v>
      </c>
      <c r="B529">
        <f ca="1">('Daily Log Returns'!B529-'Summary Statistics'!$B$7/252)-BetaAlpha!B$4*('Daily Log Returns'!$H529-'Summary Statistics'!$B$7/252)</f>
        <v>6.9065846962200342E-3</v>
      </c>
      <c r="C529">
        <f ca="1">('Daily Log Returns'!C529-'Summary Statistics'!$B$7/252)-BetaAlpha!C$4*('Daily Log Returns'!$H529-'Summary Statistics'!$B$7/252)</f>
        <v>1.8947694936205701E-2</v>
      </c>
      <c r="D529">
        <f ca="1">('Daily Log Returns'!D529-'Summary Statistics'!$B$7/252)-BetaAlpha!D$4*('Daily Log Returns'!$H529-'Summary Statistics'!$B$7/252)</f>
        <v>6.7346245960218567E-3</v>
      </c>
      <c r="E529">
        <f ca="1">('Daily Log Returns'!E529-'Summary Statistics'!$B$7/252)-BetaAlpha!E$4*('Daily Log Returns'!$H529-'Summary Statistics'!$B$7/252)</f>
        <v>4.3716216425973313E-3</v>
      </c>
      <c r="F529">
        <f ca="1">('Daily Log Returns'!F529-'Summary Statistics'!$B$7/252)-BetaAlpha!F$4*('Daily Log Returns'!$H529-'Summary Statistics'!$B$7/252)</f>
        <v>-2.870954327815041E-3</v>
      </c>
      <c r="G529">
        <f ca="1">('Daily Log Returns'!G529-'Summary Statistics'!$B$7/252)-BetaAlpha!G$4*('Daily Log Returns'!$H529-'Summary Statistics'!$B$7/252)</f>
        <v>7.2147984977388919E-4</v>
      </c>
      <c r="H529">
        <f>('Daily Log Returns'!H529-'Summary Statistics'!$B$7/252)-BetaAlpha!H$4*('Daily Log Returns'!$H529-'Summary Statistics'!$B$7/252)</f>
        <v>0</v>
      </c>
      <c r="I529">
        <f ca="1">('Daily Log Returns'!I529-'Summary Statistics'!$B$7/252)-BetaAlpha!I$4*('Daily Log Returns'!$H529-'Summary Statistics'!$B$7/252)</f>
        <v>7.1898008425259211E-3</v>
      </c>
      <c r="J529">
        <f ca="1">('Daily Log Returns'!J529-'Summary Statistics'!$B$7/252)-BetaAlpha!J$4*('Daily Log Returns'!$H529-'Summary Statistics'!$B$7/252)</f>
        <v>-1.6790622145697045E-3</v>
      </c>
      <c r="K529">
        <f ca="1">('Daily Log Returns'!K529-'Summary Statistics'!$B$7/252)-BetaAlpha!K$4*('Daily Log Returns'!$H529-'Summary Statistics'!$B$7/252)</f>
        <v>4.2123275958417987E-3</v>
      </c>
    </row>
    <row r="530" spans="1:11" x14ac:dyDescent="0.3">
      <c r="A530" s="1">
        <v>44264</v>
      </c>
      <c r="B530">
        <f ca="1">('Daily Log Returns'!B530-'Summary Statistics'!$B$7/252)-BetaAlpha!B$4*('Daily Log Returns'!$H530-'Summary Statistics'!$B$7/252)</f>
        <v>-3.0881060020452314E-3</v>
      </c>
      <c r="C530">
        <f ca="1">('Daily Log Returns'!C530-'Summary Statistics'!$B$7/252)-BetaAlpha!C$4*('Daily Log Returns'!$H530-'Summary Statistics'!$B$7/252)</f>
        <v>2.0477221618287737E-2</v>
      </c>
      <c r="D530">
        <f ca="1">('Daily Log Returns'!D530-'Summary Statistics'!$B$7/252)-BetaAlpha!D$4*('Daily Log Returns'!$H530-'Summary Statistics'!$B$7/252)</f>
        <v>7.0121169211802645E-3</v>
      </c>
      <c r="E530">
        <f ca="1">('Daily Log Returns'!E530-'Summary Statistics'!$B$7/252)-BetaAlpha!E$4*('Daily Log Returns'!$H530-'Summary Statistics'!$B$7/252)</f>
        <v>1.1169471783368154E-3</v>
      </c>
      <c r="F530">
        <f ca="1">('Daily Log Returns'!F530-'Summary Statistics'!$B$7/252)-BetaAlpha!F$4*('Daily Log Returns'!$H530-'Summary Statistics'!$B$7/252)</f>
        <v>-2.4728772085329063E-3</v>
      </c>
      <c r="G530">
        <f ca="1">('Daily Log Returns'!G530-'Summary Statistics'!$B$7/252)-BetaAlpha!G$4*('Daily Log Returns'!$H530-'Summary Statistics'!$B$7/252)</f>
        <v>-1.9855085436250759E-3</v>
      </c>
      <c r="H530">
        <f>('Daily Log Returns'!H530-'Summary Statistics'!$B$7/252)-BetaAlpha!H$4*('Daily Log Returns'!$H530-'Summary Statistics'!$B$7/252)</f>
        <v>0</v>
      </c>
      <c r="I530">
        <f ca="1">('Daily Log Returns'!I530-'Summary Statistics'!$B$7/252)-BetaAlpha!I$4*('Daily Log Returns'!$H530-'Summary Statistics'!$B$7/252)</f>
        <v>2.6947237532021031E-3</v>
      </c>
      <c r="J530">
        <f ca="1">('Daily Log Returns'!J530-'Summary Statistics'!$B$7/252)-BetaAlpha!J$4*('Daily Log Returns'!$H530-'Summary Statistics'!$B$7/252)</f>
        <v>4.5276761908132433E-3</v>
      </c>
      <c r="K530">
        <f ca="1">('Daily Log Returns'!K530-'Summary Statistics'!$B$7/252)-BetaAlpha!K$4*('Daily Log Returns'!$H530-'Summary Statistics'!$B$7/252)</f>
        <v>6.3347617079289459E-4</v>
      </c>
    </row>
    <row r="531" spans="1:11" x14ac:dyDescent="0.3">
      <c r="A531" s="1">
        <v>44265</v>
      </c>
      <c r="B531">
        <f ca="1">('Daily Log Returns'!B531-'Summary Statistics'!$B$7/252)-BetaAlpha!B$4*('Daily Log Returns'!$H531-'Summary Statistics'!$B$7/252)</f>
        <v>-6.3825985376479832E-3</v>
      </c>
      <c r="C531">
        <f ca="1">('Daily Log Returns'!C531-'Summary Statistics'!$B$7/252)-BetaAlpha!C$4*('Daily Log Returns'!$H531-'Summary Statistics'!$B$7/252)</f>
        <v>-7.3788467904100617E-3</v>
      </c>
      <c r="D531">
        <f ca="1">('Daily Log Returns'!D531-'Summary Statistics'!$B$7/252)-BetaAlpha!D$4*('Daily Log Returns'!$H531-'Summary Statistics'!$B$7/252)</f>
        <v>1.5844333475797716E-2</v>
      </c>
      <c r="E531">
        <f ca="1">('Daily Log Returns'!E531-'Summary Statistics'!$B$7/252)-BetaAlpha!E$4*('Daily Log Returns'!$H531-'Summary Statistics'!$B$7/252)</f>
        <v>1.0906234891023145E-2</v>
      </c>
      <c r="F531">
        <f ca="1">('Daily Log Returns'!F531-'Summary Statistics'!$B$7/252)-BetaAlpha!F$4*('Daily Log Returns'!$H531-'Summary Statistics'!$B$7/252)</f>
        <v>3.6504660421977516E-3</v>
      </c>
      <c r="G531">
        <f ca="1">('Daily Log Returns'!G531-'Summary Statistics'!$B$7/252)-BetaAlpha!G$4*('Daily Log Returns'!$H531-'Summary Statistics'!$B$7/252)</f>
        <v>2.0398043848939753E-3</v>
      </c>
      <c r="H531">
        <f>('Daily Log Returns'!H531-'Summary Statistics'!$B$7/252)-BetaAlpha!H$4*('Daily Log Returns'!$H531-'Summary Statistics'!$B$7/252)</f>
        <v>0</v>
      </c>
      <c r="I531">
        <f ca="1">('Daily Log Returns'!I531-'Summary Statistics'!$B$7/252)-BetaAlpha!I$4*('Daily Log Returns'!$H531-'Summary Statistics'!$B$7/252)</f>
        <v>-2.4780931252191499E-3</v>
      </c>
      <c r="J531">
        <f ca="1">('Daily Log Returns'!J531-'Summary Statistics'!$B$7/252)-BetaAlpha!J$4*('Daily Log Returns'!$H531-'Summary Statistics'!$B$7/252)</f>
        <v>6.6011280362495185E-3</v>
      </c>
      <c r="K531">
        <f ca="1">('Daily Log Returns'!K531-'Summary Statistics'!$B$7/252)-BetaAlpha!K$4*('Daily Log Returns'!$H531-'Summary Statistics'!$B$7/252)</f>
        <v>-6.8335950206209863E-3</v>
      </c>
    </row>
    <row r="532" spans="1:11" x14ac:dyDescent="0.3">
      <c r="A532" s="1">
        <v>44266</v>
      </c>
      <c r="B532">
        <f ca="1">('Daily Log Returns'!B532-'Summary Statistics'!$B$7/252)-BetaAlpha!B$4*('Daily Log Returns'!$H532-'Summary Statistics'!$B$7/252)</f>
        <v>-3.6532521398193237E-3</v>
      </c>
      <c r="C532">
        <f ca="1">('Daily Log Returns'!C532-'Summary Statistics'!$B$7/252)-BetaAlpha!C$4*('Daily Log Returns'!$H532-'Summary Statistics'!$B$7/252)</f>
        <v>6.2489571404706745E-3</v>
      </c>
      <c r="D532">
        <f ca="1">('Daily Log Returns'!D532-'Summary Statistics'!$B$7/252)-BetaAlpha!D$4*('Daily Log Returns'!$H532-'Summary Statistics'!$B$7/252)</f>
        <v>2.3721154583262113E-3</v>
      </c>
      <c r="E532">
        <f ca="1">('Daily Log Returns'!E532-'Summary Statistics'!$B$7/252)-BetaAlpha!E$4*('Daily Log Returns'!$H532-'Summary Statistics'!$B$7/252)</f>
        <v>-1.8073774517612102E-3</v>
      </c>
      <c r="F532">
        <f ca="1">('Daily Log Returns'!F532-'Summary Statistics'!$B$7/252)-BetaAlpha!F$4*('Daily Log Returns'!$H532-'Summary Statistics'!$B$7/252)</f>
        <v>4.020223912246634E-3</v>
      </c>
      <c r="G532">
        <f ca="1">('Daily Log Returns'!G532-'Summary Statistics'!$B$7/252)-BetaAlpha!G$4*('Daily Log Returns'!$H532-'Summary Statistics'!$B$7/252)</f>
        <v>3.2351859157458225E-4</v>
      </c>
      <c r="H532">
        <f>('Daily Log Returns'!H532-'Summary Statistics'!$B$7/252)-BetaAlpha!H$4*('Daily Log Returns'!$H532-'Summary Statistics'!$B$7/252)</f>
        <v>0</v>
      </c>
      <c r="I532">
        <f ca="1">('Daily Log Returns'!I532-'Summary Statistics'!$B$7/252)-BetaAlpha!I$4*('Daily Log Returns'!$H532-'Summary Statistics'!$B$7/252)</f>
        <v>1.8001359322426583E-3</v>
      </c>
      <c r="J532">
        <f ca="1">('Daily Log Returns'!J532-'Summary Statistics'!$B$7/252)-BetaAlpha!J$4*('Daily Log Returns'!$H532-'Summary Statistics'!$B$7/252)</f>
        <v>5.0323448774056267E-3</v>
      </c>
      <c r="K532">
        <f ca="1">('Daily Log Returns'!K532-'Summary Statistics'!$B$7/252)-BetaAlpha!K$4*('Daily Log Returns'!$H532-'Summary Statistics'!$B$7/252)</f>
        <v>-4.9138812866350865E-3</v>
      </c>
    </row>
    <row r="533" spans="1:11" x14ac:dyDescent="0.3">
      <c r="A533" s="1">
        <v>44267</v>
      </c>
      <c r="B533">
        <f ca="1">('Daily Log Returns'!B533-'Summary Statistics'!$B$7/252)-BetaAlpha!B$4*('Daily Log Returns'!$H533-'Summary Statistics'!$B$7/252)</f>
        <v>7.7550250465774793E-3</v>
      </c>
      <c r="C533">
        <f ca="1">('Daily Log Returns'!C533-'Summary Statistics'!$B$7/252)-BetaAlpha!C$4*('Daily Log Returns'!$H533-'Summary Statistics'!$B$7/252)</f>
        <v>-3.3108588058649181E-3</v>
      </c>
      <c r="D533">
        <f ca="1">('Daily Log Returns'!D533-'Summary Statistics'!$B$7/252)-BetaAlpha!D$4*('Daily Log Returns'!$H533-'Summary Statistics'!$B$7/252)</f>
        <v>4.6493078927832606E-3</v>
      </c>
      <c r="E533">
        <f ca="1">('Daily Log Returns'!E533-'Summary Statistics'!$B$7/252)-BetaAlpha!E$4*('Daily Log Returns'!$H533-'Summary Statistics'!$B$7/252)</f>
        <v>3.0595559668377265E-3</v>
      </c>
      <c r="F533">
        <f ca="1">('Daily Log Returns'!F533-'Summary Statistics'!$B$7/252)-BetaAlpha!F$4*('Daily Log Returns'!$H533-'Summary Statistics'!$B$7/252)</f>
        <v>1.1438888628580214E-3</v>
      </c>
      <c r="G533">
        <f ca="1">('Daily Log Returns'!G533-'Summary Statistics'!$B$7/252)-BetaAlpha!G$4*('Daily Log Returns'!$H533-'Summary Statistics'!$B$7/252)</f>
        <v>-1.6950749266704142E-3</v>
      </c>
      <c r="H533">
        <f>('Daily Log Returns'!H533-'Summary Statistics'!$B$7/252)-BetaAlpha!H$4*('Daily Log Returns'!$H533-'Summary Statistics'!$B$7/252)</f>
        <v>0</v>
      </c>
      <c r="I533">
        <f ca="1">('Daily Log Returns'!I533-'Summary Statistics'!$B$7/252)-BetaAlpha!I$4*('Daily Log Returns'!$H533-'Summary Statistics'!$B$7/252)</f>
        <v>-7.2978553795536904E-3</v>
      </c>
      <c r="J533">
        <f ca="1">('Daily Log Returns'!J533-'Summary Statistics'!$B$7/252)-BetaAlpha!J$4*('Daily Log Returns'!$H533-'Summary Statistics'!$B$7/252)</f>
        <v>7.6696602924083979E-4</v>
      </c>
      <c r="K533">
        <f ca="1">('Daily Log Returns'!K533-'Summary Statistics'!$B$7/252)-BetaAlpha!K$4*('Daily Log Returns'!$H533-'Summary Statistics'!$B$7/252)</f>
        <v>2.6304626120000184E-3</v>
      </c>
    </row>
    <row r="534" spans="1:11" x14ac:dyDescent="0.3">
      <c r="A534" s="1">
        <v>44270</v>
      </c>
      <c r="B534">
        <f ca="1">('Daily Log Returns'!B534-'Summary Statistics'!$B$7/252)-BetaAlpha!B$4*('Daily Log Returns'!$H534-'Summary Statistics'!$B$7/252)</f>
        <v>-5.2546285330246885E-3</v>
      </c>
      <c r="C534">
        <f ca="1">('Daily Log Returns'!C534-'Summary Statistics'!$B$7/252)-BetaAlpha!C$4*('Daily Log Returns'!$H534-'Summary Statistics'!$B$7/252)</f>
        <v>1.1690657871553094E-2</v>
      </c>
      <c r="D534">
        <f ca="1">('Daily Log Returns'!D534-'Summary Statistics'!$B$7/252)-BetaAlpha!D$4*('Daily Log Returns'!$H534-'Summary Statistics'!$B$7/252)</f>
        <v>2.7228066981494718E-3</v>
      </c>
      <c r="E534">
        <f ca="1">('Daily Log Returns'!E534-'Summary Statistics'!$B$7/252)-BetaAlpha!E$4*('Daily Log Returns'!$H534-'Summary Statistics'!$B$7/252)</f>
        <v>1.5160295324560249E-4</v>
      </c>
      <c r="F534">
        <f ca="1">('Daily Log Returns'!F534-'Summary Statistics'!$B$7/252)-BetaAlpha!F$4*('Daily Log Returns'!$H534-'Summary Statistics'!$B$7/252)</f>
        <v>-4.9392638224822621E-3</v>
      </c>
      <c r="G534">
        <f ca="1">('Daily Log Returns'!G534-'Summary Statistics'!$B$7/252)-BetaAlpha!G$4*('Daily Log Returns'!$H534-'Summary Statistics'!$B$7/252)</f>
        <v>-1.8714667724778987E-3</v>
      </c>
      <c r="H534">
        <f>('Daily Log Returns'!H534-'Summary Statistics'!$B$7/252)-BetaAlpha!H$4*('Daily Log Returns'!$H534-'Summary Statistics'!$B$7/252)</f>
        <v>0</v>
      </c>
      <c r="I534">
        <f ca="1">('Daily Log Returns'!I534-'Summary Statistics'!$B$7/252)-BetaAlpha!I$4*('Daily Log Returns'!$H534-'Summary Statistics'!$B$7/252)</f>
        <v>-3.125646265008713E-3</v>
      </c>
      <c r="J534">
        <f ca="1">('Daily Log Returns'!J534-'Summary Statistics'!$B$7/252)-BetaAlpha!J$4*('Daily Log Returns'!$H534-'Summary Statistics'!$B$7/252)</f>
        <v>-2.260239619184627E-3</v>
      </c>
      <c r="K534">
        <f ca="1">('Daily Log Returns'!K534-'Summary Statistics'!$B$7/252)-BetaAlpha!K$4*('Daily Log Returns'!$H534-'Summary Statistics'!$B$7/252)</f>
        <v>-1.6352063312425043E-3</v>
      </c>
    </row>
    <row r="535" spans="1:11" x14ac:dyDescent="0.3">
      <c r="A535" s="1">
        <v>44271</v>
      </c>
      <c r="B535">
        <f ca="1">('Daily Log Returns'!B535-'Summary Statistics'!$B$7/252)-BetaAlpha!B$4*('Daily Log Returns'!$H535-'Summary Statistics'!$B$7/252)</f>
        <v>-2.3738880963220074E-3</v>
      </c>
      <c r="C535">
        <f ca="1">('Daily Log Returns'!C535-'Summary Statistics'!$B$7/252)-BetaAlpha!C$4*('Daily Log Returns'!$H535-'Summary Statistics'!$B$7/252)</f>
        <v>3.3008750953468949E-3</v>
      </c>
      <c r="D535">
        <f ca="1">('Daily Log Returns'!D535-'Summary Statistics'!$B$7/252)-BetaAlpha!D$4*('Daily Log Returns'!$H535-'Summary Statistics'!$B$7/252)</f>
        <v>4.4108001611183178E-3</v>
      </c>
      <c r="E535">
        <f ca="1">('Daily Log Returns'!E535-'Summary Statistics'!$B$7/252)-BetaAlpha!E$4*('Daily Log Returns'!$H535-'Summary Statistics'!$B$7/252)</f>
        <v>1.9845638224425871E-3</v>
      </c>
      <c r="F535">
        <f ca="1">('Daily Log Returns'!F535-'Summary Statistics'!$B$7/252)-BetaAlpha!F$4*('Daily Log Returns'!$H535-'Summary Statistics'!$B$7/252)</f>
        <v>3.7344858684015864E-3</v>
      </c>
      <c r="G535">
        <f ca="1">('Daily Log Returns'!G535-'Summary Statistics'!$B$7/252)-BetaAlpha!G$4*('Daily Log Returns'!$H535-'Summary Statistics'!$B$7/252)</f>
        <v>8.3573978945427328E-4</v>
      </c>
      <c r="H535">
        <f>('Daily Log Returns'!H535-'Summary Statistics'!$B$7/252)-BetaAlpha!H$4*('Daily Log Returns'!$H535-'Summary Statistics'!$B$7/252)</f>
        <v>0</v>
      </c>
      <c r="I535">
        <f ca="1">('Daily Log Returns'!I535-'Summary Statistics'!$B$7/252)-BetaAlpha!I$4*('Daily Log Returns'!$H535-'Summary Statistics'!$B$7/252)</f>
        <v>-1.1047227039345517E-3</v>
      </c>
      <c r="J535">
        <f ca="1">('Daily Log Returns'!J535-'Summary Statistics'!$B$7/252)-BetaAlpha!J$4*('Daily Log Returns'!$H535-'Summary Statistics'!$B$7/252)</f>
        <v>1.1153588704848182E-5</v>
      </c>
      <c r="K535">
        <f ca="1">('Daily Log Returns'!K535-'Summary Statistics'!$B$7/252)-BetaAlpha!K$4*('Daily Log Returns'!$H535-'Summary Statistics'!$B$7/252)</f>
        <v>-5.1204049791600537E-4</v>
      </c>
    </row>
    <row r="536" spans="1:11" x14ac:dyDescent="0.3">
      <c r="A536" s="1">
        <v>44272</v>
      </c>
      <c r="B536">
        <f ca="1">('Daily Log Returns'!B536-'Summary Statistics'!$B$7/252)-BetaAlpha!B$4*('Daily Log Returns'!$H536-'Summary Statistics'!$B$7/252)</f>
        <v>-1.9670033113404952E-3</v>
      </c>
      <c r="C536">
        <f ca="1">('Daily Log Returns'!C536-'Summary Statistics'!$B$7/252)-BetaAlpha!C$4*('Daily Log Returns'!$H536-'Summary Statistics'!$B$7/252)</f>
        <v>-6.6554736399566765E-3</v>
      </c>
      <c r="D536">
        <f ca="1">('Daily Log Returns'!D536-'Summary Statistics'!$B$7/252)-BetaAlpha!D$4*('Daily Log Returns'!$H536-'Summary Statistics'!$B$7/252)</f>
        <v>2.4209555006515331E-3</v>
      </c>
      <c r="E536">
        <f ca="1">('Daily Log Returns'!E536-'Summary Statistics'!$B$7/252)-BetaAlpha!E$4*('Daily Log Returns'!$H536-'Summary Statistics'!$B$7/252)</f>
        <v>-1.9182806442913586E-3</v>
      </c>
      <c r="F536">
        <f ca="1">('Daily Log Returns'!F536-'Summary Statistics'!$B$7/252)-BetaAlpha!F$4*('Daily Log Returns'!$H536-'Summary Statistics'!$B$7/252)</f>
        <v>-2.4275704425643098E-3</v>
      </c>
      <c r="G536">
        <f ca="1">('Daily Log Returns'!G536-'Summary Statistics'!$B$7/252)-BetaAlpha!G$4*('Daily Log Returns'!$H536-'Summary Statistics'!$B$7/252)</f>
        <v>-1.404283136962732E-3</v>
      </c>
      <c r="H536">
        <f>('Daily Log Returns'!H536-'Summary Statistics'!$B$7/252)-BetaAlpha!H$4*('Daily Log Returns'!$H536-'Summary Statistics'!$B$7/252)</f>
        <v>0</v>
      </c>
      <c r="I536">
        <f ca="1">('Daily Log Returns'!I536-'Summary Statistics'!$B$7/252)-BetaAlpha!I$4*('Daily Log Returns'!$H536-'Summary Statistics'!$B$7/252)</f>
        <v>-9.4594065430065773E-3</v>
      </c>
      <c r="J536">
        <f ca="1">('Daily Log Returns'!J536-'Summary Statistics'!$B$7/252)-BetaAlpha!J$4*('Daily Log Returns'!$H536-'Summary Statistics'!$B$7/252)</f>
        <v>1.7214862310248988E-3</v>
      </c>
      <c r="K536">
        <f ca="1">('Daily Log Returns'!K536-'Summary Statistics'!$B$7/252)-BetaAlpha!K$4*('Daily Log Returns'!$H536-'Summary Statistics'!$B$7/252)</f>
        <v>-6.7127213983869021E-3</v>
      </c>
    </row>
    <row r="537" spans="1:11" x14ac:dyDescent="0.3">
      <c r="A537" s="1">
        <v>44273</v>
      </c>
      <c r="B537">
        <f ca="1">('Daily Log Returns'!B537-'Summary Statistics'!$B$7/252)-BetaAlpha!B$4*('Daily Log Returns'!$H537-'Summary Statistics'!$B$7/252)</f>
        <v>5.8733134473289914E-3</v>
      </c>
      <c r="C537">
        <f ca="1">('Daily Log Returns'!C537-'Summary Statistics'!$B$7/252)-BetaAlpha!C$4*('Daily Log Returns'!$H537-'Summary Statistics'!$B$7/252)</f>
        <v>-5.5157685740838108E-4</v>
      </c>
      <c r="D537">
        <f ca="1">('Daily Log Returns'!D537-'Summary Statistics'!$B$7/252)-BetaAlpha!D$4*('Daily Log Returns'!$H537-'Summary Statistics'!$B$7/252)</f>
        <v>-3.706007907893695E-3</v>
      </c>
      <c r="E537">
        <f ca="1">('Daily Log Returns'!E537-'Summary Statistics'!$B$7/252)-BetaAlpha!E$4*('Daily Log Returns'!$H537-'Summary Statistics'!$B$7/252)</f>
        <v>1.1914612104588912E-3</v>
      </c>
      <c r="F537">
        <f ca="1">('Daily Log Returns'!F537-'Summary Statistics'!$B$7/252)-BetaAlpha!F$4*('Daily Log Returns'!$H537-'Summary Statistics'!$B$7/252)</f>
        <v>-3.0886837007217142E-3</v>
      </c>
      <c r="G537">
        <f ca="1">('Daily Log Returns'!G537-'Summary Statistics'!$B$7/252)-BetaAlpha!G$4*('Daily Log Returns'!$H537-'Summary Statistics'!$B$7/252)</f>
        <v>-2.4974387584690222E-3</v>
      </c>
      <c r="H537">
        <f>('Daily Log Returns'!H537-'Summary Statistics'!$B$7/252)-BetaAlpha!H$4*('Daily Log Returns'!$H537-'Summary Statistics'!$B$7/252)</f>
        <v>0</v>
      </c>
      <c r="I537">
        <f ca="1">('Daily Log Returns'!I537-'Summary Statistics'!$B$7/252)-BetaAlpha!I$4*('Daily Log Returns'!$H537-'Summary Statistics'!$B$7/252)</f>
        <v>1.9842909759209882E-3</v>
      </c>
      <c r="J537">
        <f ca="1">('Daily Log Returns'!J537-'Summary Statistics'!$B$7/252)-BetaAlpha!J$4*('Daily Log Returns'!$H537-'Summary Statistics'!$B$7/252)</f>
        <v>3.1002632798826854E-3</v>
      </c>
      <c r="K537">
        <f ca="1">('Daily Log Returns'!K537-'Summary Statistics'!$B$7/252)-BetaAlpha!K$4*('Daily Log Returns'!$H537-'Summary Statistics'!$B$7/252)</f>
        <v>5.1098174447797504E-3</v>
      </c>
    </row>
    <row r="538" spans="1:11" x14ac:dyDescent="0.3">
      <c r="A538" s="1">
        <v>44274</v>
      </c>
      <c r="B538">
        <f ca="1">('Daily Log Returns'!B538-'Summary Statistics'!$B$7/252)-BetaAlpha!B$4*('Daily Log Returns'!$H538-'Summary Statistics'!$B$7/252)</f>
        <v>2.3192800414101496E-3</v>
      </c>
      <c r="C538">
        <f ca="1">('Daily Log Returns'!C538-'Summary Statistics'!$B$7/252)-BetaAlpha!C$4*('Daily Log Returns'!$H538-'Summary Statistics'!$B$7/252)</f>
        <v>3.208741060604061E-3</v>
      </c>
      <c r="D538">
        <f ca="1">('Daily Log Returns'!D538-'Summary Statistics'!$B$7/252)-BetaAlpha!D$4*('Daily Log Returns'!$H538-'Summary Statistics'!$B$7/252)</f>
        <v>-6.7924036049686193E-3</v>
      </c>
      <c r="E538">
        <f ca="1">('Daily Log Returns'!E538-'Summary Statistics'!$B$7/252)-BetaAlpha!E$4*('Daily Log Returns'!$H538-'Summary Statistics'!$B$7/252)</f>
        <v>-1.0972547006420693E-3</v>
      </c>
      <c r="F538">
        <f ca="1">('Daily Log Returns'!F538-'Summary Statistics'!$B$7/252)-BetaAlpha!F$4*('Daily Log Returns'!$H538-'Summary Statistics'!$B$7/252)</f>
        <v>1.2757035663886454E-3</v>
      </c>
      <c r="G538">
        <f ca="1">('Daily Log Returns'!G538-'Summary Statistics'!$B$7/252)-BetaAlpha!G$4*('Daily Log Returns'!$H538-'Summary Statistics'!$B$7/252)</f>
        <v>9.3588173183487E-4</v>
      </c>
      <c r="H538">
        <f>('Daily Log Returns'!H538-'Summary Statistics'!$B$7/252)-BetaAlpha!H$4*('Daily Log Returns'!$H538-'Summary Statistics'!$B$7/252)</f>
        <v>0</v>
      </c>
      <c r="I538">
        <f ca="1">('Daily Log Returns'!I538-'Summary Statistics'!$B$7/252)-BetaAlpha!I$4*('Daily Log Returns'!$H538-'Summary Statistics'!$B$7/252)</f>
        <v>1.2863117352479326E-2</v>
      </c>
      <c r="J538">
        <f ca="1">('Daily Log Returns'!J538-'Summary Statistics'!$B$7/252)-BetaAlpha!J$4*('Daily Log Returns'!$H538-'Summary Statistics'!$B$7/252)</f>
        <v>6.3894654916452093E-3</v>
      </c>
      <c r="K538">
        <f ca="1">('Daily Log Returns'!K538-'Summary Statistics'!$B$7/252)-BetaAlpha!K$4*('Daily Log Returns'!$H538-'Summary Statistics'!$B$7/252)</f>
        <v>7.0552883669272939E-6</v>
      </c>
    </row>
    <row r="539" spans="1:11" x14ac:dyDescent="0.3">
      <c r="A539" s="1">
        <v>44277</v>
      </c>
      <c r="B539">
        <f ca="1">('Daily Log Returns'!B539-'Summary Statistics'!$B$7/252)-BetaAlpha!B$4*('Daily Log Returns'!$H539-'Summary Statistics'!$B$7/252)</f>
        <v>-6.5521508226103276E-3</v>
      </c>
      <c r="C539">
        <f ca="1">('Daily Log Returns'!C539-'Summary Statistics'!$B$7/252)-BetaAlpha!C$4*('Daily Log Returns'!$H539-'Summary Statistics'!$B$7/252)</f>
        <v>-5.5439401702890908E-3</v>
      </c>
      <c r="D539">
        <f ca="1">('Daily Log Returns'!D539-'Summary Statistics'!$B$7/252)-BetaAlpha!D$4*('Daily Log Returns'!$H539-'Summary Statistics'!$B$7/252)</f>
        <v>-3.0178613491897849E-3</v>
      </c>
      <c r="E539">
        <f ca="1">('Daily Log Returns'!E539-'Summary Statistics'!$B$7/252)-BetaAlpha!E$4*('Daily Log Returns'!$H539-'Summary Statistics'!$B$7/252)</f>
        <v>-1.8141032323677646E-3</v>
      </c>
      <c r="F539">
        <f ca="1">('Daily Log Returns'!F539-'Summary Statistics'!$B$7/252)-BetaAlpha!F$4*('Daily Log Returns'!$H539-'Summary Statistics'!$B$7/252)</f>
        <v>3.4236643662704483E-3</v>
      </c>
      <c r="G539">
        <f ca="1">('Daily Log Returns'!G539-'Summary Statistics'!$B$7/252)-BetaAlpha!G$4*('Daily Log Returns'!$H539-'Summary Statistics'!$B$7/252)</f>
        <v>1.8734503041260855E-3</v>
      </c>
      <c r="H539">
        <f>('Daily Log Returns'!H539-'Summary Statistics'!$B$7/252)-BetaAlpha!H$4*('Daily Log Returns'!$H539-'Summary Statistics'!$B$7/252)</f>
        <v>0</v>
      </c>
      <c r="I539">
        <f ca="1">('Daily Log Returns'!I539-'Summary Statistics'!$B$7/252)-BetaAlpha!I$4*('Daily Log Returns'!$H539-'Summary Statistics'!$B$7/252)</f>
        <v>1.722840489314862E-2</v>
      </c>
      <c r="J539">
        <f ca="1">('Daily Log Returns'!J539-'Summary Statistics'!$B$7/252)-BetaAlpha!J$4*('Daily Log Returns'!$H539-'Summary Statistics'!$B$7/252)</f>
        <v>-6.7603025369487642E-3</v>
      </c>
      <c r="K539">
        <f ca="1">('Daily Log Returns'!K539-'Summary Statistics'!$B$7/252)-BetaAlpha!K$4*('Daily Log Returns'!$H539-'Summary Statistics'!$B$7/252)</f>
        <v>-1.3232320476081307E-3</v>
      </c>
    </row>
    <row r="540" spans="1:11" x14ac:dyDescent="0.3">
      <c r="A540" s="1">
        <v>44278</v>
      </c>
      <c r="B540">
        <f ca="1">('Daily Log Returns'!B540-'Summary Statistics'!$B$7/252)-BetaAlpha!B$4*('Daily Log Returns'!$H540-'Summary Statistics'!$B$7/252)</f>
        <v>1.9331626671603094E-3</v>
      </c>
      <c r="C540">
        <f ca="1">('Daily Log Returns'!C540-'Summary Statistics'!$B$7/252)-BetaAlpha!C$4*('Daily Log Returns'!$H540-'Summary Statistics'!$B$7/252)</f>
        <v>3.6315002888786365E-3</v>
      </c>
      <c r="D540">
        <f ca="1">('Daily Log Returns'!D540-'Summary Statistics'!$B$7/252)-BetaAlpha!D$4*('Daily Log Returns'!$H540-'Summary Statistics'!$B$7/252)</f>
        <v>1.0651874039643697E-2</v>
      </c>
      <c r="E540">
        <f ca="1">('Daily Log Returns'!E540-'Summary Statistics'!$B$7/252)-BetaAlpha!E$4*('Daily Log Returns'!$H540-'Summary Statistics'!$B$7/252)</f>
        <v>1.1500539413953667E-3</v>
      </c>
      <c r="F540">
        <f ca="1">('Daily Log Returns'!F540-'Summary Statistics'!$B$7/252)-BetaAlpha!F$4*('Daily Log Returns'!$H540-'Summary Statistics'!$B$7/252)</f>
        <v>2.9860995710954429E-3</v>
      </c>
      <c r="G540">
        <f ca="1">('Daily Log Returns'!G540-'Summary Statistics'!$B$7/252)-BetaAlpha!G$4*('Daily Log Returns'!$H540-'Summary Statistics'!$B$7/252)</f>
        <v>2.1552784719701669E-4</v>
      </c>
      <c r="H540">
        <f>('Daily Log Returns'!H540-'Summary Statistics'!$B$7/252)-BetaAlpha!H$4*('Daily Log Returns'!$H540-'Summary Statistics'!$B$7/252)</f>
        <v>0</v>
      </c>
      <c r="I540">
        <f ca="1">('Daily Log Returns'!I540-'Summary Statistics'!$B$7/252)-BetaAlpha!I$4*('Daily Log Returns'!$H540-'Summary Statistics'!$B$7/252)</f>
        <v>-2.3717793639040315E-3</v>
      </c>
      <c r="J540">
        <f ca="1">('Daily Log Returns'!J540-'Summary Statistics'!$B$7/252)-BetaAlpha!J$4*('Daily Log Returns'!$H540-'Summary Statistics'!$B$7/252)</f>
        <v>-4.6373221861377408E-3</v>
      </c>
      <c r="K540">
        <f ca="1">('Daily Log Returns'!K540-'Summary Statistics'!$B$7/252)-BetaAlpha!K$4*('Daily Log Returns'!$H540-'Summary Statistics'!$B$7/252)</f>
        <v>-1.1137855452328762E-4</v>
      </c>
    </row>
    <row r="541" spans="1:11" x14ac:dyDescent="0.3">
      <c r="A541" s="1">
        <v>44279</v>
      </c>
      <c r="B541">
        <f ca="1">('Daily Log Returns'!B541-'Summary Statistics'!$B$7/252)-BetaAlpha!B$4*('Daily Log Returns'!$H541-'Summary Statistics'!$B$7/252)</f>
        <v>1.9376135622873221E-3</v>
      </c>
      <c r="C541">
        <f ca="1">('Daily Log Returns'!C541-'Summary Statistics'!$B$7/252)-BetaAlpha!C$4*('Daily Log Returns'!$H541-'Summary Statistics'!$B$7/252)</f>
        <v>-4.1470751673698138E-4</v>
      </c>
      <c r="D541">
        <f ca="1">('Daily Log Returns'!D541-'Summary Statistics'!$B$7/252)-BetaAlpha!D$4*('Daily Log Returns'!$H541-'Summary Statistics'!$B$7/252)</f>
        <v>4.709096499051376E-3</v>
      </c>
      <c r="E541">
        <f ca="1">('Daily Log Returns'!E541-'Summary Statistics'!$B$7/252)-BetaAlpha!E$4*('Daily Log Returns'!$H541-'Summary Statistics'!$B$7/252)</f>
        <v>-5.0255529491588687E-4</v>
      </c>
      <c r="F541">
        <f ca="1">('Daily Log Returns'!F541-'Summary Statistics'!$B$7/252)-BetaAlpha!F$4*('Daily Log Returns'!$H541-'Summary Statistics'!$B$7/252)</f>
        <v>3.8133834642864778E-3</v>
      </c>
      <c r="G541">
        <f ca="1">('Daily Log Returns'!G541-'Summary Statistics'!$B$7/252)-BetaAlpha!G$4*('Daily Log Returns'!$H541-'Summary Statistics'!$B$7/252)</f>
        <v>1.1304395802324775E-3</v>
      </c>
      <c r="H541">
        <f>('Daily Log Returns'!H541-'Summary Statistics'!$B$7/252)-BetaAlpha!H$4*('Daily Log Returns'!$H541-'Summary Statistics'!$B$7/252)</f>
        <v>0</v>
      </c>
      <c r="I541">
        <f ca="1">('Daily Log Returns'!I541-'Summary Statistics'!$B$7/252)-BetaAlpha!I$4*('Daily Log Returns'!$H541-'Summary Statistics'!$B$7/252)</f>
        <v>-2.6087168960766483E-3</v>
      </c>
      <c r="J541">
        <f ca="1">('Daily Log Returns'!J541-'Summary Statistics'!$B$7/252)-BetaAlpha!J$4*('Daily Log Returns'!$H541-'Summary Statistics'!$B$7/252)</f>
        <v>1.1317578254166367E-3</v>
      </c>
      <c r="K541">
        <f ca="1">('Daily Log Returns'!K541-'Summary Statistics'!$B$7/252)-BetaAlpha!K$4*('Daily Log Returns'!$H541-'Summary Statistics'!$B$7/252)</f>
        <v>-1.0384897930614204E-3</v>
      </c>
    </row>
    <row r="542" spans="1:11" x14ac:dyDescent="0.3">
      <c r="A542" s="1">
        <v>44280</v>
      </c>
      <c r="B542">
        <f ca="1">('Daily Log Returns'!B542-'Summary Statistics'!$B$7/252)-BetaAlpha!B$4*('Daily Log Returns'!$H542-'Summary Statistics'!$B$7/252)</f>
        <v>-7.6312292447486523E-4</v>
      </c>
      <c r="C542">
        <f ca="1">('Daily Log Returns'!C542-'Summary Statistics'!$B$7/252)-BetaAlpha!C$4*('Daily Log Returns'!$H542-'Summary Statistics'!$B$7/252)</f>
        <v>7.9250668709750195E-4</v>
      </c>
      <c r="D542">
        <f ca="1">('Daily Log Returns'!D542-'Summary Statistics'!$B$7/252)-BetaAlpha!D$4*('Daily Log Returns'!$H542-'Summary Statistics'!$B$7/252)</f>
        <v>-6.3066750820385082E-3</v>
      </c>
      <c r="E542">
        <f ca="1">('Daily Log Returns'!E542-'Summary Statistics'!$B$7/252)-BetaAlpha!E$4*('Daily Log Returns'!$H542-'Summary Statistics'!$B$7/252)</f>
        <v>-2.9250808739852514E-3</v>
      </c>
      <c r="F542">
        <f ca="1">('Daily Log Returns'!F542-'Summary Statistics'!$B$7/252)-BetaAlpha!F$4*('Daily Log Returns'!$H542-'Summary Statistics'!$B$7/252)</f>
        <v>-1.8819787727344902E-3</v>
      </c>
      <c r="G542">
        <f ca="1">('Daily Log Returns'!G542-'Summary Statistics'!$B$7/252)-BetaAlpha!G$4*('Daily Log Returns'!$H542-'Summary Statistics'!$B$7/252)</f>
        <v>9.3951182801344619E-4</v>
      </c>
      <c r="H542">
        <f>('Daily Log Returns'!H542-'Summary Statistics'!$B$7/252)-BetaAlpha!H$4*('Daily Log Returns'!$H542-'Summary Statistics'!$B$7/252)</f>
        <v>0</v>
      </c>
      <c r="I542">
        <f ca="1">('Daily Log Returns'!I542-'Summary Statistics'!$B$7/252)-BetaAlpha!I$4*('Daily Log Returns'!$H542-'Summary Statistics'!$B$7/252)</f>
        <v>-4.2938145387766413E-3</v>
      </c>
      <c r="J542">
        <f ca="1">('Daily Log Returns'!J542-'Summary Statistics'!$B$7/252)-BetaAlpha!J$4*('Daily Log Returns'!$H542-'Summary Statistics'!$B$7/252)</f>
        <v>-3.6990360043875022E-3</v>
      </c>
      <c r="K542">
        <f ca="1">('Daily Log Returns'!K542-'Summary Statistics'!$B$7/252)-BetaAlpha!K$4*('Daily Log Returns'!$H542-'Summary Statistics'!$B$7/252)</f>
        <v>-7.1033716508358831E-4</v>
      </c>
    </row>
    <row r="543" spans="1:11" x14ac:dyDescent="0.3">
      <c r="A543" s="1">
        <v>44281</v>
      </c>
      <c r="B543">
        <f ca="1">('Daily Log Returns'!B543-'Summary Statistics'!$B$7/252)-BetaAlpha!B$4*('Daily Log Returns'!$H543-'Summary Statistics'!$B$7/252)</f>
        <v>4.4248842857598078E-3</v>
      </c>
      <c r="C543">
        <f ca="1">('Daily Log Returns'!C543-'Summary Statistics'!$B$7/252)-BetaAlpha!C$4*('Daily Log Returns'!$H543-'Summary Statistics'!$B$7/252)</f>
        <v>8.1454696150524489E-3</v>
      </c>
      <c r="D543">
        <f ca="1">('Daily Log Returns'!D543-'Summary Statistics'!$B$7/252)-BetaAlpha!D$4*('Daily Log Returns'!$H543-'Summary Statistics'!$B$7/252)</f>
        <v>-5.9290452012246246E-5</v>
      </c>
      <c r="E543">
        <f ca="1">('Daily Log Returns'!E543-'Summary Statistics'!$B$7/252)-BetaAlpha!E$4*('Daily Log Returns'!$H543-'Summary Statistics'!$B$7/252)</f>
        <v>6.5067626367201672E-4</v>
      </c>
      <c r="F543">
        <f ca="1">('Daily Log Returns'!F543-'Summary Statistics'!$B$7/252)-BetaAlpha!F$4*('Daily Log Returns'!$H543-'Summary Statistics'!$B$7/252)</f>
        <v>-5.5848666581372671E-5</v>
      </c>
      <c r="G543">
        <f ca="1">('Daily Log Returns'!G543-'Summary Statistics'!$B$7/252)-BetaAlpha!G$4*('Daily Log Returns'!$H543-'Summary Statistics'!$B$7/252)</f>
        <v>1.7607343724560458E-4</v>
      </c>
      <c r="H543">
        <f>('Daily Log Returns'!H543-'Summary Statistics'!$B$7/252)-BetaAlpha!H$4*('Daily Log Returns'!$H543-'Summary Statistics'!$B$7/252)</f>
        <v>0</v>
      </c>
      <c r="I543">
        <f ca="1">('Daily Log Returns'!I543-'Summary Statistics'!$B$7/252)-BetaAlpha!I$4*('Daily Log Returns'!$H543-'Summary Statistics'!$B$7/252)</f>
        <v>4.779081499374652E-3</v>
      </c>
      <c r="J543">
        <f ca="1">('Daily Log Returns'!J543-'Summary Statistics'!$B$7/252)-BetaAlpha!J$4*('Daily Log Returns'!$H543-'Summary Statistics'!$B$7/252)</f>
        <v>2.2157949397654496E-3</v>
      </c>
      <c r="K543">
        <f ca="1">('Daily Log Returns'!K543-'Summary Statistics'!$B$7/252)-BetaAlpha!K$4*('Daily Log Returns'!$H543-'Summary Statistics'!$B$7/252)</f>
        <v>1.1273767043783536E-5</v>
      </c>
    </row>
    <row r="544" spans="1:11" x14ac:dyDescent="0.3">
      <c r="A544" s="1">
        <v>44284</v>
      </c>
      <c r="B544">
        <f ca="1">('Daily Log Returns'!B544-'Summary Statistics'!$B$7/252)-BetaAlpha!B$4*('Daily Log Returns'!$H544-'Summary Statistics'!$B$7/252)</f>
        <v>7.3253638564368907E-3</v>
      </c>
      <c r="C544">
        <f ca="1">('Daily Log Returns'!C544-'Summary Statistics'!$B$7/252)-BetaAlpha!C$4*('Daily Log Returns'!$H544-'Summary Statistics'!$B$7/252)</f>
        <v>9.6391507111035536E-3</v>
      </c>
      <c r="D544">
        <f ca="1">('Daily Log Returns'!D544-'Summary Statistics'!$B$7/252)-BetaAlpha!D$4*('Daily Log Returns'!$H544-'Summary Statistics'!$B$7/252)</f>
        <v>1.2392077000931426E-2</v>
      </c>
      <c r="E544">
        <f ca="1">('Daily Log Returns'!E544-'Summary Statistics'!$B$7/252)-BetaAlpha!E$4*('Daily Log Returns'!$H544-'Summary Statistics'!$B$7/252)</f>
        <v>5.5956424212047712E-3</v>
      </c>
      <c r="F544">
        <f ca="1">('Daily Log Returns'!F544-'Summary Statistics'!$B$7/252)-BetaAlpha!F$4*('Daily Log Returns'!$H544-'Summary Statistics'!$B$7/252)</f>
        <v>-1.5874747149018376E-3</v>
      </c>
      <c r="G544">
        <f ca="1">('Daily Log Returns'!G544-'Summary Statistics'!$B$7/252)-BetaAlpha!G$4*('Daily Log Returns'!$H544-'Summary Statistics'!$B$7/252)</f>
        <v>-7.2924112039219539E-4</v>
      </c>
      <c r="H544">
        <f>('Daily Log Returns'!H544-'Summary Statistics'!$B$7/252)-BetaAlpha!H$4*('Daily Log Returns'!$H544-'Summary Statistics'!$B$7/252)</f>
        <v>0</v>
      </c>
      <c r="I544">
        <f ca="1">('Daily Log Returns'!I544-'Summary Statistics'!$B$7/252)-BetaAlpha!I$4*('Daily Log Returns'!$H544-'Summary Statistics'!$B$7/252)</f>
        <v>9.1052888821391582E-3</v>
      </c>
      <c r="J544">
        <f ca="1">('Daily Log Returns'!J544-'Summary Statistics'!$B$7/252)-BetaAlpha!J$4*('Daily Log Returns'!$H544-'Summary Statistics'!$B$7/252)</f>
        <v>3.962560418964557E-3</v>
      </c>
      <c r="K544">
        <f ca="1">('Daily Log Returns'!K544-'Summary Statistics'!$B$7/252)-BetaAlpha!K$4*('Daily Log Returns'!$H544-'Summary Statistics'!$B$7/252)</f>
        <v>4.3730543393104126E-3</v>
      </c>
    </row>
    <row r="545" spans="1:11" x14ac:dyDescent="0.3">
      <c r="A545" s="1">
        <v>44285</v>
      </c>
      <c r="B545">
        <f ca="1">('Daily Log Returns'!B545-'Summary Statistics'!$B$7/252)-BetaAlpha!B$4*('Daily Log Returns'!$H545-'Summary Statistics'!$B$7/252)</f>
        <v>-7.0602126230736879E-3</v>
      </c>
      <c r="C545">
        <f ca="1">('Daily Log Returns'!C545-'Summary Statistics'!$B$7/252)-BetaAlpha!C$4*('Daily Log Returns'!$H545-'Summary Statistics'!$B$7/252)</f>
        <v>1.7177012367520952E-3</v>
      </c>
      <c r="D545">
        <f ca="1">('Daily Log Returns'!D545-'Summary Statistics'!$B$7/252)-BetaAlpha!D$4*('Daily Log Returns'!$H545-'Summary Statistics'!$B$7/252)</f>
        <v>4.7289881316206987E-3</v>
      </c>
      <c r="E545">
        <f ca="1">('Daily Log Returns'!E545-'Summary Statistics'!$B$7/252)-BetaAlpha!E$4*('Daily Log Returns'!$H545-'Summary Statistics'!$B$7/252)</f>
        <v>4.1651209086122735E-4</v>
      </c>
      <c r="F545">
        <f ca="1">('Daily Log Returns'!F545-'Summary Statistics'!$B$7/252)-BetaAlpha!F$4*('Daily Log Returns'!$H545-'Summary Statistics'!$B$7/252)</f>
        <v>-6.385045256327185E-3</v>
      </c>
      <c r="G545">
        <f ca="1">('Daily Log Returns'!G545-'Summary Statistics'!$B$7/252)-BetaAlpha!G$4*('Daily Log Returns'!$H545-'Summary Statistics'!$B$7/252)</f>
        <v>-2.2660998482573087E-3</v>
      </c>
      <c r="H545">
        <f>('Daily Log Returns'!H545-'Summary Statistics'!$B$7/252)-BetaAlpha!H$4*('Daily Log Returns'!$H545-'Summary Statistics'!$B$7/252)</f>
        <v>0</v>
      </c>
      <c r="I545">
        <f ca="1">('Daily Log Returns'!I545-'Summary Statistics'!$B$7/252)-BetaAlpha!I$4*('Daily Log Returns'!$H545-'Summary Statistics'!$B$7/252)</f>
        <v>-1.730754052634662E-4</v>
      </c>
      <c r="J545">
        <f ca="1">('Daily Log Returns'!J545-'Summary Statistics'!$B$7/252)-BetaAlpha!J$4*('Daily Log Returns'!$H545-'Summary Statistics'!$B$7/252)</f>
        <v>5.6541099050974545E-3</v>
      </c>
      <c r="K545">
        <f ca="1">('Daily Log Returns'!K545-'Summary Statistics'!$B$7/252)-BetaAlpha!K$4*('Daily Log Returns'!$H545-'Summary Statistics'!$B$7/252)</f>
        <v>-1.9969342537109079E-3</v>
      </c>
    </row>
    <row r="546" spans="1:11" x14ac:dyDescent="0.3">
      <c r="A546" s="1">
        <v>44286</v>
      </c>
      <c r="B546">
        <f ca="1">('Daily Log Returns'!B546-'Summary Statistics'!$B$7/252)-BetaAlpha!B$4*('Daily Log Returns'!$H546-'Summary Statistics'!$B$7/252)</f>
        <v>7.9256028370640122E-3</v>
      </c>
      <c r="C546">
        <f ca="1">('Daily Log Returns'!C546-'Summary Statistics'!$B$7/252)-BetaAlpha!C$4*('Daily Log Returns'!$H546-'Summary Statistics'!$B$7/252)</f>
        <v>5.3613585657258014E-3</v>
      </c>
      <c r="D546">
        <f ca="1">('Daily Log Returns'!D546-'Summary Statistics'!$B$7/252)-BetaAlpha!D$4*('Daily Log Returns'!$H546-'Summary Statistics'!$B$7/252)</f>
        <v>-2.4684717616369409E-3</v>
      </c>
      <c r="E546">
        <f ca="1">('Daily Log Returns'!E546-'Summary Statistics'!$B$7/252)-BetaAlpha!E$4*('Daily Log Returns'!$H546-'Summary Statistics'!$B$7/252)</f>
        <v>3.0509358262604627E-3</v>
      </c>
      <c r="F546">
        <f ca="1">('Daily Log Returns'!F546-'Summary Statistics'!$B$7/252)-BetaAlpha!F$4*('Daily Log Returns'!$H546-'Summary Statistics'!$B$7/252)</f>
        <v>-1.4398697480560801E-3</v>
      </c>
      <c r="G546">
        <f ca="1">('Daily Log Returns'!G546-'Summary Statistics'!$B$7/252)-BetaAlpha!G$4*('Daily Log Returns'!$H546-'Summary Statistics'!$B$7/252)</f>
        <v>-3.0596031395895419E-3</v>
      </c>
      <c r="H546">
        <f>('Daily Log Returns'!H546-'Summary Statistics'!$B$7/252)-BetaAlpha!H$4*('Daily Log Returns'!$H546-'Summary Statistics'!$B$7/252)</f>
        <v>0</v>
      </c>
      <c r="I546">
        <f ca="1">('Daily Log Returns'!I546-'Summary Statistics'!$B$7/252)-BetaAlpha!I$4*('Daily Log Returns'!$H546-'Summary Statistics'!$B$7/252)</f>
        <v>-1.6351340868067839E-3</v>
      </c>
      <c r="J546">
        <f ca="1">('Daily Log Returns'!J546-'Summary Statistics'!$B$7/252)-BetaAlpha!J$4*('Daily Log Returns'!$H546-'Summary Statistics'!$B$7/252)</f>
        <v>-1.9996260418490039E-3</v>
      </c>
      <c r="K546">
        <f ca="1">('Daily Log Returns'!K546-'Summary Statistics'!$B$7/252)-BetaAlpha!K$4*('Daily Log Returns'!$H546-'Summary Statistics'!$B$7/252)</f>
        <v>4.3709822810994187E-3</v>
      </c>
    </row>
    <row r="547" spans="1:11" x14ac:dyDescent="0.3">
      <c r="A547" s="1">
        <v>44287</v>
      </c>
      <c r="B547">
        <f ca="1">('Daily Log Returns'!B547-'Summary Statistics'!$B$7/252)-BetaAlpha!B$4*('Daily Log Returns'!$H547-'Summary Statistics'!$B$7/252)</f>
        <v>-9.2989421561545296E-3</v>
      </c>
      <c r="C547">
        <f ca="1">('Daily Log Returns'!C547-'Summary Statistics'!$B$7/252)-BetaAlpha!C$4*('Daily Log Returns'!$H547-'Summary Statistics'!$B$7/252)</f>
        <v>2.9481936660717294E-3</v>
      </c>
      <c r="D547">
        <f ca="1">('Daily Log Returns'!D547-'Summary Statistics'!$B$7/252)-BetaAlpha!D$4*('Daily Log Returns'!$H547-'Summary Statistics'!$B$7/252)</f>
        <v>1.5128349155071164E-2</v>
      </c>
      <c r="E547">
        <f ca="1">('Daily Log Returns'!E547-'Summary Statistics'!$B$7/252)-BetaAlpha!E$4*('Daily Log Returns'!$H547-'Summary Statistics'!$B$7/252)</f>
        <v>-3.3669293253437607E-2</v>
      </c>
      <c r="F547">
        <f ca="1">('Daily Log Returns'!F547-'Summary Statistics'!$B$7/252)-BetaAlpha!F$4*('Daily Log Returns'!$H547-'Summary Statistics'!$B$7/252)</f>
        <v>-2.5587394125223318E-3</v>
      </c>
      <c r="G547">
        <f ca="1">('Daily Log Returns'!G547-'Summary Statistics'!$B$7/252)-BetaAlpha!G$4*('Daily Log Returns'!$H547-'Summary Statistics'!$B$7/252)</f>
        <v>-5.5666512901318965E-2</v>
      </c>
      <c r="H547">
        <f>('Daily Log Returns'!H547-'Summary Statistics'!$B$7/252)-BetaAlpha!H$4*('Daily Log Returns'!$H547-'Summary Statistics'!$B$7/252)</f>
        <v>0</v>
      </c>
      <c r="I547">
        <f ca="1">('Daily Log Returns'!I547-'Summary Statistics'!$B$7/252)-BetaAlpha!I$4*('Daily Log Returns'!$H547-'Summary Statistics'!$B$7/252)</f>
        <v>-2.6008386327143161E-3</v>
      </c>
      <c r="J547">
        <f ca="1">('Daily Log Returns'!J547-'Summary Statistics'!$B$7/252)-BetaAlpha!J$4*('Daily Log Returns'!$H547-'Summary Statistics'!$B$7/252)</f>
        <v>5.6483845916095758E-3</v>
      </c>
      <c r="K547">
        <f ca="1">('Daily Log Returns'!K547-'Summary Statistics'!$B$7/252)-BetaAlpha!K$4*('Daily Log Returns'!$H547-'Summary Statistics'!$B$7/252)</f>
        <v>-4.7668015940552236E-3</v>
      </c>
    </row>
    <row r="548" spans="1:11" x14ac:dyDescent="0.3">
      <c r="A548" s="1">
        <v>44292</v>
      </c>
      <c r="B548">
        <f ca="1">('Daily Log Returns'!B548-'Summary Statistics'!$B$7/252)-BetaAlpha!B$4*('Daily Log Returns'!$H548-'Summary Statistics'!$B$7/252)</f>
        <v>3.7522330180382044E-3</v>
      </c>
      <c r="C548">
        <f ca="1">('Daily Log Returns'!C548-'Summary Statistics'!$B$7/252)-BetaAlpha!C$4*('Daily Log Returns'!$H548-'Summary Statistics'!$B$7/252)</f>
        <v>1.76553762549405E-3</v>
      </c>
      <c r="D548">
        <f ca="1">('Daily Log Returns'!D548-'Summary Statistics'!$B$7/252)-BetaAlpha!D$4*('Daily Log Returns'!$H548-'Summary Statistics'!$B$7/252)</f>
        <v>4.6714656246959535E-3</v>
      </c>
      <c r="E548">
        <f ca="1">('Daily Log Returns'!E548-'Summary Statistics'!$B$7/252)-BetaAlpha!E$4*('Daily Log Returns'!$H548-'Summary Statistics'!$B$7/252)</f>
        <v>1.0057029414508711E-2</v>
      </c>
      <c r="F548">
        <f ca="1">('Daily Log Returns'!F548-'Summary Statistics'!$B$7/252)-BetaAlpha!F$4*('Daily Log Returns'!$H548-'Summary Statistics'!$B$7/252)</f>
        <v>2.6050450774815878E-3</v>
      </c>
      <c r="G548">
        <f ca="1">('Daily Log Returns'!G548-'Summary Statistics'!$B$7/252)-BetaAlpha!G$4*('Daily Log Returns'!$H548-'Summary Statistics'!$B$7/252)</f>
        <v>1.7103894662590553E-3</v>
      </c>
      <c r="H548">
        <f>('Daily Log Returns'!H548-'Summary Statistics'!$B$7/252)-BetaAlpha!H$4*('Daily Log Returns'!$H548-'Summary Statistics'!$B$7/252)</f>
        <v>0</v>
      </c>
      <c r="I548">
        <f ca="1">('Daily Log Returns'!I548-'Summary Statistics'!$B$7/252)-BetaAlpha!I$4*('Daily Log Returns'!$H548-'Summary Statistics'!$B$7/252)</f>
        <v>2.6565531828643997E-3</v>
      </c>
      <c r="J548">
        <f ca="1">('Daily Log Returns'!J548-'Summary Statistics'!$B$7/252)-BetaAlpha!J$4*('Daily Log Returns'!$H548-'Summary Statistics'!$B$7/252)</f>
        <v>1.1937974382687953E-3</v>
      </c>
      <c r="K548">
        <f ca="1">('Daily Log Returns'!K548-'Summary Statistics'!$B$7/252)-BetaAlpha!K$4*('Daily Log Returns'!$H548-'Summary Statistics'!$B$7/252)</f>
        <v>-1.8216700291541809E-3</v>
      </c>
    </row>
    <row r="549" spans="1:11" x14ac:dyDescent="0.3">
      <c r="A549" s="1">
        <v>44293</v>
      </c>
      <c r="B549">
        <f ca="1">('Daily Log Returns'!B549-'Summary Statistics'!$B$7/252)-BetaAlpha!B$4*('Daily Log Returns'!$H549-'Summary Statistics'!$B$7/252)</f>
        <v>-1.4134874543731524E-2</v>
      </c>
      <c r="C549">
        <f ca="1">('Daily Log Returns'!C549-'Summary Statistics'!$B$7/252)-BetaAlpha!C$4*('Daily Log Returns'!$H549-'Summary Statistics'!$B$7/252)</f>
        <v>3.6174926827052083E-3</v>
      </c>
      <c r="D549">
        <f ca="1">('Daily Log Returns'!D549-'Summary Statistics'!$B$7/252)-BetaAlpha!D$4*('Daily Log Returns'!$H549-'Summary Statistics'!$B$7/252)</f>
        <v>-2.0991956424306858E-3</v>
      </c>
      <c r="E549">
        <f ca="1">('Daily Log Returns'!E549-'Summary Statistics'!$B$7/252)-BetaAlpha!E$4*('Daily Log Returns'!$H549-'Summary Statistics'!$B$7/252)</f>
        <v>-4.6631662528540357E-4</v>
      </c>
      <c r="F549">
        <f ca="1">('Daily Log Returns'!F549-'Summary Statistics'!$B$7/252)-BetaAlpha!F$4*('Daily Log Returns'!$H549-'Summary Statistics'!$B$7/252)</f>
        <v>4.1667289210160878E-3</v>
      </c>
      <c r="G549">
        <f ca="1">('Daily Log Returns'!G549-'Summary Statistics'!$B$7/252)-BetaAlpha!G$4*('Daily Log Returns'!$H549-'Summary Statistics'!$B$7/252)</f>
        <v>2.5597091819235061E-3</v>
      </c>
      <c r="H549">
        <f>('Daily Log Returns'!H549-'Summary Statistics'!$B$7/252)-BetaAlpha!H$4*('Daily Log Returns'!$H549-'Summary Statistics'!$B$7/252)</f>
        <v>0</v>
      </c>
      <c r="I549">
        <f ca="1">('Daily Log Returns'!I549-'Summary Statistics'!$B$7/252)-BetaAlpha!I$4*('Daily Log Returns'!$H549-'Summary Statistics'!$B$7/252)</f>
        <v>8.2055286481521358E-4</v>
      </c>
      <c r="J549">
        <f ca="1">('Daily Log Returns'!J549-'Summary Statistics'!$B$7/252)-BetaAlpha!J$4*('Daily Log Returns'!$H549-'Summary Statistics'!$B$7/252)</f>
        <v>8.5846028580371134E-4</v>
      </c>
      <c r="K549">
        <f ca="1">('Daily Log Returns'!K549-'Summary Statistics'!$B$7/252)-BetaAlpha!K$4*('Daily Log Returns'!$H549-'Summary Statistics'!$B$7/252)</f>
        <v>5.3503619830108616E-3</v>
      </c>
    </row>
    <row r="550" spans="1:11" x14ac:dyDescent="0.3">
      <c r="A550" s="1">
        <v>44294</v>
      </c>
      <c r="B550">
        <f ca="1">('Daily Log Returns'!B550-'Summary Statistics'!$B$7/252)-BetaAlpha!B$4*('Daily Log Returns'!$H550-'Summary Statistics'!$B$7/252)</f>
        <v>4.478231470316894E-3</v>
      </c>
      <c r="C550">
        <f ca="1">('Daily Log Returns'!C550-'Summary Statistics'!$B$7/252)-BetaAlpha!C$4*('Daily Log Returns'!$H550-'Summary Statistics'!$B$7/252)</f>
        <v>-1.5946345081946094E-3</v>
      </c>
      <c r="D550">
        <f ca="1">('Daily Log Returns'!D550-'Summary Statistics'!$B$7/252)-BetaAlpha!D$4*('Daily Log Returns'!$H550-'Summary Statistics'!$B$7/252)</f>
        <v>5.849952661380004E-3</v>
      </c>
      <c r="E550">
        <f ca="1">('Daily Log Returns'!E550-'Summary Statistics'!$B$7/252)-BetaAlpha!E$4*('Daily Log Returns'!$H550-'Summary Statistics'!$B$7/252)</f>
        <v>-4.4130908601082517E-4</v>
      </c>
      <c r="F550">
        <f ca="1">('Daily Log Returns'!F550-'Summary Statistics'!$B$7/252)-BetaAlpha!F$4*('Daily Log Returns'!$H550-'Summary Statistics'!$B$7/252)</f>
        <v>1.8023874849104719E-3</v>
      </c>
      <c r="G550">
        <f ca="1">('Daily Log Returns'!G550-'Summary Statistics'!$B$7/252)-BetaAlpha!G$4*('Daily Log Returns'!$H550-'Summary Statistics'!$B$7/252)</f>
        <v>-8.1894766818609271E-4</v>
      </c>
      <c r="H550">
        <f>('Daily Log Returns'!H550-'Summary Statistics'!$B$7/252)-BetaAlpha!H$4*('Daily Log Returns'!$H550-'Summary Statistics'!$B$7/252)</f>
        <v>0</v>
      </c>
      <c r="I550">
        <f ca="1">('Daily Log Returns'!I550-'Summary Statistics'!$B$7/252)-BetaAlpha!I$4*('Daily Log Returns'!$H550-'Summary Statistics'!$B$7/252)</f>
        <v>-5.9603976953675345E-3</v>
      </c>
      <c r="J550">
        <f ca="1">('Daily Log Returns'!J550-'Summary Statistics'!$B$7/252)-BetaAlpha!J$4*('Daily Log Returns'!$H550-'Summary Statistics'!$B$7/252)</f>
        <v>2.375895943338085E-3</v>
      </c>
      <c r="K550">
        <f ca="1">('Daily Log Returns'!K550-'Summary Statistics'!$B$7/252)-BetaAlpha!K$4*('Daily Log Returns'!$H550-'Summary Statistics'!$B$7/252)</f>
        <v>1.351730792615264E-3</v>
      </c>
    </row>
    <row r="551" spans="1:11" x14ac:dyDescent="0.3">
      <c r="A551" s="1">
        <v>44295</v>
      </c>
      <c r="B551">
        <f ca="1">('Daily Log Returns'!B551-'Summary Statistics'!$B$7/252)-BetaAlpha!B$4*('Daily Log Returns'!$H551-'Summary Statistics'!$B$7/252)</f>
        <v>-3.2768737078418533E-3</v>
      </c>
      <c r="C551">
        <f ca="1">('Daily Log Returns'!C551-'Summary Statistics'!$B$7/252)-BetaAlpha!C$4*('Daily Log Returns'!$H551-'Summary Statistics'!$B$7/252)</f>
        <v>5.9855573975844945E-4</v>
      </c>
      <c r="D551">
        <f ca="1">('Daily Log Returns'!D551-'Summary Statistics'!$B$7/252)-BetaAlpha!D$4*('Daily Log Returns'!$H551-'Summary Statistics'!$B$7/252)</f>
        <v>4.0875636545641744E-3</v>
      </c>
      <c r="E551">
        <f ca="1">('Daily Log Returns'!E551-'Summary Statistics'!$B$7/252)-BetaAlpha!E$4*('Daily Log Returns'!$H551-'Summary Statistics'!$B$7/252)</f>
        <v>2.5250922427824084E-3</v>
      </c>
      <c r="F551">
        <f ca="1">('Daily Log Returns'!F551-'Summary Statistics'!$B$7/252)-BetaAlpha!F$4*('Daily Log Returns'!$H551-'Summary Statistics'!$B$7/252)</f>
        <v>-7.9286285595174218E-4</v>
      </c>
      <c r="G551">
        <f ca="1">('Daily Log Returns'!G551-'Summary Statistics'!$B$7/252)-BetaAlpha!G$4*('Daily Log Returns'!$H551-'Summary Statistics'!$B$7/252)</f>
        <v>1.601399971668556E-3</v>
      </c>
      <c r="H551">
        <f>('Daily Log Returns'!H551-'Summary Statistics'!$B$7/252)-BetaAlpha!H$4*('Daily Log Returns'!$H551-'Summary Statistics'!$B$7/252)</f>
        <v>0</v>
      </c>
      <c r="I551">
        <f ca="1">('Daily Log Returns'!I551-'Summary Statistics'!$B$7/252)-BetaAlpha!I$4*('Daily Log Returns'!$H551-'Summary Statistics'!$B$7/252)</f>
        <v>3.4683386013618458E-3</v>
      </c>
      <c r="J551">
        <f ca="1">('Daily Log Returns'!J551-'Summary Statistics'!$B$7/252)-BetaAlpha!J$4*('Daily Log Returns'!$H551-'Summary Statistics'!$B$7/252)</f>
        <v>8.2713700136226114E-5</v>
      </c>
      <c r="K551">
        <f ca="1">('Daily Log Returns'!K551-'Summary Statistics'!$B$7/252)-BetaAlpha!K$4*('Daily Log Returns'!$H551-'Summary Statistics'!$B$7/252)</f>
        <v>-1.6994756417734727E-3</v>
      </c>
    </row>
    <row r="552" spans="1:11" x14ac:dyDescent="0.3">
      <c r="A552" s="1">
        <v>44298</v>
      </c>
      <c r="B552">
        <f ca="1">('Daily Log Returns'!B552-'Summary Statistics'!$B$7/252)-BetaAlpha!B$4*('Daily Log Returns'!$H552-'Summary Statistics'!$B$7/252)</f>
        <v>-2.6610138744600905E-3</v>
      </c>
      <c r="C552">
        <f ca="1">('Daily Log Returns'!C552-'Summary Statistics'!$B$7/252)-BetaAlpha!C$4*('Daily Log Returns'!$H552-'Summary Statistics'!$B$7/252)</f>
        <v>5.3103044691009326E-3</v>
      </c>
      <c r="D552">
        <f ca="1">('Daily Log Returns'!D552-'Summary Statistics'!$B$7/252)-BetaAlpha!D$4*('Daily Log Returns'!$H552-'Summary Statistics'!$B$7/252)</f>
        <v>6.6343643410769638E-3</v>
      </c>
      <c r="E552">
        <f ca="1">('Daily Log Returns'!E552-'Summary Statistics'!$B$7/252)-BetaAlpha!E$4*('Daily Log Returns'!$H552-'Summary Statistics'!$B$7/252)</f>
        <v>7.6415412028045895E-4</v>
      </c>
      <c r="F552">
        <f ca="1">('Daily Log Returns'!F552-'Summary Statistics'!$B$7/252)-BetaAlpha!F$4*('Daily Log Returns'!$H552-'Summary Statistics'!$B$7/252)</f>
        <v>8.3396386667909661E-4</v>
      </c>
      <c r="G552">
        <f ca="1">('Daily Log Returns'!G552-'Summary Statistics'!$B$7/252)-BetaAlpha!G$4*('Daily Log Returns'!$H552-'Summary Statistics'!$B$7/252)</f>
        <v>-1.1512640008841581E-3</v>
      </c>
      <c r="H552">
        <f>('Daily Log Returns'!H552-'Summary Statistics'!$B$7/252)-BetaAlpha!H$4*('Daily Log Returns'!$H552-'Summary Statistics'!$B$7/252)</f>
        <v>0</v>
      </c>
      <c r="I552">
        <f ca="1">('Daily Log Returns'!I552-'Summary Statistics'!$B$7/252)-BetaAlpha!I$4*('Daily Log Returns'!$H552-'Summary Statistics'!$B$7/252)</f>
        <v>4.7577634844667687E-3</v>
      </c>
      <c r="J552">
        <f ca="1">('Daily Log Returns'!J552-'Summary Statistics'!$B$7/252)-BetaAlpha!J$4*('Daily Log Returns'!$H552-'Summary Statistics'!$B$7/252)</f>
        <v>2.4720126512484996E-3</v>
      </c>
      <c r="K552">
        <f ca="1">('Daily Log Returns'!K552-'Summary Statistics'!$B$7/252)-BetaAlpha!K$4*('Daily Log Returns'!$H552-'Summary Statistics'!$B$7/252)</f>
        <v>-5.8248555238905181E-4</v>
      </c>
    </row>
    <row r="553" spans="1:11" x14ac:dyDescent="0.3">
      <c r="A553" s="1">
        <v>44299</v>
      </c>
      <c r="B553">
        <f ca="1">('Daily Log Returns'!B553-'Summary Statistics'!$B$7/252)-BetaAlpha!B$4*('Daily Log Returns'!$H553-'Summary Statistics'!$B$7/252)</f>
        <v>-1.2216050495661062E-3</v>
      </c>
      <c r="C553">
        <f ca="1">('Daily Log Returns'!C553-'Summary Statistics'!$B$7/252)-BetaAlpha!C$4*('Daily Log Returns'!$H553-'Summary Statistics'!$B$7/252)</f>
        <v>4.529967226510243E-3</v>
      </c>
      <c r="D553">
        <f ca="1">('Daily Log Returns'!D553-'Summary Statistics'!$B$7/252)-BetaAlpha!D$4*('Daily Log Returns'!$H553-'Summary Statistics'!$B$7/252)</f>
        <v>4.39075611729831E-3</v>
      </c>
      <c r="E553">
        <f ca="1">('Daily Log Returns'!E553-'Summary Statistics'!$B$7/252)-BetaAlpha!E$4*('Daily Log Returns'!$H553-'Summary Statistics'!$B$7/252)</f>
        <v>3.5577662147600372E-4</v>
      </c>
      <c r="F553">
        <f ca="1">('Daily Log Returns'!F553-'Summary Statistics'!$B$7/252)-BetaAlpha!F$4*('Daily Log Returns'!$H553-'Summary Statistics'!$B$7/252)</f>
        <v>-2.3352338820059207E-5</v>
      </c>
      <c r="G553">
        <f ca="1">('Daily Log Returns'!G553-'Summary Statistics'!$B$7/252)-BetaAlpha!G$4*('Daily Log Returns'!$H553-'Summary Statistics'!$B$7/252)</f>
        <v>-2.9231337471752454E-3</v>
      </c>
      <c r="H553">
        <f>('Daily Log Returns'!H553-'Summary Statistics'!$B$7/252)-BetaAlpha!H$4*('Daily Log Returns'!$H553-'Summary Statistics'!$B$7/252)</f>
        <v>0</v>
      </c>
      <c r="I553">
        <f ca="1">('Daily Log Returns'!I553-'Summary Statistics'!$B$7/252)-BetaAlpha!I$4*('Daily Log Returns'!$H553-'Summary Statistics'!$B$7/252)</f>
        <v>6.1380798048523751E-3</v>
      </c>
      <c r="J553">
        <f ca="1">('Daily Log Returns'!J553-'Summary Statistics'!$B$7/252)-BetaAlpha!J$4*('Daily Log Returns'!$H553-'Summary Statistics'!$B$7/252)</f>
        <v>-1.238692246796736E-3</v>
      </c>
      <c r="K553">
        <f ca="1">('Daily Log Returns'!K553-'Summary Statistics'!$B$7/252)-BetaAlpha!K$4*('Daily Log Returns'!$H553-'Summary Statistics'!$B$7/252)</f>
        <v>3.1638415690386898E-4</v>
      </c>
    </row>
    <row r="554" spans="1:11" x14ac:dyDescent="0.3">
      <c r="A554" s="1">
        <v>44300</v>
      </c>
      <c r="B554">
        <f ca="1">('Daily Log Returns'!B554-'Summary Statistics'!$B$7/252)-BetaAlpha!B$4*('Daily Log Returns'!$H554-'Summary Statistics'!$B$7/252)</f>
        <v>2.488695603675547E-3</v>
      </c>
      <c r="C554">
        <f ca="1">('Daily Log Returns'!C554-'Summary Statistics'!$B$7/252)-BetaAlpha!C$4*('Daily Log Returns'!$H554-'Summary Statistics'!$B$7/252)</f>
        <v>-1.2800967883933093E-2</v>
      </c>
      <c r="D554">
        <f ca="1">('Daily Log Returns'!D554-'Summary Statistics'!$B$7/252)-BetaAlpha!D$4*('Daily Log Returns'!$H554-'Summary Statistics'!$B$7/252)</f>
        <v>-6.7111103524244639E-5</v>
      </c>
      <c r="E554">
        <f ca="1">('Daily Log Returns'!E554-'Summary Statistics'!$B$7/252)-BetaAlpha!E$4*('Daily Log Returns'!$H554-'Summary Statistics'!$B$7/252)</f>
        <v>-1.8047656017105814E-3</v>
      </c>
      <c r="F554">
        <f ca="1">('Daily Log Returns'!F554-'Summary Statistics'!$B$7/252)-BetaAlpha!F$4*('Daily Log Returns'!$H554-'Summary Statistics'!$B$7/252)</f>
        <v>2.6249586478733281E-3</v>
      </c>
      <c r="G554">
        <f ca="1">('Daily Log Returns'!G554-'Summary Statistics'!$B$7/252)-BetaAlpha!G$4*('Daily Log Returns'!$H554-'Summary Statistics'!$B$7/252)</f>
        <v>1.7525019196687021E-3</v>
      </c>
      <c r="H554">
        <f>('Daily Log Returns'!H554-'Summary Statistics'!$B$7/252)-BetaAlpha!H$4*('Daily Log Returns'!$H554-'Summary Statistics'!$B$7/252)</f>
        <v>0</v>
      </c>
      <c r="I554">
        <f ca="1">('Daily Log Returns'!I554-'Summary Statistics'!$B$7/252)-BetaAlpha!I$4*('Daily Log Returns'!$H554-'Summary Statistics'!$B$7/252)</f>
        <v>-5.1960400333990603E-3</v>
      </c>
      <c r="J554">
        <f ca="1">('Daily Log Returns'!J554-'Summary Statistics'!$B$7/252)-BetaAlpha!J$4*('Daily Log Returns'!$H554-'Summary Statistics'!$B$7/252)</f>
        <v>-3.5671837334497209E-3</v>
      </c>
      <c r="K554">
        <f ca="1">('Daily Log Returns'!K554-'Summary Statistics'!$B$7/252)-BetaAlpha!K$4*('Daily Log Returns'!$H554-'Summary Statistics'!$B$7/252)</f>
        <v>-1.5480676548677514E-3</v>
      </c>
    </row>
    <row r="555" spans="1:11" x14ac:dyDescent="0.3">
      <c r="A555" s="1">
        <v>44301</v>
      </c>
      <c r="B555">
        <f ca="1">('Daily Log Returns'!B555-'Summary Statistics'!$B$7/252)-BetaAlpha!B$4*('Daily Log Returns'!$H555-'Summary Statistics'!$B$7/252)</f>
        <v>3.5076147438338045E-4</v>
      </c>
      <c r="C555">
        <f ca="1">('Daily Log Returns'!C555-'Summary Statistics'!$B$7/252)-BetaAlpha!C$4*('Daily Log Returns'!$H555-'Summary Statistics'!$B$7/252)</f>
        <v>-5.8495563143668716E-3</v>
      </c>
      <c r="D555">
        <f ca="1">('Daily Log Returns'!D555-'Summary Statistics'!$B$7/252)-BetaAlpha!D$4*('Daily Log Returns'!$H555-'Summary Statistics'!$B$7/252)</f>
        <v>-1.2231248951809248E-2</v>
      </c>
      <c r="E555">
        <f ca="1">('Daily Log Returns'!E555-'Summary Statistics'!$B$7/252)-BetaAlpha!E$4*('Daily Log Returns'!$H555-'Summary Statistics'!$B$7/252)</f>
        <v>-1.8685130873966357E-3</v>
      </c>
      <c r="F555">
        <f ca="1">('Daily Log Returns'!F555-'Summary Statistics'!$B$7/252)-BetaAlpha!F$4*('Daily Log Returns'!$H555-'Summary Statistics'!$B$7/252)</f>
        <v>-6.5388066375463374E-4</v>
      </c>
      <c r="G555">
        <f ca="1">('Daily Log Returns'!G555-'Summary Statistics'!$B$7/252)-BetaAlpha!G$4*('Daily Log Returns'!$H555-'Summary Statistics'!$B$7/252)</f>
        <v>1.3835111017777493E-4</v>
      </c>
      <c r="H555">
        <f>('Daily Log Returns'!H555-'Summary Statistics'!$B$7/252)-BetaAlpha!H$4*('Daily Log Returns'!$H555-'Summary Statistics'!$B$7/252)</f>
        <v>0</v>
      </c>
      <c r="I555">
        <f ca="1">('Daily Log Returns'!I555-'Summary Statistics'!$B$7/252)-BetaAlpha!I$4*('Daily Log Returns'!$H555-'Summary Statistics'!$B$7/252)</f>
        <v>-7.2689868630187856E-3</v>
      </c>
      <c r="J555">
        <f ca="1">('Daily Log Returns'!J555-'Summary Statistics'!$B$7/252)-BetaAlpha!J$4*('Daily Log Returns'!$H555-'Summary Statistics'!$B$7/252)</f>
        <v>-4.1205594290131898E-3</v>
      </c>
      <c r="K555">
        <f ca="1">('Daily Log Returns'!K555-'Summary Statistics'!$B$7/252)-BetaAlpha!K$4*('Daily Log Returns'!$H555-'Summary Statistics'!$B$7/252)</f>
        <v>-5.8057566501210339E-4</v>
      </c>
    </row>
    <row r="556" spans="1:11" x14ac:dyDescent="0.3">
      <c r="A556" s="1">
        <v>44302</v>
      </c>
      <c r="B556">
        <f ca="1">('Daily Log Returns'!B556-'Summary Statistics'!$B$7/252)-BetaAlpha!B$4*('Daily Log Returns'!$H556-'Summary Statistics'!$B$7/252)</f>
        <v>3.1268002785666844E-3</v>
      </c>
      <c r="C556">
        <f ca="1">('Daily Log Returns'!C556-'Summary Statistics'!$B$7/252)-BetaAlpha!C$4*('Daily Log Returns'!$H556-'Summary Statistics'!$B$7/252)</f>
        <v>1.2267444622126266E-3</v>
      </c>
      <c r="D556">
        <f ca="1">('Daily Log Returns'!D556-'Summary Statistics'!$B$7/252)-BetaAlpha!D$4*('Daily Log Returns'!$H556-'Summary Statistics'!$B$7/252)</f>
        <v>6.4260411580260952E-3</v>
      </c>
      <c r="E556">
        <f ca="1">('Daily Log Returns'!E556-'Summary Statistics'!$B$7/252)-BetaAlpha!E$4*('Daily Log Returns'!$H556-'Summary Statistics'!$B$7/252)</f>
        <v>-4.1421668640366337E-4</v>
      </c>
      <c r="F556">
        <f ca="1">('Daily Log Returns'!F556-'Summary Statistics'!$B$7/252)-BetaAlpha!F$4*('Daily Log Returns'!$H556-'Summary Statistics'!$B$7/252)</f>
        <v>3.248599683023148E-3</v>
      </c>
      <c r="G556">
        <f ca="1">('Daily Log Returns'!G556-'Summary Statistics'!$B$7/252)-BetaAlpha!G$4*('Daily Log Returns'!$H556-'Summary Statistics'!$B$7/252)</f>
        <v>2.4134017106285303E-3</v>
      </c>
      <c r="H556">
        <f>('Daily Log Returns'!H556-'Summary Statistics'!$B$7/252)-BetaAlpha!H$4*('Daily Log Returns'!$H556-'Summary Statistics'!$B$7/252)</f>
        <v>0</v>
      </c>
      <c r="I556">
        <f ca="1">('Daily Log Returns'!I556-'Summary Statistics'!$B$7/252)-BetaAlpha!I$4*('Daily Log Returns'!$H556-'Summary Statistics'!$B$7/252)</f>
        <v>9.4965347949390998E-3</v>
      </c>
      <c r="J556">
        <f ca="1">('Daily Log Returns'!J556-'Summary Statistics'!$B$7/252)-BetaAlpha!J$4*('Daily Log Returns'!$H556-'Summary Statistics'!$B$7/252)</f>
        <v>-3.013391124052448E-4</v>
      </c>
      <c r="K556">
        <f ca="1">('Daily Log Returns'!K556-'Summary Statistics'!$B$7/252)-BetaAlpha!K$4*('Daily Log Returns'!$H556-'Summary Statistics'!$B$7/252)</f>
        <v>-2.0054186727616373E-3</v>
      </c>
    </row>
    <row r="557" spans="1:11" x14ac:dyDescent="0.3">
      <c r="A557" s="1">
        <v>44305</v>
      </c>
      <c r="B557">
        <f ca="1">('Daily Log Returns'!B557-'Summary Statistics'!$B$7/252)-BetaAlpha!B$4*('Daily Log Returns'!$H557-'Summary Statistics'!$B$7/252)</f>
        <v>2.7764183072201253E-3</v>
      </c>
      <c r="C557">
        <f ca="1">('Daily Log Returns'!C557-'Summary Statistics'!$B$7/252)-BetaAlpha!C$4*('Daily Log Returns'!$H557-'Summary Statistics'!$B$7/252)</f>
        <v>3.4178558805320028E-3</v>
      </c>
      <c r="D557">
        <f ca="1">('Daily Log Returns'!D557-'Summary Statistics'!$B$7/252)-BetaAlpha!D$4*('Daily Log Returns'!$H557-'Summary Statistics'!$B$7/252)</f>
        <v>3.1905560366618995E-4</v>
      </c>
      <c r="E557">
        <f ca="1">('Daily Log Returns'!E557-'Summary Statistics'!$B$7/252)-BetaAlpha!E$4*('Daily Log Returns'!$H557-'Summary Statistics'!$B$7/252)</f>
        <v>3.7883233305253273E-3</v>
      </c>
      <c r="F557">
        <f ca="1">('Daily Log Returns'!F557-'Summary Statistics'!$B$7/252)-BetaAlpha!F$4*('Daily Log Returns'!$H557-'Summary Statistics'!$B$7/252)</f>
        <v>7.2615385728201816E-4</v>
      </c>
      <c r="G557">
        <f ca="1">('Daily Log Returns'!G557-'Summary Statistics'!$B$7/252)-BetaAlpha!G$4*('Daily Log Returns'!$H557-'Summary Statistics'!$B$7/252)</f>
        <v>-1.455779638406888E-3</v>
      </c>
      <c r="H557">
        <f>('Daily Log Returns'!H557-'Summary Statistics'!$B$7/252)-BetaAlpha!H$4*('Daily Log Returns'!$H557-'Summary Statistics'!$B$7/252)</f>
        <v>0</v>
      </c>
      <c r="I557">
        <f ca="1">('Daily Log Returns'!I557-'Summary Statistics'!$B$7/252)-BetaAlpha!I$4*('Daily Log Returns'!$H557-'Summary Statistics'!$B$7/252)</f>
        <v>-1.0208274113707363E-2</v>
      </c>
      <c r="J557">
        <f ca="1">('Daily Log Returns'!J557-'Summary Statistics'!$B$7/252)-BetaAlpha!J$4*('Daily Log Returns'!$H557-'Summary Statistics'!$B$7/252)</f>
        <v>8.2574269745017293E-3</v>
      </c>
      <c r="K557">
        <f ca="1">('Daily Log Returns'!K557-'Summary Statistics'!$B$7/252)-BetaAlpha!K$4*('Daily Log Returns'!$H557-'Summary Statistics'!$B$7/252)</f>
        <v>1.9986715842343445E-3</v>
      </c>
    </row>
    <row r="558" spans="1:11" x14ac:dyDescent="0.3">
      <c r="A558" s="1">
        <v>44306</v>
      </c>
      <c r="B558">
        <f ca="1">('Daily Log Returns'!B558-'Summary Statistics'!$B$7/252)-BetaAlpha!B$4*('Daily Log Returns'!$H558-'Summary Statistics'!$B$7/252)</f>
        <v>1.2105752150525732E-4</v>
      </c>
      <c r="C558">
        <f ca="1">('Daily Log Returns'!C558-'Summary Statistics'!$B$7/252)-BetaAlpha!C$4*('Daily Log Returns'!$H558-'Summary Statistics'!$B$7/252)</f>
        <v>-5.0430935160905733E-3</v>
      </c>
      <c r="D558">
        <f ca="1">('Daily Log Returns'!D558-'Summary Statistics'!$B$7/252)-BetaAlpha!D$4*('Daily Log Returns'!$H558-'Summary Statistics'!$B$7/252)</f>
        <v>-8.3477409740807442E-3</v>
      </c>
      <c r="E558">
        <f ca="1">('Daily Log Returns'!E558-'Summary Statistics'!$B$7/252)-BetaAlpha!E$4*('Daily Log Returns'!$H558-'Summary Statistics'!$B$7/252)</f>
        <v>-3.8261864366492173E-3</v>
      </c>
      <c r="F558">
        <f ca="1">('Daily Log Returns'!F558-'Summary Statistics'!$B$7/252)-BetaAlpha!F$4*('Daily Log Returns'!$H558-'Summary Statistics'!$B$7/252)</f>
        <v>-3.118707204731007E-3</v>
      </c>
      <c r="G558">
        <f ca="1">('Daily Log Returns'!G558-'Summary Statistics'!$B$7/252)-BetaAlpha!G$4*('Daily Log Returns'!$H558-'Summary Statistics'!$B$7/252)</f>
        <v>-4.348100823441314E-4</v>
      </c>
      <c r="H558">
        <f>('Daily Log Returns'!H558-'Summary Statistics'!$B$7/252)-BetaAlpha!H$4*('Daily Log Returns'!$H558-'Summary Statistics'!$B$7/252)</f>
        <v>0</v>
      </c>
      <c r="I558">
        <f ca="1">('Daily Log Returns'!I558-'Summary Statistics'!$B$7/252)-BetaAlpha!I$4*('Daily Log Returns'!$H558-'Summary Statistics'!$B$7/252)</f>
        <v>8.750626866755604E-3</v>
      </c>
      <c r="J558">
        <f ca="1">('Daily Log Returns'!J558-'Summary Statistics'!$B$7/252)-BetaAlpha!J$4*('Daily Log Returns'!$H558-'Summary Statistics'!$B$7/252)</f>
        <v>-8.8947046734220818E-3</v>
      </c>
      <c r="K558">
        <f ca="1">('Daily Log Returns'!K558-'Summary Statistics'!$B$7/252)-BetaAlpha!K$4*('Daily Log Returns'!$H558-'Summary Statistics'!$B$7/252)</f>
        <v>-3.1908321360378886E-3</v>
      </c>
    </row>
    <row r="559" spans="1:11" x14ac:dyDescent="0.3">
      <c r="A559" s="1">
        <v>44307</v>
      </c>
      <c r="B559">
        <f ca="1">('Daily Log Returns'!B559-'Summary Statistics'!$B$7/252)-BetaAlpha!B$4*('Daily Log Returns'!$H559-'Summary Statistics'!$B$7/252)</f>
        <v>3.431621365397204E-3</v>
      </c>
      <c r="C559">
        <f ca="1">('Daily Log Returns'!C559-'Summary Statistics'!$B$7/252)-BetaAlpha!C$4*('Daily Log Returns'!$H559-'Summary Statistics'!$B$7/252)</f>
        <v>3.4631762692651875E-3</v>
      </c>
      <c r="D559">
        <f ca="1">('Daily Log Returns'!D559-'Summary Statistics'!$B$7/252)-BetaAlpha!D$4*('Daily Log Returns'!$H559-'Summary Statistics'!$B$7/252)</f>
        <v>-5.359473420571189E-4</v>
      </c>
      <c r="E559">
        <f ca="1">('Daily Log Returns'!E559-'Summary Statistics'!$B$7/252)-BetaAlpha!E$4*('Daily Log Returns'!$H559-'Summary Statistics'!$B$7/252)</f>
        <v>-2.2490199132450435E-3</v>
      </c>
      <c r="F559">
        <f ca="1">('Daily Log Returns'!F559-'Summary Statistics'!$B$7/252)-BetaAlpha!F$4*('Daily Log Returns'!$H559-'Summary Statistics'!$B$7/252)</f>
        <v>1.6108766336120725E-3</v>
      </c>
      <c r="G559">
        <f ca="1">('Daily Log Returns'!G559-'Summary Statistics'!$B$7/252)-BetaAlpha!G$4*('Daily Log Returns'!$H559-'Summary Statistics'!$B$7/252)</f>
        <v>1.989583892851904E-3</v>
      </c>
      <c r="H559">
        <f>('Daily Log Returns'!H559-'Summary Statistics'!$B$7/252)-BetaAlpha!H$4*('Daily Log Returns'!$H559-'Summary Statistics'!$B$7/252)</f>
        <v>0</v>
      </c>
      <c r="I559">
        <f ca="1">('Daily Log Returns'!I559-'Summary Statistics'!$B$7/252)-BetaAlpha!I$4*('Daily Log Returns'!$H559-'Summary Statistics'!$B$7/252)</f>
        <v>-1.4971013224549948E-3</v>
      </c>
      <c r="J559">
        <f ca="1">('Daily Log Returns'!J559-'Summary Statistics'!$B$7/252)-BetaAlpha!J$4*('Daily Log Returns'!$H559-'Summary Statistics'!$B$7/252)</f>
        <v>-6.3128077726273867E-3</v>
      </c>
      <c r="K559">
        <f ca="1">('Daily Log Returns'!K559-'Summary Statistics'!$B$7/252)-BetaAlpha!K$4*('Daily Log Returns'!$H559-'Summary Statistics'!$B$7/252)</f>
        <v>-3.3790804205798127E-4</v>
      </c>
    </row>
    <row r="560" spans="1:11" x14ac:dyDescent="0.3">
      <c r="A560" s="1">
        <v>44308</v>
      </c>
      <c r="B560">
        <f ca="1">('Daily Log Returns'!B560-'Summary Statistics'!$B$7/252)-BetaAlpha!B$4*('Daily Log Returns'!$H560-'Summary Statistics'!$B$7/252)</f>
        <v>-5.101274343507602E-4</v>
      </c>
      <c r="C560">
        <f ca="1">('Daily Log Returns'!C560-'Summary Statistics'!$B$7/252)-BetaAlpha!C$4*('Daily Log Returns'!$H560-'Summary Statistics'!$B$7/252)</f>
        <v>4.8446384678058072E-3</v>
      </c>
      <c r="D560">
        <f ca="1">('Daily Log Returns'!D560-'Summary Statistics'!$B$7/252)-BetaAlpha!D$4*('Daily Log Returns'!$H560-'Summary Statistics'!$B$7/252)</f>
        <v>3.3977029478539488E-3</v>
      </c>
      <c r="E560">
        <f ca="1">('Daily Log Returns'!E560-'Summary Statistics'!$B$7/252)-BetaAlpha!E$4*('Daily Log Returns'!$H560-'Summary Statistics'!$B$7/252)</f>
        <v>1.1633451167806915E-3</v>
      </c>
      <c r="F560">
        <f ca="1">('Daily Log Returns'!F560-'Summary Statistics'!$B$7/252)-BetaAlpha!F$4*('Daily Log Returns'!$H560-'Summary Statistics'!$B$7/252)</f>
        <v>2.1720311371397349E-3</v>
      </c>
      <c r="G560">
        <f ca="1">('Daily Log Returns'!G560-'Summary Statistics'!$B$7/252)-BetaAlpha!G$4*('Daily Log Returns'!$H560-'Summary Statistics'!$B$7/252)</f>
        <v>6.4340900798185363E-4</v>
      </c>
      <c r="H560">
        <f>('Daily Log Returns'!H560-'Summary Statistics'!$B$7/252)-BetaAlpha!H$4*('Daily Log Returns'!$H560-'Summary Statistics'!$B$7/252)</f>
        <v>0</v>
      </c>
      <c r="I560">
        <f ca="1">('Daily Log Returns'!I560-'Summary Statistics'!$B$7/252)-BetaAlpha!I$4*('Daily Log Returns'!$H560-'Summary Statistics'!$B$7/252)</f>
        <v>-5.8045579746905706E-5</v>
      </c>
      <c r="J560">
        <f ca="1">('Daily Log Returns'!J560-'Summary Statistics'!$B$7/252)-BetaAlpha!J$4*('Daily Log Returns'!$H560-'Summary Statistics'!$B$7/252)</f>
        <v>3.8339686822674063E-3</v>
      </c>
      <c r="K560">
        <f ca="1">('Daily Log Returns'!K560-'Summary Statistics'!$B$7/252)-BetaAlpha!K$4*('Daily Log Returns'!$H560-'Summary Statistics'!$B$7/252)</f>
        <v>-2.406609560176705E-3</v>
      </c>
    </row>
    <row r="561" spans="1:11" x14ac:dyDescent="0.3">
      <c r="A561" s="1">
        <v>44309</v>
      </c>
      <c r="B561">
        <f ca="1">('Daily Log Returns'!B561-'Summary Statistics'!$B$7/252)-BetaAlpha!B$4*('Daily Log Returns'!$H561-'Summary Statistics'!$B$7/252)</f>
        <v>-1.31217451289487E-3</v>
      </c>
      <c r="C561">
        <f ca="1">('Daily Log Returns'!C561-'Summary Statistics'!$B$7/252)-BetaAlpha!C$4*('Daily Log Returns'!$H561-'Summary Statistics'!$B$7/252)</f>
        <v>-2.6727740377307549E-3</v>
      </c>
      <c r="D561">
        <f ca="1">('Daily Log Returns'!D561-'Summary Statistics'!$B$7/252)-BetaAlpha!D$4*('Daily Log Returns'!$H561-'Summary Statistics'!$B$7/252)</f>
        <v>-2.0618417629931947E-3</v>
      </c>
      <c r="E561">
        <f ca="1">('Daily Log Returns'!E561-'Summary Statistics'!$B$7/252)-BetaAlpha!E$4*('Daily Log Returns'!$H561-'Summary Statistics'!$B$7/252)</f>
        <v>9.834637832356949E-5</v>
      </c>
      <c r="F561">
        <f ca="1">('Daily Log Returns'!F561-'Summary Statistics'!$B$7/252)-BetaAlpha!F$4*('Daily Log Returns'!$H561-'Summary Statistics'!$B$7/252)</f>
        <v>-2.6409989412543235E-3</v>
      </c>
      <c r="G561">
        <f ca="1">('Daily Log Returns'!G561-'Summary Statistics'!$B$7/252)-BetaAlpha!G$4*('Daily Log Returns'!$H561-'Summary Statistics'!$B$7/252)</f>
        <v>-4.7839999871768007E-4</v>
      </c>
      <c r="H561">
        <f>('Daily Log Returns'!H561-'Summary Statistics'!$B$7/252)-BetaAlpha!H$4*('Daily Log Returns'!$H561-'Summary Statistics'!$B$7/252)</f>
        <v>0</v>
      </c>
      <c r="I561">
        <f ca="1">('Daily Log Returns'!I561-'Summary Statistics'!$B$7/252)-BetaAlpha!I$4*('Daily Log Returns'!$H561-'Summary Statistics'!$B$7/252)</f>
        <v>1.5899549767080641E-4</v>
      </c>
      <c r="J561">
        <f ca="1">('Daily Log Returns'!J561-'Summary Statistics'!$B$7/252)-BetaAlpha!J$4*('Daily Log Returns'!$H561-'Summary Statistics'!$B$7/252)</f>
        <v>3.2904160011187917E-3</v>
      </c>
      <c r="K561">
        <f ca="1">('Daily Log Returns'!K561-'Summary Statistics'!$B$7/252)-BetaAlpha!K$4*('Daily Log Returns'!$H561-'Summary Statistics'!$B$7/252)</f>
        <v>7.4315270883983369E-4</v>
      </c>
    </row>
    <row r="562" spans="1:11" x14ac:dyDescent="0.3">
      <c r="A562" s="1">
        <v>44312</v>
      </c>
      <c r="B562">
        <f ca="1">('Daily Log Returns'!B562-'Summary Statistics'!$B$7/252)-BetaAlpha!B$4*('Daily Log Returns'!$H562-'Summary Statistics'!$B$7/252)</f>
        <v>4.9279045328855051E-3</v>
      </c>
      <c r="C562">
        <f ca="1">('Daily Log Returns'!C562-'Summary Statistics'!$B$7/252)-BetaAlpha!C$4*('Daily Log Returns'!$H562-'Summary Statistics'!$B$7/252)</f>
        <v>4.4590985536995496E-3</v>
      </c>
      <c r="D562">
        <f ca="1">('Daily Log Returns'!D562-'Summary Statistics'!$B$7/252)-BetaAlpha!D$4*('Daily Log Returns'!$H562-'Summary Statistics'!$B$7/252)</f>
        <v>5.4192609368451054E-3</v>
      </c>
      <c r="E562">
        <f ca="1">('Daily Log Returns'!E562-'Summary Statistics'!$B$7/252)-BetaAlpha!E$4*('Daily Log Returns'!$H562-'Summary Statistics'!$B$7/252)</f>
        <v>4.4488712155100838E-3</v>
      </c>
      <c r="F562">
        <f ca="1">('Daily Log Returns'!F562-'Summary Statistics'!$B$7/252)-BetaAlpha!F$4*('Daily Log Returns'!$H562-'Summary Statistics'!$B$7/252)</f>
        <v>6.3500798625179658E-5</v>
      </c>
      <c r="G562">
        <f ca="1">('Daily Log Returns'!G562-'Summary Statistics'!$B$7/252)-BetaAlpha!G$4*('Daily Log Returns'!$H562-'Summary Statistics'!$B$7/252)</f>
        <v>-1.1789018130542006E-3</v>
      </c>
      <c r="H562">
        <f>('Daily Log Returns'!H562-'Summary Statistics'!$B$7/252)-BetaAlpha!H$4*('Daily Log Returns'!$H562-'Summary Statistics'!$B$7/252)</f>
        <v>0</v>
      </c>
      <c r="I562">
        <f ca="1">('Daily Log Returns'!I562-'Summary Statistics'!$B$7/252)-BetaAlpha!I$4*('Daily Log Returns'!$H562-'Summary Statistics'!$B$7/252)</f>
        <v>1.1289837570678333E-2</v>
      </c>
      <c r="J562">
        <f ca="1">('Daily Log Returns'!J562-'Summary Statistics'!$B$7/252)-BetaAlpha!J$4*('Daily Log Returns'!$H562-'Summary Statistics'!$B$7/252)</f>
        <v>2.3089373516397282E-3</v>
      </c>
      <c r="K562">
        <f ca="1">('Daily Log Returns'!K562-'Summary Statistics'!$B$7/252)-BetaAlpha!K$4*('Daily Log Returns'!$H562-'Summary Statistics'!$B$7/252)</f>
        <v>2.8986140909211212E-3</v>
      </c>
    </row>
    <row r="563" spans="1:11" x14ac:dyDescent="0.3">
      <c r="A563" s="1">
        <v>44313</v>
      </c>
      <c r="B563">
        <f ca="1">('Daily Log Returns'!B563-'Summary Statistics'!$B$7/252)-BetaAlpha!B$4*('Daily Log Returns'!$H563-'Summary Statistics'!$B$7/252)</f>
        <v>-1.1912454417800109E-3</v>
      </c>
      <c r="C563">
        <f ca="1">('Daily Log Returns'!C563-'Summary Statistics'!$B$7/252)-BetaAlpha!C$4*('Daily Log Returns'!$H563-'Summary Statistics'!$B$7/252)</f>
        <v>1.3741035745382796E-4</v>
      </c>
      <c r="D563">
        <f ca="1">('Daily Log Returns'!D563-'Summary Statistics'!$B$7/252)-BetaAlpha!D$4*('Daily Log Returns'!$H563-'Summary Statistics'!$B$7/252)</f>
        <v>9.97834227254787E-4</v>
      </c>
      <c r="E563">
        <f ca="1">('Daily Log Returns'!E563-'Summary Statistics'!$B$7/252)-BetaAlpha!E$4*('Daily Log Returns'!$H563-'Summary Statistics'!$B$7/252)</f>
        <v>-3.2879945022933613E-4</v>
      </c>
      <c r="F563">
        <f ca="1">('Daily Log Returns'!F563-'Summary Statistics'!$B$7/252)-BetaAlpha!F$4*('Daily Log Returns'!$H563-'Summary Statistics'!$B$7/252)</f>
        <v>-3.9174930367084232E-4</v>
      </c>
      <c r="G563">
        <f ca="1">('Daily Log Returns'!G563-'Summary Statistics'!$B$7/252)-BetaAlpha!G$4*('Daily Log Returns'!$H563-'Summary Statistics'!$B$7/252)</f>
        <v>1.8243015566871148E-4</v>
      </c>
      <c r="H563">
        <f>('Daily Log Returns'!H563-'Summary Statistics'!$B$7/252)-BetaAlpha!H$4*('Daily Log Returns'!$H563-'Summary Statistics'!$B$7/252)</f>
        <v>0</v>
      </c>
      <c r="I563">
        <f ca="1">('Daily Log Returns'!I563-'Summary Statistics'!$B$7/252)-BetaAlpha!I$4*('Daily Log Returns'!$H563-'Summary Statistics'!$B$7/252)</f>
        <v>-6.9845021279541222E-3</v>
      </c>
      <c r="J563">
        <f ca="1">('Daily Log Returns'!J563-'Summary Statistics'!$B$7/252)-BetaAlpha!J$4*('Daily Log Returns'!$H563-'Summary Statistics'!$B$7/252)</f>
        <v>-4.3393445553858486E-3</v>
      </c>
      <c r="K563">
        <f ca="1">('Daily Log Returns'!K563-'Summary Statistics'!$B$7/252)-BetaAlpha!K$4*('Daily Log Returns'!$H563-'Summary Statistics'!$B$7/252)</f>
        <v>-3.7515088080253154E-4</v>
      </c>
    </row>
    <row r="564" spans="1:11" x14ac:dyDescent="0.3">
      <c r="A564" s="1">
        <v>44314</v>
      </c>
      <c r="B564">
        <f ca="1">('Daily Log Returns'!B564-'Summary Statistics'!$B$7/252)-BetaAlpha!B$4*('Daily Log Returns'!$H564-'Summary Statistics'!$B$7/252)</f>
        <v>-3.3059449280152409E-3</v>
      </c>
      <c r="C564">
        <f ca="1">('Daily Log Returns'!C564-'Summary Statistics'!$B$7/252)-BetaAlpha!C$4*('Daily Log Returns'!$H564-'Summary Statistics'!$B$7/252)</f>
        <v>5.7709612320448831E-3</v>
      </c>
      <c r="D564">
        <f ca="1">('Daily Log Returns'!D564-'Summary Statistics'!$B$7/252)-BetaAlpha!D$4*('Daily Log Returns'!$H564-'Summary Statistics'!$B$7/252)</f>
        <v>1.834491198218356E-3</v>
      </c>
      <c r="E564">
        <f ca="1">('Daily Log Returns'!E564-'Summary Statistics'!$B$7/252)-BetaAlpha!E$4*('Daily Log Returns'!$H564-'Summary Statistics'!$B$7/252)</f>
        <v>1.7656411798035706E-3</v>
      </c>
      <c r="F564">
        <f ca="1">('Daily Log Returns'!F564-'Summary Statistics'!$B$7/252)-BetaAlpha!F$4*('Daily Log Returns'!$H564-'Summary Statistics'!$B$7/252)</f>
        <v>-2.0118624410231998E-3</v>
      </c>
      <c r="G564">
        <f ca="1">('Daily Log Returns'!G564-'Summary Statistics'!$B$7/252)-BetaAlpha!G$4*('Daily Log Returns'!$H564-'Summary Statistics'!$B$7/252)</f>
        <v>-3.2656655582128193E-3</v>
      </c>
      <c r="H564">
        <f>('Daily Log Returns'!H564-'Summary Statistics'!$B$7/252)-BetaAlpha!H$4*('Daily Log Returns'!$H564-'Summary Statistics'!$B$7/252)</f>
        <v>0</v>
      </c>
      <c r="I564">
        <f ca="1">('Daily Log Returns'!I564-'Summary Statistics'!$B$7/252)-BetaAlpha!I$4*('Daily Log Returns'!$H564-'Summary Statistics'!$B$7/252)</f>
        <v>1.0206328366139619E-2</v>
      </c>
      <c r="J564">
        <f ca="1">('Daily Log Returns'!J564-'Summary Statistics'!$B$7/252)-BetaAlpha!J$4*('Daily Log Returns'!$H564-'Summary Statistics'!$B$7/252)</f>
        <v>5.029875825927628E-3</v>
      </c>
      <c r="K564">
        <f ca="1">('Daily Log Returns'!K564-'Summary Statistics'!$B$7/252)-BetaAlpha!K$4*('Daily Log Returns'!$H564-'Summary Statistics'!$B$7/252)</f>
        <v>3.3298160577856432E-3</v>
      </c>
    </row>
    <row r="565" spans="1:11" x14ac:dyDescent="0.3">
      <c r="A565" s="1">
        <v>44315</v>
      </c>
      <c r="B565">
        <f ca="1">('Daily Log Returns'!B565-'Summary Statistics'!$B$7/252)-BetaAlpha!B$4*('Daily Log Returns'!$H565-'Summary Statistics'!$B$7/252)</f>
        <v>-1.8268387889149285E-3</v>
      </c>
      <c r="C565">
        <f ca="1">('Daily Log Returns'!C565-'Summary Statistics'!$B$7/252)-BetaAlpha!C$4*('Daily Log Returns'!$H565-'Summary Statistics'!$B$7/252)</f>
        <v>-7.1133981731813529E-3</v>
      </c>
      <c r="D565">
        <f ca="1">('Daily Log Returns'!D565-'Summary Statistics'!$B$7/252)-BetaAlpha!D$4*('Daily Log Returns'!$H565-'Summary Statistics'!$B$7/252)</f>
        <v>-5.7767622791035783E-3</v>
      </c>
      <c r="E565">
        <f ca="1">('Daily Log Returns'!E565-'Summary Statistics'!$B$7/252)-BetaAlpha!E$4*('Daily Log Returns'!$H565-'Summary Statistics'!$B$7/252)</f>
        <v>-7.8413606233854226E-4</v>
      </c>
      <c r="F565">
        <f ca="1">('Daily Log Returns'!F565-'Summary Statistics'!$B$7/252)-BetaAlpha!F$4*('Daily Log Returns'!$H565-'Summary Statistics'!$B$7/252)</f>
        <v>1.6751807299987057E-3</v>
      </c>
      <c r="G565">
        <f ca="1">('Daily Log Returns'!G565-'Summary Statistics'!$B$7/252)-BetaAlpha!G$4*('Daily Log Returns'!$H565-'Summary Statistics'!$B$7/252)</f>
        <v>1.9059562252010829E-3</v>
      </c>
      <c r="H565">
        <f>('Daily Log Returns'!H565-'Summary Statistics'!$B$7/252)-BetaAlpha!H$4*('Daily Log Returns'!$H565-'Summary Statistics'!$B$7/252)</f>
        <v>0</v>
      </c>
      <c r="I565">
        <f ca="1">('Daily Log Returns'!I565-'Summary Statistics'!$B$7/252)-BetaAlpha!I$4*('Daily Log Returns'!$H565-'Summary Statistics'!$B$7/252)</f>
        <v>2.5449965314893732E-3</v>
      </c>
      <c r="J565">
        <f ca="1">('Daily Log Returns'!J565-'Summary Statistics'!$B$7/252)-BetaAlpha!J$4*('Daily Log Returns'!$H565-'Summary Statistics'!$B$7/252)</f>
        <v>6.9848500900944769E-4</v>
      </c>
      <c r="K565">
        <f ca="1">('Daily Log Returns'!K565-'Summary Statistics'!$B$7/252)-BetaAlpha!K$4*('Daily Log Returns'!$H565-'Summary Statistics'!$B$7/252)</f>
        <v>-1.4725545622010772E-3</v>
      </c>
    </row>
    <row r="566" spans="1:11" x14ac:dyDescent="0.3">
      <c r="A566" s="1">
        <v>44316</v>
      </c>
      <c r="B566">
        <f ca="1">('Daily Log Returns'!B566-'Summary Statistics'!$B$7/252)-BetaAlpha!B$4*('Daily Log Returns'!$H566-'Summary Statistics'!$B$7/252)</f>
        <v>-1.9488145992446755E-2</v>
      </c>
      <c r="C566">
        <f ca="1">('Daily Log Returns'!C566-'Summary Statistics'!$B$7/252)-BetaAlpha!C$4*('Daily Log Returns'!$H566-'Summary Statistics'!$B$7/252)</f>
        <v>-4.4387802548148886E-3</v>
      </c>
      <c r="D566">
        <f ca="1">('Daily Log Returns'!D566-'Summary Statistics'!$B$7/252)-BetaAlpha!D$4*('Daily Log Returns'!$H566-'Summary Statistics'!$B$7/252)</f>
        <v>-1.4903060815615127E-2</v>
      </c>
      <c r="E566">
        <f ca="1">('Daily Log Returns'!E566-'Summary Statistics'!$B$7/252)-BetaAlpha!E$4*('Daily Log Returns'!$H566-'Summary Statistics'!$B$7/252)</f>
        <v>-1.3750049388727576E-2</v>
      </c>
      <c r="F566">
        <f ca="1">('Daily Log Returns'!F566-'Summary Statistics'!$B$7/252)-BetaAlpha!F$4*('Daily Log Returns'!$H566-'Summary Statistics'!$B$7/252)</f>
        <v>-2.4975135013185707E-3</v>
      </c>
      <c r="G566">
        <f ca="1">('Daily Log Returns'!G566-'Summary Statistics'!$B$7/252)-BetaAlpha!G$4*('Daily Log Returns'!$H566-'Summary Statistics'!$B$7/252)</f>
        <v>-2.6996955643928114E-3</v>
      </c>
      <c r="H566">
        <f>('Daily Log Returns'!H566-'Summary Statistics'!$B$7/252)-BetaAlpha!H$4*('Daily Log Returns'!$H566-'Summary Statistics'!$B$7/252)</f>
        <v>0</v>
      </c>
      <c r="I566">
        <f ca="1">('Daily Log Returns'!I566-'Summary Statistics'!$B$7/252)-BetaAlpha!I$4*('Daily Log Returns'!$H566-'Summary Statistics'!$B$7/252)</f>
        <v>3.4939395550056453E-3</v>
      </c>
      <c r="J566">
        <f ca="1">('Daily Log Returns'!J566-'Summary Statistics'!$B$7/252)-BetaAlpha!J$4*('Daily Log Returns'!$H566-'Summary Statistics'!$B$7/252)</f>
        <v>-1.4580069853653111E-2</v>
      </c>
      <c r="K566">
        <f ca="1">('Daily Log Returns'!K566-'Summary Statistics'!$B$7/252)-BetaAlpha!K$4*('Daily Log Returns'!$H566-'Summary Statistics'!$B$7/252)</f>
        <v>-2.2364190760895967E-2</v>
      </c>
    </row>
    <row r="567" spans="1:11" x14ac:dyDescent="0.3">
      <c r="A567" s="1">
        <v>44319</v>
      </c>
      <c r="B567">
        <f ca="1">('Daily Log Returns'!B567-'Summary Statistics'!$B$7/252)-BetaAlpha!B$4*('Daily Log Returns'!$H567-'Summary Statistics'!$B$7/252)</f>
        <v>1.36147305123605E-2</v>
      </c>
      <c r="C567">
        <f ca="1">('Daily Log Returns'!C567-'Summary Statistics'!$B$7/252)-BetaAlpha!C$4*('Daily Log Returns'!$H567-'Summary Statistics'!$B$7/252)</f>
        <v>1.7239157500338061E-2</v>
      </c>
      <c r="D567">
        <f ca="1">('Daily Log Returns'!D567-'Summary Statistics'!$B$7/252)-BetaAlpha!D$4*('Daily Log Returns'!$H567-'Summary Statistics'!$B$7/252)</f>
        <v>1.7579128768240179E-2</v>
      </c>
      <c r="E567">
        <f ca="1">('Daily Log Returns'!E567-'Summary Statistics'!$B$7/252)-BetaAlpha!E$4*('Daily Log Returns'!$H567-'Summary Statistics'!$B$7/252)</f>
        <v>1.4151802770442501E-2</v>
      </c>
      <c r="F567">
        <f ca="1">('Daily Log Returns'!F567-'Summary Statistics'!$B$7/252)-BetaAlpha!F$4*('Daily Log Returns'!$H567-'Summary Statistics'!$B$7/252)</f>
        <v>-5.4104177157860874E-3</v>
      </c>
      <c r="G567">
        <f ca="1">('Daily Log Returns'!G567-'Summary Statistics'!$B$7/252)-BetaAlpha!G$4*('Daily Log Returns'!$H567-'Summary Statistics'!$B$7/252)</f>
        <v>1.0540615501168594E-3</v>
      </c>
      <c r="H567">
        <f>('Daily Log Returns'!H567-'Summary Statistics'!$B$7/252)-BetaAlpha!H$4*('Daily Log Returns'!$H567-'Summary Statistics'!$B$7/252)</f>
        <v>0</v>
      </c>
      <c r="I567">
        <f ca="1">('Daily Log Returns'!I567-'Summary Statistics'!$B$7/252)-BetaAlpha!I$4*('Daily Log Returns'!$H567-'Summary Statistics'!$B$7/252)</f>
        <v>1.4088849004564984E-2</v>
      </c>
      <c r="J567">
        <f ca="1">('Daily Log Returns'!J567-'Summary Statistics'!$B$7/252)-BetaAlpha!J$4*('Daily Log Returns'!$H567-'Summary Statistics'!$B$7/252)</f>
        <v>8.5546768755585065E-3</v>
      </c>
      <c r="K567">
        <f ca="1">('Daily Log Returns'!K567-'Summary Statistics'!$B$7/252)-BetaAlpha!K$4*('Daily Log Returns'!$H567-'Summary Statistics'!$B$7/252)</f>
        <v>2.4881618124935358E-2</v>
      </c>
    </row>
    <row r="568" spans="1:11" x14ac:dyDescent="0.3">
      <c r="A568" s="1">
        <v>44320</v>
      </c>
      <c r="B568">
        <f ca="1">('Daily Log Returns'!B568-'Summary Statistics'!$B$7/252)-BetaAlpha!B$4*('Daily Log Returns'!$H568-'Summary Statistics'!$B$7/252)</f>
        <v>2.6789942052243935E-3</v>
      </c>
      <c r="C568">
        <f ca="1">('Daily Log Returns'!C568-'Summary Statistics'!$B$7/252)-BetaAlpha!C$4*('Daily Log Returns'!$H568-'Summary Statistics'!$B$7/252)</f>
        <v>-6.6034330322021226E-3</v>
      </c>
      <c r="D568">
        <f ca="1">('Daily Log Returns'!D568-'Summary Statistics'!$B$7/252)-BetaAlpha!D$4*('Daily Log Returns'!$H568-'Summary Statistics'!$B$7/252)</f>
        <v>-7.5060581802684195E-3</v>
      </c>
      <c r="E568">
        <f ca="1">('Daily Log Returns'!E568-'Summary Statistics'!$B$7/252)-BetaAlpha!E$4*('Daily Log Returns'!$H568-'Summary Statistics'!$B$7/252)</f>
        <v>-2.804323765306955E-3</v>
      </c>
      <c r="F568">
        <f ca="1">('Daily Log Returns'!F568-'Summary Statistics'!$B$7/252)-BetaAlpha!F$4*('Daily Log Returns'!$H568-'Summary Statistics'!$B$7/252)</f>
        <v>1.3021092226626237E-4</v>
      </c>
      <c r="G568">
        <f ca="1">('Daily Log Returns'!G568-'Summary Statistics'!$B$7/252)-BetaAlpha!G$4*('Daily Log Returns'!$H568-'Summary Statistics'!$B$7/252)</f>
        <v>8.0151559239106224E-4</v>
      </c>
      <c r="H568">
        <f>('Daily Log Returns'!H568-'Summary Statistics'!$B$7/252)-BetaAlpha!H$4*('Daily Log Returns'!$H568-'Summary Statistics'!$B$7/252)</f>
        <v>0</v>
      </c>
      <c r="I568">
        <f ca="1">('Daily Log Returns'!I568-'Summary Statistics'!$B$7/252)-BetaAlpha!I$4*('Daily Log Returns'!$H568-'Summary Statistics'!$B$7/252)</f>
        <v>5.2478418111080831E-3</v>
      </c>
      <c r="J568">
        <f ca="1">('Daily Log Returns'!J568-'Summary Statistics'!$B$7/252)-BetaAlpha!J$4*('Daily Log Returns'!$H568-'Summary Statistics'!$B$7/252)</f>
        <v>1.1265912034924999E-3</v>
      </c>
      <c r="K568">
        <f ca="1">('Daily Log Returns'!K568-'Summary Statistics'!$B$7/252)-BetaAlpha!K$4*('Daily Log Returns'!$H568-'Summary Statistics'!$B$7/252)</f>
        <v>1.04449972685577E-3</v>
      </c>
    </row>
    <row r="569" spans="1:11" x14ac:dyDescent="0.3">
      <c r="A569" s="1">
        <v>44321</v>
      </c>
      <c r="B569">
        <f ca="1">('Daily Log Returns'!B569-'Summary Statistics'!$B$7/252)-BetaAlpha!B$4*('Daily Log Returns'!$H569-'Summary Statistics'!$B$7/252)</f>
        <v>2.3164541581123764E-3</v>
      </c>
      <c r="C569">
        <f ca="1">('Daily Log Returns'!C569-'Summary Statistics'!$B$7/252)-BetaAlpha!C$4*('Daily Log Returns'!$H569-'Summary Statistics'!$B$7/252)</f>
        <v>5.5705029632078309E-3</v>
      </c>
      <c r="D569">
        <f ca="1">('Daily Log Returns'!D569-'Summary Statistics'!$B$7/252)-BetaAlpha!D$4*('Daily Log Returns'!$H569-'Summary Statistics'!$B$7/252)</f>
        <v>-6.8454015707572115E-3</v>
      </c>
      <c r="E569">
        <f ca="1">('Daily Log Returns'!E569-'Summary Statistics'!$B$7/252)-BetaAlpha!E$4*('Daily Log Returns'!$H569-'Summary Statistics'!$B$7/252)</f>
        <v>-2.5109380095006181E-3</v>
      </c>
      <c r="F569">
        <f ca="1">('Daily Log Returns'!F569-'Summary Statistics'!$B$7/252)-BetaAlpha!F$4*('Daily Log Returns'!$H569-'Summary Statistics'!$B$7/252)</f>
        <v>1.8865516138627533E-4</v>
      </c>
      <c r="G569">
        <f ca="1">('Daily Log Returns'!G569-'Summary Statistics'!$B$7/252)-BetaAlpha!G$4*('Daily Log Returns'!$H569-'Summary Statistics'!$B$7/252)</f>
        <v>6.5017466171109922E-4</v>
      </c>
      <c r="H569">
        <f>('Daily Log Returns'!H569-'Summary Statistics'!$B$7/252)-BetaAlpha!H$4*('Daily Log Returns'!$H569-'Summary Statistics'!$B$7/252)</f>
        <v>0</v>
      </c>
      <c r="I569">
        <f ca="1">('Daily Log Returns'!I569-'Summary Statistics'!$B$7/252)-BetaAlpha!I$4*('Daily Log Returns'!$H569-'Summary Statistics'!$B$7/252)</f>
        <v>-6.3897365409208251E-5</v>
      </c>
      <c r="J569">
        <f ca="1">('Daily Log Returns'!J569-'Summary Statistics'!$B$7/252)-BetaAlpha!J$4*('Daily Log Returns'!$H569-'Summary Statistics'!$B$7/252)</f>
        <v>-6.1213479195525809E-3</v>
      </c>
      <c r="K569">
        <f ca="1">('Daily Log Returns'!K569-'Summary Statistics'!$B$7/252)-BetaAlpha!K$4*('Daily Log Returns'!$H569-'Summary Statistics'!$B$7/252)</f>
        <v>2.5408567895525815E-4</v>
      </c>
    </row>
    <row r="570" spans="1:11" x14ac:dyDescent="0.3">
      <c r="A570" s="1">
        <v>44322</v>
      </c>
      <c r="B570">
        <f ca="1">('Daily Log Returns'!B570-'Summary Statistics'!$B$7/252)-BetaAlpha!B$4*('Daily Log Returns'!$H570-'Summary Statistics'!$B$7/252)</f>
        <v>1.6865729808820864E-4</v>
      </c>
      <c r="C570">
        <f ca="1">('Daily Log Returns'!C570-'Summary Statistics'!$B$7/252)-BetaAlpha!C$4*('Daily Log Returns'!$H570-'Summary Statistics'!$B$7/252)</f>
        <v>1.2063921870323292E-3</v>
      </c>
      <c r="D570">
        <f ca="1">('Daily Log Returns'!D570-'Summary Statistics'!$B$7/252)-BetaAlpha!D$4*('Daily Log Returns'!$H570-'Summary Statistics'!$B$7/252)</f>
        <v>1.2530279448705849E-4</v>
      </c>
      <c r="E570">
        <f ca="1">('Daily Log Returns'!E570-'Summary Statistics'!$B$7/252)-BetaAlpha!E$4*('Daily Log Returns'!$H570-'Summary Statistics'!$B$7/252)</f>
        <v>8.0024024101884293E-4</v>
      </c>
      <c r="F570">
        <f ca="1">('Daily Log Returns'!F570-'Summary Statistics'!$B$7/252)-BetaAlpha!F$4*('Daily Log Returns'!$H570-'Summary Statistics'!$B$7/252)</f>
        <v>1.2334256743486102E-3</v>
      </c>
      <c r="G570">
        <f ca="1">('Daily Log Returns'!G570-'Summary Statistics'!$B$7/252)-BetaAlpha!G$4*('Daily Log Returns'!$H570-'Summary Statistics'!$B$7/252)</f>
        <v>7.3460700715683412E-4</v>
      </c>
      <c r="H570">
        <f>('Daily Log Returns'!H570-'Summary Statistics'!$B$7/252)-BetaAlpha!H$4*('Daily Log Returns'!$H570-'Summary Statistics'!$B$7/252)</f>
        <v>0</v>
      </c>
      <c r="I570">
        <f ca="1">('Daily Log Returns'!I570-'Summary Statistics'!$B$7/252)-BetaAlpha!I$4*('Daily Log Returns'!$H570-'Summary Statistics'!$B$7/252)</f>
        <v>-1.1108814990418317E-2</v>
      </c>
      <c r="J570">
        <f ca="1">('Daily Log Returns'!J570-'Summary Statistics'!$B$7/252)-BetaAlpha!J$4*('Daily Log Returns'!$H570-'Summary Statistics'!$B$7/252)</f>
        <v>7.6961442020299937E-3</v>
      </c>
      <c r="K570">
        <f ca="1">('Daily Log Returns'!K570-'Summary Statistics'!$B$7/252)-BetaAlpha!K$4*('Daily Log Returns'!$H570-'Summary Statistics'!$B$7/252)</f>
        <v>-2.8662088977437182E-4</v>
      </c>
    </row>
    <row r="571" spans="1:11" x14ac:dyDescent="0.3">
      <c r="A571" s="1">
        <v>44323</v>
      </c>
      <c r="B571">
        <f ca="1">('Daily Log Returns'!B571-'Summary Statistics'!$B$7/252)-BetaAlpha!B$4*('Daily Log Returns'!$H571-'Summary Statistics'!$B$7/252)</f>
        <v>1.2346505137084528E-3</v>
      </c>
      <c r="C571">
        <f ca="1">('Daily Log Returns'!C571-'Summary Statistics'!$B$7/252)-BetaAlpha!C$4*('Daily Log Returns'!$H571-'Summary Statistics'!$B$7/252)</f>
        <v>-2.0474599666016108E-4</v>
      </c>
      <c r="D571">
        <f ca="1">('Daily Log Returns'!D571-'Summary Statistics'!$B$7/252)-BetaAlpha!D$4*('Daily Log Returns'!$H571-'Summary Statistics'!$B$7/252)</f>
        <v>-1.7804173045692681E-4</v>
      </c>
      <c r="E571">
        <f ca="1">('Daily Log Returns'!E571-'Summary Statistics'!$B$7/252)-BetaAlpha!E$4*('Daily Log Returns'!$H571-'Summary Statistics'!$B$7/252)</f>
        <v>2.2000069183385554E-3</v>
      </c>
      <c r="F571">
        <f ca="1">('Daily Log Returns'!F571-'Summary Statistics'!$B$7/252)-BetaAlpha!F$4*('Daily Log Returns'!$H571-'Summary Statistics'!$B$7/252)</f>
        <v>1.7267687625633972E-3</v>
      </c>
      <c r="G571">
        <f ca="1">('Daily Log Returns'!G571-'Summary Statistics'!$B$7/252)-BetaAlpha!G$4*('Daily Log Returns'!$H571-'Summary Statistics'!$B$7/252)</f>
        <v>4.979912726539897E-4</v>
      </c>
      <c r="H571">
        <f>('Daily Log Returns'!H571-'Summary Statistics'!$B$7/252)-BetaAlpha!H$4*('Daily Log Returns'!$H571-'Summary Statistics'!$B$7/252)</f>
        <v>0</v>
      </c>
      <c r="I571">
        <f ca="1">('Daily Log Returns'!I571-'Summary Statistics'!$B$7/252)-BetaAlpha!I$4*('Daily Log Returns'!$H571-'Summary Statistics'!$B$7/252)</f>
        <v>-1.5516510954543636E-2</v>
      </c>
      <c r="J571">
        <f ca="1">('Daily Log Returns'!J571-'Summary Statistics'!$B$7/252)-BetaAlpha!J$4*('Daily Log Returns'!$H571-'Summary Statistics'!$B$7/252)</f>
        <v>6.2562031616546926E-4</v>
      </c>
      <c r="K571">
        <f ca="1">('Daily Log Returns'!K571-'Summary Statistics'!$B$7/252)-BetaAlpha!K$4*('Daily Log Returns'!$H571-'Summary Statistics'!$B$7/252)</f>
        <v>3.2130190705643748E-3</v>
      </c>
    </row>
    <row r="572" spans="1:11" x14ac:dyDescent="0.3">
      <c r="A572" s="1">
        <v>44326</v>
      </c>
      <c r="B572">
        <f ca="1">('Daily Log Returns'!B572-'Summary Statistics'!$B$7/252)-BetaAlpha!B$4*('Daily Log Returns'!$H572-'Summary Statistics'!$B$7/252)</f>
        <v>5.6097182899404185E-3</v>
      </c>
      <c r="C572">
        <f ca="1">('Daily Log Returns'!C572-'Summary Statistics'!$B$7/252)-BetaAlpha!C$4*('Daily Log Returns'!$H572-'Summary Statistics'!$B$7/252)</f>
        <v>-5.3208733168097879E-3</v>
      </c>
      <c r="D572">
        <f ca="1">('Daily Log Returns'!D572-'Summary Statistics'!$B$7/252)-BetaAlpha!D$4*('Daily Log Returns'!$H572-'Summary Statistics'!$B$7/252)</f>
        <v>-6.2433571480069719E-3</v>
      </c>
      <c r="E572">
        <f ca="1">('Daily Log Returns'!E572-'Summary Statistics'!$B$7/252)-BetaAlpha!E$4*('Daily Log Returns'!$H572-'Summary Statistics'!$B$7/252)</f>
        <v>-3.0636766572713732E-3</v>
      </c>
      <c r="F572">
        <f ca="1">('Daily Log Returns'!F572-'Summary Statistics'!$B$7/252)-BetaAlpha!F$4*('Daily Log Returns'!$H572-'Summary Statistics'!$B$7/252)</f>
        <v>-2.4206690085533328E-3</v>
      </c>
      <c r="G572">
        <f ca="1">('Daily Log Returns'!G572-'Summary Statistics'!$B$7/252)-BetaAlpha!G$4*('Daily Log Returns'!$H572-'Summary Statistics'!$B$7/252)</f>
        <v>-1.7881189676803673E-3</v>
      </c>
      <c r="H572">
        <f>('Daily Log Returns'!H572-'Summary Statistics'!$B$7/252)-BetaAlpha!H$4*('Daily Log Returns'!$H572-'Summary Statistics'!$B$7/252)</f>
        <v>0</v>
      </c>
      <c r="I572">
        <f ca="1">('Daily Log Returns'!I572-'Summary Statistics'!$B$7/252)-BetaAlpha!I$4*('Daily Log Returns'!$H572-'Summary Statistics'!$B$7/252)</f>
        <v>1.2677412045787697E-2</v>
      </c>
      <c r="J572">
        <f ca="1">('Daily Log Returns'!J572-'Summary Statistics'!$B$7/252)-BetaAlpha!J$4*('Daily Log Returns'!$H572-'Summary Statistics'!$B$7/252)</f>
        <v>-2.7758895239453096E-3</v>
      </c>
      <c r="K572">
        <f ca="1">('Daily Log Returns'!K572-'Summary Statistics'!$B$7/252)-BetaAlpha!K$4*('Daily Log Returns'!$H572-'Summary Statistics'!$B$7/252)</f>
        <v>-1.4450415124949139E-3</v>
      </c>
    </row>
    <row r="573" spans="1:11" x14ac:dyDescent="0.3">
      <c r="A573" s="1">
        <v>44327</v>
      </c>
      <c r="B573">
        <f ca="1">('Daily Log Returns'!B573-'Summary Statistics'!$B$7/252)-BetaAlpha!B$4*('Daily Log Returns'!$H573-'Summary Statistics'!$B$7/252)</f>
        <v>2.957622176723549E-3</v>
      </c>
      <c r="C573">
        <f ca="1">('Daily Log Returns'!C573-'Summary Statistics'!$B$7/252)-BetaAlpha!C$4*('Daily Log Returns'!$H573-'Summary Statistics'!$B$7/252)</f>
        <v>-2.0863885235359167E-3</v>
      </c>
      <c r="D573">
        <f ca="1">('Daily Log Returns'!D573-'Summary Statistics'!$B$7/252)-BetaAlpha!D$4*('Daily Log Returns'!$H573-'Summary Statistics'!$B$7/252)</f>
        <v>-1.6471389325821255E-2</v>
      </c>
      <c r="E573">
        <f ca="1">('Daily Log Returns'!E573-'Summary Statistics'!$B$7/252)-BetaAlpha!E$4*('Daily Log Returns'!$H573-'Summary Statistics'!$B$7/252)</f>
        <v>-2.5547711884506639E-3</v>
      </c>
      <c r="F573">
        <f ca="1">('Daily Log Returns'!F573-'Summary Statistics'!$B$7/252)-BetaAlpha!F$4*('Daily Log Returns'!$H573-'Summary Statistics'!$B$7/252)</f>
        <v>-7.7802891367613296E-4</v>
      </c>
      <c r="G573">
        <f ca="1">('Daily Log Returns'!G573-'Summary Statistics'!$B$7/252)-BetaAlpha!G$4*('Daily Log Returns'!$H573-'Summary Statistics'!$B$7/252)</f>
        <v>-1.7490630213205175E-3</v>
      </c>
      <c r="H573">
        <f>('Daily Log Returns'!H573-'Summary Statistics'!$B$7/252)-BetaAlpha!H$4*('Daily Log Returns'!$H573-'Summary Statistics'!$B$7/252)</f>
        <v>0</v>
      </c>
      <c r="I573">
        <f ca="1">('Daily Log Returns'!I573-'Summary Statistics'!$B$7/252)-BetaAlpha!I$4*('Daily Log Returns'!$H573-'Summary Statistics'!$B$7/252)</f>
        <v>1.2196403668374387E-2</v>
      </c>
      <c r="J573">
        <f ca="1">('Daily Log Returns'!J573-'Summary Statistics'!$B$7/252)-BetaAlpha!J$4*('Daily Log Returns'!$H573-'Summary Statistics'!$B$7/252)</f>
        <v>-1.0704736752631248E-2</v>
      </c>
      <c r="K573">
        <f ca="1">('Daily Log Returns'!K573-'Summary Statistics'!$B$7/252)-BetaAlpha!K$4*('Daily Log Returns'!$H573-'Summary Statistics'!$B$7/252)</f>
        <v>2.0479426551216987E-3</v>
      </c>
    </row>
    <row r="574" spans="1:11" x14ac:dyDescent="0.3">
      <c r="A574" s="1">
        <v>44328</v>
      </c>
      <c r="B574">
        <f ca="1">('Daily Log Returns'!B574-'Summary Statistics'!$B$7/252)-BetaAlpha!B$4*('Daily Log Returns'!$H574-'Summary Statistics'!$B$7/252)</f>
        <v>-5.0115026187805929E-3</v>
      </c>
      <c r="C574">
        <f ca="1">('Daily Log Returns'!C574-'Summary Statistics'!$B$7/252)-BetaAlpha!C$4*('Daily Log Returns'!$H574-'Summary Statistics'!$B$7/252)</f>
        <v>-3.1396045747146342E-3</v>
      </c>
      <c r="D574">
        <f ca="1">('Daily Log Returns'!D574-'Summary Statistics'!$B$7/252)-BetaAlpha!D$4*('Daily Log Returns'!$H574-'Summary Statistics'!$B$7/252)</f>
        <v>9.0099664663545681E-4</v>
      </c>
      <c r="E574">
        <f ca="1">('Daily Log Returns'!E574-'Summary Statistics'!$B$7/252)-BetaAlpha!E$4*('Daily Log Returns'!$H574-'Summary Statistics'!$B$7/252)</f>
        <v>-4.4240460288169064E-3</v>
      </c>
      <c r="F574">
        <f ca="1">('Daily Log Returns'!F574-'Summary Statistics'!$B$7/252)-BetaAlpha!F$4*('Daily Log Returns'!$H574-'Summary Statistics'!$B$7/252)</f>
        <v>-8.4854645904239203E-4</v>
      </c>
      <c r="G574">
        <f ca="1">('Daily Log Returns'!G574-'Summary Statistics'!$B$7/252)-BetaAlpha!G$4*('Daily Log Returns'!$H574-'Summary Statistics'!$B$7/252)</f>
        <v>-5.7523515235165896E-4</v>
      </c>
      <c r="H574">
        <f>('Daily Log Returns'!H574-'Summary Statistics'!$B$7/252)-BetaAlpha!H$4*('Daily Log Returns'!$H574-'Summary Statistics'!$B$7/252)</f>
        <v>0</v>
      </c>
      <c r="I574">
        <f ca="1">('Daily Log Returns'!I574-'Summary Statistics'!$B$7/252)-BetaAlpha!I$4*('Daily Log Returns'!$H574-'Summary Statistics'!$B$7/252)</f>
        <v>1.9473684795773829E-3</v>
      </c>
      <c r="J574">
        <f ca="1">('Daily Log Returns'!J574-'Summary Statistics'!$B$7/252)-BetaAlpha!J$4*('Daily Log Returns'!$H574-'Summary Statistics'!$B$7/252)</f>
        <v>-4.3815743658273034E-3</v>
      </c>
      <c r="K574">
        <f ca="1">('Daily Log Returns'!K574-'Summary Statistics'!$B$7/252)-BetaAlpha!K$4*('Daily Log Returns'!$H574-'Summary Statistics'!$B$7/252)</f>
        <v>-1.5423720955254332E-3</v>
      </c>
    </row>
    <row r="575" spans="1:11" x14ac:dyDescent="0.3">
      <c r="A575" s="1">
        <v>44329</v>
      </c>
      <c r="B575">
        <f ca="1">('Daily Log Returns'!B575-'Summary Statistics'!$B$7/252)-BetaAlpha!B$4*('Daily Log Returns'!$H575-'Summary Statistics'!$B$7/252)</f>
        <v>9.75612651793311E-5</v>
      </c>
      <c r="C575">
        <f ca="1">('Daily Log Returns'!C575-'Summary Statistics'!$B$7/252)-BetaAlpha!C$4*('Daily Log Returns'!$H575-'Summary Statistics'!$B$7/252)</f>
        <v>-3.9372919431652654E-3</v>
      </c>
      <c r="D575">
        <f ca="1">('Daily Log Returns'!D575-'Summary Statistics'!$B$7/252)-BetaAlpha!D$4*('Daily Log Returns'!$H575-'Summary Statistics'!$B$7/252)</f>
        <v>-4.3804109507980232E-3</v>
      </c>
      <c r="E575">
        <f ca="1">('Daily Log Returns'!E575-'Summary Statistics'!$B$7/252)-BetaAlpha!E$4*('Daily Log Returns'!$H575-'Summary Statistics'!$B$7/252)</f>
        <v>-4.1205452810782741E-3</v>
      </c>
      <c r="F575">
        <f ca="1">('Daily Log Returns'!F575-'Summary Statistics'!$B$7/252)-BetaAlpha!F$4*('Daily Log Returns'!$H575-'Summary Statistics'!$B$7/252)</f>
        <v>-2.3361895512092E-3</v>
      </c>
      <c r="G575">
        <f ca="1">('Daily Log Returns'!G575-'Summary Statistics'!$B$7/252)-BetaAlpha!G$4*('Daily Log Returns'!$H575-'Summary Statistics'!$B$7/252)</f>
        <v>-2.4428449428416325E-3</v>
      </c>
      <c r="H575">
        <f>('Daily Log Returns'!H575-'Summary Statistics'!$B$7/252)-BetaAlpha!H$4*('Daily Log Returns'!$H575-'Summary Statistics'!$B$7/252)</f>
        <v>0</v>
      </c>
      <c r="I575">
        <f ca="1">('Daily Log Returns'!I575-'Summary Statistics'!$B$7/252)-BetaAlpha!I$4*('Daily Log Returns'!$H575-'Summary Statistics'!$B$7/252)</f>
        <v>-8.5858602753887091E-3</v>
      </c>
      <c r="J575">
        <f ca="1">('Daily Log Returns'!J575-'Summary Statistics'!$B$7/252)-BetaAlpha!J$4*('Daily Log Returns'!$H575-'Summary Statistics'!$B$7/252)</f>
        <v>2.9060350956835418E-3</v>
      </c>
      <c r="K575">
        <f ca="1">('Daily Log Returns'!K575-'Summary Statistics'!$B$7/252)-BetaAlpha!K$4*('Daily Log Returns'!$H575-'Summary Statistics'!$B$7/252)</f>
        <v>3.2415863066848102E-3</v>
      </c>
    </row>
    <row r="576" spans="1:11" x14ac:dyDescent="0.3">
      <c r="A576" s="1">
        <v>44330</v>
      </c>
      <c r="B576">
        <f ca="1">('Daily Log Returns'!B576-'Summary Statistics'!$B$7/252)-BetaAlpha!B$4*('Daily Log Returns'!$H576-'Summary Statistics'!$B$7/252)</f>
        <v>2.1690036391364999E-3</v>
      </c>
      <c r="C576">
        <f ca="1">('Daily Log Returns'!C576-'Summary Statistics'!$B$7/252)-BetaAlpha!C$4*('Daily Log Returns'!$H576-'Summary Statistics'!$B$7/252)</f>
        <v>1.3651153780940315E-2</v>
      </c>
      <c r="D576">
        <f ca="1">('Daily Log Returns'!D576-'Summary Statistics'!$B$7/252)-BetaAlpha!D$4*('Daily Log Returns'!$H576-'Summary Statistics'!$B$7/252)</f>
        <v>1.0084778715199413E-2</v>
      </c>
      <c r="E576">
        <f ca="1">('Daily Log Returns'!E576-'Summary Statistics'!$B$7/252)-BetaAlpha!E$4*('Daily Log Returns'!$H576-'Summary Statistics'!$B$7/252)</f>
        <v>6.7132452774356852E-3</v>
      </c>
      <c r="F576">
        <f ca="1">('Daily Log Returns'!F576-'Summary Statistics'!$B$7/252)-BetaAlpha!F$4*('Daily Log Returns'!$H576-'Summary Statistics'!$B$7/252)</f>
        <v>-5.9991504586224349E-4</v>
      </c>
      <c r="G576">
        <f ca="1">('Daily Log Returns'!G576-'Summary Statistics'!$B$7/252)-BetaAlpha!G$4*('Daily Log Returns'!$H576-'Summary Statistics'!$B$7/252)</f>
        <v>6.109217153017286E-4</v>
      </c>
      <c r="H576">
        <f>('Daily Log Returns'!H576-'Summary Statistics'!$B$7/252)-BetaAlpha!H$4*('Daily Log Returns'!$H576-'Summary Statistics'!$B$7/252)</f>
        <v>0</v>
      </c>
      <c r="I576">
        <f ca="1">('Daily Log Returns'!I576-'Summary Statistics'!$B$7/252)-BetaAlpha!I$4*('Daily Log Returns'!$H576-'Summary Statistics'!$B$7/252)</f>
        <v>-6.5095245787567535E-3</v>
      </c>
      <c r="J576">
        <f ca="1">('Daily Log Returns'!J576-'Summary Statistics'!$B$7/252)-BetaAlpha!J$4*('Daily Log Returns'!$H576-'Summary Statistics'!$B$7/252)</f>
        <v>7.5463286730094864E-3</v>
      </c>
      <c r="K576">
        <f ca="1">('Daily Log Returns'!K576-'Summary Statistics'!$B$7/252)-BetaAlpha!K$4*('Daily Log Returns'!$H576-'Summary Statistics'!$B$7/252)</f>
        <v>1.3279208627568094E-3</v>
      </c>
    </row>
    <row r="577" spans="1:11" x14ac:dyDescent="0.3">
      <c r="A577" s="1">
        <v>44333</v>
      </c>
      <c r="B577">
        <f ca="1">('Daily Log Returns'!B577-'Summary Statistics'!$B$7/252)-BetaAlpha!B$4*('Daily Log Returns'!$H577-'Summary Statistics'!$B$7/252)</f>
        <v>-8.5666815826685588E-5</v>
      </c>
      <c r="C577">
        <f ca="1">('Daily Log Returns'!C577-'Summary Statistics'!$B$7/252)-BetaAlpha!C$4*('Daily Log Returns'!$H577-'Summary Statistics'!$B$7/252)</f>
        <v>2.0318612952152657E-3</v>
      </c>
      <c r="D577">
        <f ca="1">('Daily Log Returns'!D577-'Summary Statistics'!$B$7/252)-BetaAlpha!D$4*('Daily Log Returns'!$H577-'Summary Statistics'!$B$7/252)</f>
        <v>6.4623478475062269E-3</v>
      </c>
      <c r="E577">
        <f ca="1">('Daily Log Returns'!E577-'Summary Statistics'!$B$7/252)-BetaAlpha!E$4*('Daily Log Returns'!$H577-'Summary Statistics'!$B$7/252)</f>
        <v>2.8504022168596268E-3</v>
      </c>
      <c r="F577">
        <f ca="1">('Daily Log Returns'!F577-'Summary Statistics'!$B$7/252)-BetaAlpha!F$4*('Daily Log Returns'!$H577-'Summary Statistics'!$B$7/252)</f>
        <v>3.9358823543021726E-3</v>
      </c>
      <c r="G577">
        <f ca="1">('Daily Log Returns'!G577-'Summary Statistics'!$B$7/252)-BetaAlpha!G$4*('Daily Log Returns'!$H577-'Summary Statistics'!$B$7/252)</f>
        <v>6.805950619264801E-4</v>
      </c>
      <c r="H577">
        <f>('Daily Log Returns'!H577-'Summary Statistics'!$B$7/252)-BetaAlpha!H$4*('Daily Log Returns'!$H577-'Summary Statistics'!$B$7/252)</f>
        <v>0</v>
      </c>
      <c r="I577">
        <f ca="1">('Daily Log Returns'!I577-'Summary Statistics'!$B$7/252)-BetaAlpha!I$4*('Daily Log Returns'!$H577-'Summary Statistics'!$B$7/252)</f>
        <v>4.4494833631570623E-3</v>
      </c>
      <c r="J577">
        <f ca="1">('Daily Log Returns'!J577-'Summary Statistics'!$B$7/252)-BetaAlpha!J$4*('Daily Log Returns'!$H577-'Summary Statistics'!$B$7/252)</f>
        <v>3.8329122338407375E-3</v>
      </c>
      <c r="K577">
        <f ca="1">('Daily Log Returns'!K577-'Summary Statistics'!$B$7/252)-BetaAlpha!K$4*('Daily Log Returns'!$H577-'Summary Statistics'!$B$7/252)</f>
        <v>-1.1747896473919734E-3</v>
      </c>
    </row>
    <row r="578" spans="1:11" x14ac:dyDescent="0.3">
      <c r="A578" s="1">
        <v>44334</v>
      </c>
      <c r="B578">
        <f ca="1">('Daily Log Returns'!B578-'Summary Statistics'!$B$7/252)-BetaAlpha!B$4*('Daily Log Returns'!$H578-'Summary Statistics'!$B$7/252)</f>
        <v>-3.5331278495639748E-3</v>
      </c>
      <c r="C578">
        <f ca="1">('Daily Log Returns'!C578-'Summary Statistics'!$B$7/252)-BetaAlpha!C$4*('Daily Log Returns'!$H578-'Summary Statistics'!$B$7/252)</f>
        <v>-1.1183586489819184E-3</v>
      </c>
      <c r="D578">
        <f ca="1">('Daily Log Returns'!D578-'Summary Statistics'!$B$7/252)-BetaAlpha!D$4*('Daily Log Returns'!$H578-'Summary Statistics'!$B$7/252)</f>
        <v>-3.4297179102579772E-3</v>
      </c>
      <c r="E578">
        <f ca="1">('Daily Log Returns'!E578-'Summary Statistics'!$B$7/252)-BetaAlpha!E$4*('Daily Log Returns'!$H578-'Summary Statistics'!$B$7/252)</f>
        <v>9.3627467467910421E-4</v>
      </c>
      <c r="F578">
        <f ca="1">('Daily Log Returns'!F578-'Summary Statistics'!$B$7/252)-BetaAlpha!F$4*('Daily Log Returns'!$H578-'Summary Statistics'!$B$7/252)</f>
        <v>-2.4837849623980134E-3</v>
      </c>
      <c r="G578">
        <f ca="1">('Daily Log Returns'!G578-'Summary Statistics'!$B$7/252)-BetaAlpha!G$4*('Daily Log Returns'!$H578-'Summary Statistics'!$B$7/252)</f>
        <v>-1.9080348924499855E-3</v>
      </c>
      <c r="H578">
        <f>('Daily Log Returns'!H578-'Summary Statistics'!$B$7/252)-BetaAlpha!H$4*('Daily Log Returns'!$H578-'Summary Statistics'!$B$7/252)</f>
        <v>0</v>
      </c>
      <c r="I578">
        <f ca="1">('Daily Log Returns'!I578-'Summary Statistics'!$B$7/252)-BetaAlpha!I$4*('Daily Log Returns'!$H578-'Summary Statistics'!$B$7/252)</f>
        <v>2.1081178188176028E-3</v>
      </c>
      <c r="J578">
        <f ca="1">('Daily Log Returns'!J578-'Summary Statistics'!$B$7/252)-BetaAlpha!J$4*('Daily Log Returns'!$H578-'Summary Statistics'!$B$7/252)</f>
        <v>4.5674364790005495E-3</v>
      </c>
      <c r="K578">
        <f ca="1">('Daily Log Returns'!K578-'Summary Statistics'!$B$7/252)-BetaAlpha!K$4*('Daily Log Returns'!$H578-'Summary Statistics'!$B$7/252)</f>
        <v>2.0431278467024925E-3</v>
      </c>
    </row>
    <row r="579" spans="1:11" x14ac:dyDescent="0.3">
      <c r="A579" s="1">
        <v>44335</v>
      </c>
      <c r="B579">
        <f ca="1">('Daily Log Returns'!B579-'Summary Statistics'!$B$7/252)-BetaAlpha!B$4*('Daily Log Returns'!$H579-'Summary Statistics'!$B$7/252)</f>
        <v>-3.682654071351394E-3</v>
      </c>
      <c r="C579">
        <f ca="1">('Daily Log Returns'!C579-'Summary Statistics'!$B$7/252)-BetaAlpha!C$4*('Daily Log Returns'!$H579-'Summary Statistics'!$B$7/252)</f>
        <v>-7.13047617232292E-3</v>
      </c>
      <c r="D579">
        <f ca="1">('Daily Log Returns'!D579-'Summary Statistics'!$B$7/252)-BetaAlpha!D$4*('Daily Log Returns'!$H579-'Summary Statistics'!$B$7/252)</f>
        <v>-2.5311313435405613E-3</v>
      </c>
      <c r="E579">
        <f ca="1">('Daily Log Returns'!E579-'Summary Statistics'!$B$7/252)-BetaAlpha!E$4*('Daily Log Returns'!$H579-'Summary Statistics'!$B$7/252)</f>
        <v>-2.1856376228148126E-3</v>
      </c>
      <c r="F579">
        <f ca="1">('Daily Log Returns'!F579-'Summary Statistics'!$B$7/252)-BetaAlpha!F$4*('Daily Log Returns'!$H579-'Summary Statistics'!$B$7/252)</f>
        <v>3.0210111172141131E-3</v>
      </c>
      <c r="G579">
        <f ca="1">('Daily Log Returns'!G579-'Summary Statistics'!$B$7/252)-BetaAlpha!G$4*('Daily Log Returns'!$H579-'Summary Statistics'!$B$7/252)</f>
        <v>2.0064004890946443E-3</v>
      </c>
      <c r="H579">
        <f>('Daily Log Returns'!H579-'Summary Statistics'!$B$7/252)-BetaAlpha!H$4*('Daily Log Returns'!$H579-'Summary Statistics'!$B$7/252)</f>
        <v>0</v>
      </c>
      <c r="I579">
        <f ca="1">('Daily Log Returns'!I579-'Summary Statistics'!$B$7/252)-BetaAlpha!I$4*('Daily Log Returns'!$H579-'Summary Statistics'!$B$7/252)</f>
        <v>7.1103491976082182E-3</v>
      </c>
      <c r="J579">
        <f ca="1">('Daily Log Returns'!J579-'Summary Statistics'!$B$7/252)-BetaAlpha!J$4*('Daily Log Returns'!$H579-'Summary Statistics'!$B$7/252)</f>
        <v>1.8856691252240303E-3</v>
      </c>
      <c r="K579">
        <f ca="1">('Daily Log Returns'!K579-'Summary Statistics'!$B$7/252)-BetaAlpha!K$4*('Daily Log Returns'!$H579-'Summary Statistics'!$B$7/252)</f>
        <v>-3.7470027775553562E-3</v>
      </c>
    </row>
    <row r="580" spans="1:11" x14ac:dyDescent="0.3">
      <c r="A580" s="1">
        <v>44336</v>
      </c>
      <c r="B580">
        <f ca="1">('Daily Log Returns'!B580-'Summary Statistics'!$B$7/252)-BetaAlpha!B$4*('Daily Log Returns'!$H580-'Summary Statistics'!$B$7/252)</f>
        <v>-6.7219876741726635E-3</v>
      </c>
      <c r="C580">
        <f ca="1">('Daily Log Returns'!C580-'Summary Statistics'!$B$7/252)-BetaAlpha!C$4*('Daily Log Returns'!$H580-'Summary Statistics'!$B$7/252)</f>
        <v>-2.1173018073057112E-3</v>
      </c>
      <c r="D580">
        <f ca="1">('Daily Log Returns'!D580-'Summary Statistics'!$B$7/252)-BetaAlpha!D$4*('Daily Log Returns'!$H580-'Summary Statistics'!$B$7/252)</f>
        <v>3.1523613029530058E-4</v>
      </c>
      <c r="E580">
        <f ca="1">('Daily Log Returns'!E580-'Summary Statistics'!$B$7/252)-BetaAlpha!E$4*('Daily Log Returns'!$H580-'Summary Statistics'!$B$7/252)</f>
        <v>-1.6338337434476597E-3</v>
      </c>
      <c r="F580">
        <f ca="1">('Daily Log Returns'!F580-'Summary Statistics'!$B$7/252)-BetaAlpha!F$4*('Daily Log Returns'!$H580-'Summary Statistics'!$B$7/252)</f>
        <v>5.0474805045056198E-4</v>
      </c>
      <c r="G580">
        <f ca="1">('Daily Log Returns'!G580-'Summary Statistics'!$B$7/252)-BetaAlpha!G$4*('Daily Log Returns'!$H580-'Summary Statistics'!$B$7/252)</f>
        <v>-2.0401488349080102E-3</v>
      </c>
      <c r="H580">
        <f>('Daily Log Returns'!H580-'Summary Statistics'!$B$7/252)-BetaAlpha!H$4*('Daily Log Returns'!$H580-'Summary Statistics'!$B$7/252)</f>
        <v>0</v>
      </c>
      <c r="I580">
        <f ca="1">('Daily Log Returns'!I580-'Summary Statistics'!$B$7/252)-BetaAlpha!I$4*('Daily Log Returns'!$H580-'Summary Statistics'!$B$7/252)</f>
        <v>-1.0680551322623954E-2</v>
      </c>
      <c r="J580">
        <f ca="1">('Daily Log Returns'!J580-'Summary Statistics'!$B$7/252)-BetaAlpha!J$4*('Daily Log Returns'!$H580-'Summary Statistics'!$B$7/252)</f>
        <v>-3.383866775444199E-3</v>
      </c>
      <c r="K580">
        <f ca="1">('Daily Log Returns'!K580-'Summary Statistics'!$B$7/252)-BetaAlpha!K$4*('Daily Log Returns'!$H580-'Summary Statistics'!$B$7/252)</f>
        <v>1.9624094261429265E-3</v>
      </c>
    </row>
    <row r="581" spans="1:11" x14ac:dyDescent="0.3">
      <c r="A581" s="1">
        <v>44337</v>
      </c>
      <c r="B581">
        <f ca="1">('Daily Log Returns'!B581-'Summary Statistics'!$B$7/252)-BetaAlpha!B$4*('Daily Log Returns'!$H581-'Summary Statistics'!$B$7/252)</f>
        <v>1.0836254228599016E-3</v>
      </c>
      <c r="C581">
        <f ca="1">('Daily Log Returns'!C581-'Summary Statistics'!$B$7/252)-BetaAlpha!C$4*('Daily Log Returns'!$H581-'Summary Statistics'!$B$7/252)</f>
        <v>6.5421424519595157E-3</v>
      </c>
      <c r="D581">
        <f ca="1">('Daily Log Returns'!D581-'Summary Statistics'!$B$7/252)-BetaAlpha!D$4*('Daily Log Returns'!$H581-'Summary Statistics'!$B$7/252)</f>
        <v>1.4898459093225099E-2</v>
      </c>
      <c r="E581">
        <f ca="1">('Daily Log Returns'!E581-'Summary Statistics'!$B$7/252)-BetaAlpha!E$4*('Daily Log Returns'!$H581-'Summary Statistics'!$B$7/252)</f>
        <v>5.3525138724374345E-3</v>
      </c>
      <c r="F581">
        <f ca="1">('Daily Log Returns'!F581-'Summary Statistics'!$B$7/252)-BetaAlpha!F$4*('Daily Log Returns'!$H581-'Summary Statistics'!$B$7/252)</f>
        <v>1.7555295114772781E-3</v>
      </c>
      <c r="G581">
        <f ca="1">('Daily Log Returns'!G581-'Summary Statistics'!$B$7/252)-BetaAlpha!G$4*('Daily Log Returns'!$H581-'Summary Statistics'!$B$7/252)</f>
        <v>1.5680127175987141E-3</v>
      </c>
      <c r="H581">
        <f>('Daily Log Returns'!H581-'Summary Statistics'!$B$7/252)-BetaAlpha!H$4*('Daily Log Returns'!$H581-'Summary Statistics'!$B$7/252)</f>
        <v>0</v>
      </c>
      <c r="I581">
        <f ca="1">('Daily Log Returns'!I581-'Summary Statistics'!$B$7/252)-BetaAlpha!I$4*('Daily Log Returns'!$H581-'Summary Statistics'!$B$7/252)</f>
        <v>1.5800390574445271E-3</v>
      </c>
      <c r="J581">
        <f ca="1">('Daily Log Returns'!J581-'Summary Statistics'!$B$7/252)-BetaAlpha!J$4*('Daily Log Returns'!$H581-'Summary Statistics'!$B$7/252)</f>
        <v>9.2602062127832303E-3</v>
      </c>
      <c r="K581">
        <f ca="1">('Daily Log Returns'!K581-'Summary Statistics'!$B$7/252)-BetaAlpha!K$4*('Daily Log Returns'!$H581-'Summary Statistics'!$B$7/252)</f>
        <v>-1.9485129017727493E-3</v>
      </c>
    </row>
    <row r="582" spans="1:11" x14ac:dyDescent="0.3">
      <c r="A582" s="1">
        <v>44340</v>
      </c>
      <c r="B582">
        <f ca="1">('Daily Log Returns'!B582-'Summary Statistics'!$B$7/252)-BetaAlpha!B$4*('Daily Log Returns'!$H582-'Summary Statistics'!$B$7/252)</f>
        <v>-5.7155028751619801E-3</v>
      </c>
      <c r="C582">
        <f ca="1">('Daily Log Returns'!C582-'Summary Statistics'!$B$7/252)-BetaAlpha!C$4*('Daily Log Returns'!$H582-'Summary Statistics'!$B$7/252)</f>
        <v>4.2349624523415237E-3</v>
      </c>
      <c r="D582">
        <f ca="1">('Daily Log Returns'!D582-'Summary Statistics'!$B$7/252)-BetaAlpha!D$4*('Daily Log Returns'!$H582-'Summary Statistics'!$B$7/252)</f>
        <v>4.7935845181487418E-3</v>
      </c>
      <c r="E582">
        <f ca="1">('Daily Log Returns'!E582-'Summary Statistics'!$B$7/252)-BetaAlpha!E$4*('Daily Log Returns'!$H582-'Summary Statistics'!$B$7/252)</f>
        <v>1.2794606823000616E-4</v>
      </c>
      <c r="F582">
        <f ca="1">('Daily Log Returns'!F582-'Summary Statistics'!$B$7/252)-BetaAlpha!F$4*('Daily Log Returns'!$H582-'Summary Statistics'!$B$7/252)</f>
        <v>2.3056118990018513E-4</v>
      </c>
      <c r="G582">
        <f ca="1">('Daily Log Returns'!G582-'Summary Statistics'!$B$7/252)-BetaAlpha!G$4*('Daily Log Returns'!$H582-'Summary Statistics'!$B$7/252)</f>
        <v>4.8695576868572387E-4</v>
      </c>
      <c r="H582">
        <f>('Daily Log Returns'!H582-'Summary Statistics'!$B$7/252)-BetaAlpha!H$4*('Daily Log Returns'!$H582-'Summary Statistics'!$B$7/252)</f>
        <v>0</v>
      </c>
      <c r="I582">
        <f ca="1">('Daily Log Returns'!I582-'Summary Statistics'!$B$7/252)-BetaAlpha!I$4*('Daily Log Returns'!$H582-'Summary Statistics'!$B$7/252)</f>
        <v>2.6260739453796513E-3</v>
      </c>
      <c r="J582">
        <f ca="1">('Daily Log Returns'!J582-'Summary Statistics'!$B$7/252)-BetaAlpha!J$4*('Daily Log Returns'!$H582-'Summary Statistics'!$B$7/252)</f>
        <v>1.083431269473824E-3</v>
      </c>
      <c r="K582">
        <f ca="1">('Daily Log Returns'!K582-'Summary Statistics'!$B$7/252)-BetaAlpha!K$4*('Daily Log Returns'!$H582-'Summary Statistics'!$B$7/252)</f>
        <v>-1.5319035374809016E-3</v>
      </c>
    </row>
    <row r="583" spans="1:11" x14ac:dyDescent="0.3">
      <c r="A583" s="1">
        <v>44341</v>
      </c>
      <c r="B583">
        <f ca="1">('Daily Log Returns'!B583-'Summary Statistics'!$B$7/252)-BetaAlpha!B$4*('Daily Log Returns'!$H583-'Summary Statistics'!$B$7/252)</f>
        <v>1.2656926279824557E-3</v>
      </c>
      <c r="C583">
        <f ca="1">('Daily Log Returns'!C583-'Summary Statistics'!$B$7/252)-BetaAlpha!C$4*('Daily Log Returns'!$H583-'Summary Statistics'!$B$7/252)</f>
        <v>-1.9806495640193444E-3</v>
      </c>
      <c r="D583">
        <f ca="1">('Daily Log Returns'!D583-'Summary Statistics'!$B$7/252)-BetaAlpha!D$4*('Daily Log Returns'!$H583-'Summary Statistics'!$B$7/252)</f>
        <v>2.2420964003768929E-3</v>
      </c>
      <c r="E583">
        <f ca="1">('Daily Log Returns'!E583-'Summary Statistics'!$B$7/252)-BetaAlpha!E$4*('Daily Log Returns'!$H583-'Summary Statistics'!$B$7/252)</f>
        <v>1.9542164103133084E-3</v>
      </c>
      <c r="F583">
        <f ca="1">('Daily Log Returns'!F583-'Summary Statistics'!$B$7/252)-BetaAlpha!F$4*('Daily Log Returns'!$H583-'Summary Statistics'!$B$7/252)</f>
        <v>-5.6824251949850492E-5</v>
      </c>
      <c r="G583">
        <f ca="1">('Daily Log Returns'!G583-'Summary Statistics'!$B$7/252)-BetaAlpha!G$4*('Daily Log Returns'!$H583-'Summary Statistics'!$B$7/252)</f>
        <v>1.2464555067613491E-3</v>
      </c>
      <c r="H583">
        <f>('Daily Log Returns'!H583-'Summary Statistics'!$B$7/252)-BetaAlpha!H$4*('Daily Log Returns'!$H583-'Summary Statistics'!$B$7/252)</f>
        <v>0</v>
      </c>
      <c r="I583">
        <f ca="1">('Daily Log Returns'!I583-'Summary Statistics'!$B$7/252)-BetaAlpha!I$4*('Daily Log Returns'!$H583-'Summary Statistics'!$B$7/252)</f>
        <v>-1.1553208934861987E-3</v>
      </c>
      <c r="J583">
        <f ca="1">('Daily Log Returns'!J583-'Summary Statistics'!$B$7/252)-BetaAlpha!J$4*('Daily Log Returns'!$H583-'Summary Statistics'!$B$7/252)</f>
        <v>3.310184196463414E-3</v>
      </c>
      <c r="K583">
        <f ca="1">('Daily Log Returns'!K583-'Summary Statistics'!$B$7/252)-BetaAlpha!K$4*('Daily Log Returns'!$H583-'Summary Statistics'!$B$7/252)</f>
        <v>-1.0188832891031268E-3</v>
      </c>
    </row>
    <row r="584" spans="1:11" x14ac:dyDescent="0.3">
      <c r="A584" s="1">
        <v>44342</v>
      </c>
      <c r="B584">
        <f ca="1">('Daily Log Returns'!B584-'Summary Statistics'!$B$7/252)-BetaAlpha!B$4*('Daily Log Returns'!$H584-'Summary Statistics'!$B$7/252)</f>
        <v>3.1023896920549278E-4</v>
      </c>
      <c r="C584">
        <f ca="1">('Daily Log Returns'!C584-'Summary Statistics'!$B$7/252)-BetaAlpha!C$4*('Daily Log Returns'!$H584-'Summary Statistics'!$B$7/252)</f>
        <v>-6.520563589230503E-3</v>
      </c>
      <c r="D584">
        <f ca="1">('Daily Log Returns'!D584-'Summary Statistics'!$B$7/252)-BetaAlpha!D$4*('Daily Log Returns'!$H584-'Summary Statistics'!$B$7/252)</f>
        <v>-2.0671585069185301E-4</v>
      </c>
      <c r="E584">
        <f ca="1">('Daily Log Returns'!E584-'Summary Statistics'!$B$7/252)-BetaAlpha!E$4*('Daily Log Returns'!$H584-'Summary Statistics'!$B$7/252)</f>
        <v>9.0873438543640872E-4</v>
      </c>
      <c r="F584">
        <f ca="1">('Daily Log Returns'!F584-'Summary Statistics'!$B$7/252)-BetaAlpha!F$4*('Daily Log Returns'!$H584-'Summary Statistics'!$B$7/252)</f>
        <v>3.412729391388248E-3</v>
      </c>
      <c r="G584">
        <f ca="1">('Daily Log Returns'!G584-'Summary Statistics'!$B$7/252)-BetaAlpha!G$4*('Daily Log Returns'!$H584-'Summary Statistics'!$B$7/252)</f>
        <v>1.9480529537736185E-3</v>
      </c>
      <c r="H584">
        <f>('Daily Log Returns'!H584-'Summary Statistics'!$B$7/252)-BetaAlpha!H$4*('Daily Log Returns'!$H584-'Summary Statistics'!$B$7/252)</f>
        <v>0</v>
      </c>
      <c r="I584">
        <f ca="1">('Daily Log Returns'!I584-'Summary Statistics'!$B$7/252)-BetaAlpha!I$4*('Daily Log Returns'!$H584-'Summary Statistics'!$B$7/252)</f>
        <v>3.3395788418958757E-3</v>
      </c>
      <c r="J584">
        <f ca="1">('Daily Log Returns'!J584-'Summary Statistics'!$B$7/252)-BetaAlpha!J$4*('Daily Log Returns'!$H584-'Summary Statistics'!$B$7/252)</f>
        <v>3.5160858253602545E-3</v>
      </c>
      <c r="K584">
        <f ca="1">('Daily Log Returns'!K584-'Summary Statistics'!$B$7/252)-BetaAlpha!K$4*('Daily Log Returns'!$H584-'Summary Statistics'!$B$7/252)</f>
        <v>5.5087282127109956E-3</v>
      </c>
    </row>
    <row r="585" spans="1:11" x14ac:dyDescent="0.3">
      <c r="A585" s="1">
        <v>44343</v>
      </c>
      <c r="B585">
        <f ca="1">('Daily Log Returns'!B585-'Summary Statistics'!$B$7/252)-BetaAlpha!B$4*('Daily Log Returns'!$H585-'Summary Statistics'!$B$7/252)</f>
        <v>2.3853060164604192E-3</v>
      </c>
      <c r="C585">
        <f ca="1">('Daily Log Returns'!C585-'Summary Statistics'!$B$7/252)-BetaAlpha!C$4*('Daily Log Returns'!$H585-'Summary Statistics'!$B$7/252)</f>
        <v>5.5399104054692722E-3</v>
      </c>
      <c r="D585">
        <f ca="1">('Daily Log Returns'!D585-'Summary Statistics'!$B$7/252)-BetaAlpha!D$4*('Daily Log Returns'!$H585-'Summary Statistics'!$B$7/252)</f>
        <v>-1.2074447996189206E-3</v>
      </c>
      <c r="E585">
        <f ca="1">('Daily Log Returns'!E585-'Summary Statistics'!$B$7/252)-BetaAlpha!E$4*('Daily Log Returns'!$H585-'Summary Statistics'!$B$7/252)</f>
        <v>9.6875683736528668E-5</v>
      </c>
      <c r="F585">
        <f ca="1">('Daily Log Returns'!F585-'Summary Statistics'!$B$7/252)-BetaAlpha!F$4*('Daily Log Returns'!$H585-'Summary Statistics'!$B$7/252)</f>
        <v>1.7739364503655693E-3</v>
      </c>
      <c r="G585">
        <f ca="1">('Daily Log Returns'!G585-'Summary Statistics'!$B$7/252)-BetaAlpha!G$4*('Daily Log Returns'!$H585-'Summary Statistics'!$B$7/252)</f>
        <v>-8.9285061538936289E-4</v>
      </c>
      <c r="H585">
        <f>('Daily Log Returns'!H585-'Summary Statistics'!$B$7/252)-BetaAlpha!H$4*('Daily Log Returns'!$H585-'Summary Statistics'!$B$7/252)</f>
        <v>0</v>
      </c>
      <c r="I585">
        <f ca="1">('Daily Log Returns'!I585-'Summary Statistics'!$B$7/252)-BetaAlpha!I$4*('Daily Log Returns'!$H585-'Summary Statistics'!$B$7/252)</f>
        <v>2.3141440880979111E-3</v>
      </c>
      <c r="J585">
        <f ca="1">('Daily Log Returns'!J585-'Summary Statistics'!$B$7/252)-BetaAlpha!J$4*('Daily Log Returns'!$H585-'Summary Statistics'!$B$7/252)</f>
        <v>-4.9079932044136616E-3</v>
      </c>
      <c r="K585">
        <f ca="1">('Daily Log Returns'!K585-'Summary Statistics'!$B$7/252)-BetaAlpha!K$4*('Daily Log Returns'!$H585-'Summary Statistics'!$B$7/252)</f>
        <v>-1.3033066562526034E-3</v>
      </c>
    </row>
    <row r="586" spans="1:11" x14ac:dyDescent="0.3">
      <c r="A586" s="1">
        <v>44344</v>
      </c>
      <c r="B586">
        <f ca="1">('Daily Log Returns'!B586-'Summary Statistics'!$B$7/252)-BetaAlpha!B$4*('Daily Log Returns'!$H586-'Summary Statistics'!$B$7/252)</f>
        <v>1.7502962938570257E-3</v>
      </c>
      <c r="C586">
        <f ca="1">('Daily Log Returns'!C586-'Summary Statistics'!$B$7/252)-BetaAlpha!C$4*('Daily Log Returns'!$H586-'Summary Statistics'!$B$7/252)</f>
        <v>4.2055309796863701E-3</v>
      </c>
      <c r="D586">
        <f ca="1">('Daily Log Returns'!D586-'Summary Statistics'!$B$7/252)-BetaAlpha!D$4*('Daily Log Returns'!$H586-'Summary Statistics'!$B$7/252)</f>
        <v>1.2451160124651219E-3</v>
      </c>
      <c r="E586">
        <f ca="1">('Daily Log Returns'!E586-'Summary Statistics'!$B$7/252)-BetaAlpha!E$4*('Daily Log Returns'!$H586-'Summary Statistics'!$B$7/252)</f>
        <v>2.1132984727266048E-3</v>
      </c>
      <c r="F586">
        <f ca="1">('Daily Log Returns'!F586-'Summary Statistics'!$B$7/252)-BetaAlpha!F$4*('Daily Log Returns'!$H586-'Summary Statistics'!$B$7/252)</f>
        <v>-1.6131160820532123E-3</v>
      </c>
      <c r="G586">
        <f ca="1">('Daily Log Returns'!G586-'Summary Statistics'!$B$7/252)-BetaAlpha!G$4*('Daily Log Returns'!$H586-'Summary Statistics'!$B$7/252)</f>
        <v>-1.3188920385952911E-3</v>
      </c>
      <c r="H586">
        <f>('Daily Log Returns'!H586-'Summary Statistics'!$B$7/252)-BetaAlpha!H$4*('Daily Log Returns'!$H586-'Summary Statistics'!$B$7/252)</f>
        <v>0</v>
      </c>
      <c r="I586">
        <f ca="1">('Daily Log Returns'!I586-'Summary Statistics'!$B$7/252)-BetaAlpha!I$4*('Daily Log Returns'!$H586-'Summary Statistics'!$B$7/252)</f>
        <v>-6.0399244834572667E-4</v>
      </c>
      <c r="J586">
        <f ca="1">('Daily Log Returns'!J586-'Summary Statistics'!$B$7/252)-BetaAlpha!J$4*('Daily Log Returns'!$H586-'Summary Statistics'!$B$7/252)</f>
        <v>4.8959894445856026E-3</v>
      </c>
      <c r="K586">
        <f ca="1">('Daily Log Returns'!K586-'Summary Statistics'!$B$7/252)-BetaAlpha!K$4*('Daily Log Returns'!$H586-'Summary Statistics'!$B$7/252)</f>
        <v>2.4465099054823934E-3</v>
      </c>
    </row>
    <row r="587" spans="1:11" x14ac:dyDescent="0.3">
      <c r="A587" s="1">
        <v>44347</v>
      </c>
      <c r="B587">
        <f ca="1">('Daily Log Returns'!B587-'Summary Statistics'!$B$7/252)-BetaAlpha!B$4*('Daily Log Returns'!$H587-'Summary Statistics'!$B$7/252)</f>
        <v>-8.0402443890708057E-4</v>
      </c>
      <c r="C587">
        <f ca="1">('Daily Log Returns'!C587-'Summary Statistics'!$B$7/252)-BetaAlpha!C$4*('Daily Log Returns'!$H587-'Summary Statistics'!$B$7/252)</f>
        <v>2.0164631560352876E-3</v>
      </c>
      <c r="D587">
        <f ca="1">('Daily Log Returns'!D587-'Summary Statistics'!$B$7/252)-BetaAlpha!D$4*('Daily Log Returns'!$H587-'Summary Statistics'!$B$7/252)</f>
        <v>3.3449445275606049E-3</v>
      </c>
      <c r="E587">
        <f ca="1">('Daily Log Returns'!E587-'Summary Statistics'!$B$7/252)-BetaAlpha!E$4*('Daily Log Returns'!$H587-'Summary Statistics'!$B$7/252)</f>
        <v>1.1869342182501482E-4</v>
      </c>
      <c r="F587">
        <f ca="1">('Daily Log Returns'!F587-'Summary Statistics'!$B$7/252)-BetaAlpha!F$4*('Daily Log Returns'!$H587-'Summary Statistics'!$B$7/252)</f>
        <v>-2.1785526950755829E-3</v>
      </c>
      <c r="G587">
        <f ca="1">('Daily Log Returns'!G587-'Summary Statistics'!$B$7/252)-BetaAlpha!G$4*('Daily Log Returns'!$H587-'Summary Statistics'!$B$7/252)</f>
        <v>8.5805936071113326E-4</v>
      </c>
      <c r="H587">
        <f>('Daily Log Returns'!H587-'Summary Statistics'!$B$7/252)-BetaAlpha!H$4*('Daily Log Returns'!$H587-'Summary Statistics'!$B$7/252)</f>
        <v>0</v>
      </c>
      <c r="I587">
        <f ca="1">('Daily Log Returns'!I587-'Summary Statistics'!$B$7/252)-BetaAlpha!I$4*('Daily Log Returns'!$H587-'Summary Statistics'!$B$7/252)</f>
        <v>4.2899086509117822E-3</v>
      </c>
      <c r="J587">
        <f ca="1">('Daily Log Returns'!J587-'Summary Statistics'!$B$7/252)-BetaAlpha!J$4*('Daily Log Returns'!$H587-'Summary Statistics'!$B$7/252)</f>
        <v>2.1016091224620725E-3</v>
      </c>
      <c r="K587">
        <f ca="1">('Daily Log Returns'!K587-'Summary Statistics'!$B$7/252)-BetaAlpha!K$4*('Daily Log Returns'!$H587-'Summary Statistics'!$B$7/252)</f>
        <v>-3.1226482386543944E-3</v>
      </c>
    </row>
    <row r="588" spans="1:11" x14ac:dyDescent="0.3">
      <c r="A588" s="1">
        <v>44348</v>
      </c>
      <c r="B588">
        <f ca="1">('Daily Log Returns'!B588-'Summary Statistics'!$B$7/252)-BetaAlpha!B$4*('Daily Log Returns'!$H588-'Summary Statistics'!$B$7/252)</f>
        <v>3.4121885087728563E-3</v>
      </c>
      <c r="C588">
        <f ca="1">('Daily Log Returns'!C588-'Summary Statistics'!$B$7/252)-BetaAlpha!C$4*('Daily Log Returns'!$H588-'Summary Statistics'!$B$7/252)</f>
        <v>-1.202055009395522E-3</v>
      </c>
      <c r="D588">
        <f ca="1">('Daily Log Returns'!D588-'Summary Statistics'!$B$7/252)-BetaAlpha!D$4*('Daily Log Returns'!$H588-'Summary Statistics'!$B$7/252)</f>
        <v>-1.3851477887385668E-3</v>
      </c>
      <c r="E588">
        <f ca="1">('Daily Log Returns'!E588-'Summary Statistics'!$B$7/252)-BetaAlpha!E$4*('Daily Log Returns'!$H588-'Summary Statistics'!$B$7/252)</f>
        <v>6.7903684715351969E-4</v>
      </c>
      <c r="F588">
        <f ca="1">('Daily Log Returns'!F588-'Summary Statistics'!$B$7/252)-BetaAlpha!F$4*('Daily Log Returns'!$H588-'Summary Statistics'!$B$7/252)</f>
        <v>-7.3458003581414648E-3</v>
      </c>
      <c r="G588">
        <f ca="1">('Daily Log Returns'!G588-'Summary Statistics'!$B$7/252)-BetaAlpha!G$4*('Daily Log Returns'!$H588-'Summary Statistics'!$B$7/252)</f>
        <v>2.6454670159510932E-4</v>
      </c>
      <c r="H588">
        <f>('Daily Log Returns'!H588-'Summary Statistics'!$B$7/252)-BetaAlpha!H$4*('Daily Log Returns'!$H588-'Summary Statistics'!$B$7/252)</f>
        <v>0</v>
      </c>
      <c r="I588">
        <f ca="1">('Daily Log Returns'!I588-'Summary Statistics'!$B$7/252)-BetaAlpha!I$4*('Daily Log Returns'!$H588-'Summary Statistics'!$B$7/252)</f>
        <v>-2.3542352895726472E-3</v>
      </c>
      <c r="J588">
        <f ca="1">('Daily Log Returns'!J588-'Summary Statistics'!$B$7/252)-BetaAlpha!J$4*('Daily Log Returns'!$H588-'Summary Statistics'!$B$7/252)</f>
        <v>4.1734196445573322E-3</v>
      </c>
      <c r="K588">
        <f ca="1">('Daily Log Returns'!K588-'Summary Statistics'!$B$7/252)-BetaAlpha!K$4*('Daily Log Returns'!$H588-'Summary Statistics'!$B$7/252)</f>
        <v>8.317999227488175E-4</v>
      </c>
    </row>
    <row r="589" spans="1:11" x14ac:dyDescent="0.3">
      <c r="A589" s="1">
        <v>44349</v>
      </c>
      <c r="B589">
        <f ca="1">('Daily Log Returns'!B589-'Summary Statistics'!$B$7/252)-BetaAlpha!B$4*('Daily Log Returns'!$H589-'Summary Statistics'!$B$7/252)</f>
        <v>4.0889192185045243E-3</v>
      </c>
      <c r="C589">
        <f ca="1">('Daily Log Returns'!C589-'Summary Statistics'!$B$7/252)-BetaAlpha!C$4*('Daily Log Returns'!$H589-'Summary Statistics'!$B$7/252)</f>
        <v>-1.9413843898147573E-3</v>
      </c>
      <c r="D589">
        <f ca="1">('Daily Log Returns'!D589-'Summary Statistics'!$B$7/252)-BetaAlpha!D$4*('Daily Log Returns'!$H589-'Summary Statistics'!$B$7/252)</f>
        <v>-5.3547995334914224E-3</v>
      </c>
      <c r="E589">
        <f ca="1">('Daily Log Returns'!E589-'Summary Statistics'!$B$7/252)-BetaAlpha!E$4*('Daily Log Returns'!$H589-'Summary Statistics'!$B$7/252)</f>
        <v>-1.7517258690368503E-3</v>
      </c>
      <c r="F589">
        <f ca="1">('Daily Log Returns'!F589-'Summary Statistics'!$B$7/252)-BetaAlpha!F$4*('Daily Log Returns'!$H589-'Summary Statistics'!$B$7/252)</f>
        <v>3.2209944533806759E-4</v>
      </c>
      <c r="G589">
        <f ca="1">('Daily Log Returns'!G589-'Summary Statistics'!$B$7/252)-BetaAlpha!G$4*('Daily Log Returns'!$H589-'Summary Statistics'!$B$7/252)</f>
        <v>-1.995730967382247E-4</v>
      </c>
      <c r="H589">
        <f>('Daily Log Returns'!H589-'Summary Statistics'!$B$7/252)-BetaAlpha!H$4*('Daily Log Returns'!$H589-'Summary Statistics'!$B$7/252)</f>
        <v>0</v>
      </c>
      <c r="I589">
        <f ca="1">('Daily Log Returns'!I589-'Summary Statistics'!$B$7/252)-BetaAlpha!I$4*('Daily Log Returns'!$H589-'Summary Statistics'!$B$7/252)</f>
        <v>-3.6033793850770764E-3</v>
      </c>
      <c r="J589">
        <f ca="1">('Daily Log Returns'!J589-'Summary Statistics'!$B$7/252)-BetaAlpha!J$4*('Daily Log Returns'!$H589-'Summary Statistics'!$B$7/252)</f>
        <v>-8.2501197521225996E-4</v>
      </c>
      <c r="K589">
        <f ca="1">('Daily Log Returns'!K589-'Summary Statistics'!$B$7/252)-BetaAlpha!K$4*('Daily Log Returns'!$H589-'Summary Statistics'!$B$7/252)</f>
        <v>3.0724584174458835E-4</v>
      </c>
    </row>
    <row r="590" spans="1:11" x14ac:dyDescent="0.3">
      <c r="A590" s="1">
        <v>44350</v>
      </c>
      <c r="B590">
        <f ca="1">('Daily Log Returns'!B590-'Summary Statistics'!$B$7/252)-BetaAlpha!B$4*('Daily Log Returns'!$H590-'Summary Statistics'!$B$7/252)</f>
        <v>-9.3784947418464222E-4</v>
      </c>
      <c r="C590">
        <f ca="1">('Daily Log Returns'!C590-'Summary Statistics'!$B$7/252)-BetaAlpha!C$4*('Daily Log Returns'!$H590-'Summary Statistics'!$B$7/252)</f>
        <v>8.2545997005697806E-4</v>
      </c>
      <c r="D590">
        <f ca="1">('Daily Log Returns'!D590-'Summary Statistics'!$B$7/252)-BetaAlpha!D$4*('Daily Log Returns'!$H590-'Summary Statistics'!$B$7/252)</f>
        <v>4.4306491073433981E-3</v>
      </c>
      <c r="E590">
        <f ca="1">('Daily Log Returns'!E590-'Summary Statistics'!$B$7/252)-BetaAlpha!E$4*('Daily Log Returns'!$H590-'Summary Statistics'!$B$7/252)</f>
        <v>6.567696817109908E-4</v>
      </c>
      <c r="F590">
        <f ca="1">('Daily Log Returns'!F590-'Summary Statistics'!$B$7/252)-BetaAlpha!F$4*('Daily Log Returns'!$H590-'Summary Statistics'!$B$7/252)</f>
        <v>5.25106959273711E-3</v>
      </c>
      <c r="G590">
        <f ca="1">('Daily Log Returns'!G590-'Summary Statistics'!$B$7/252)-BetaAlpha!G$4*('Daily Log Returns'!$H590-'Summary Statistics'!$B$7/252)</f>
        <v>3.2481568361197757E-4</v>
      </c>
      <c r="H590">
        <f>('Daily Log Returns'!H590-'Summary Statistics'!$B$7/252)-BetaAlpha!H$4*('Daily Log Returns'!$H590-'Summary Statistics'!$B$7/252)</f>
        <v>0</v>
      </c>
      <c r="I590">
        <f ca="1">('Daily Log Returns'!I590-'Summary Statistics'!$B$7/252)-BetaAlpha!I$4*('Daily Log Returns'!$H590-'Summary Statistics'!$B$7/252)</f>
        <v>-4.6354815865759826E-3</v>
      </c>
      <c r="J590">
        <f ca="1">('Daily Log Returns'!J590-'Summary Statistics'!$B$7/252)-BetaAlpha!J$4*('Daily Log Returns'!$H590-'Summary Statistics'!$B$7/252)</f>
        <v>2.2992248393256184E-3</v>
      </c>
      <c r="K590">
        <f ca="1">('Daily Log Returns'!K590-'Summary Statistics'!$B$7/252)-BetaAlpha!K$4*('Daily Log Returns'!$H590-'Summary Statistics'!$B$7/252)</f>
        <v>2.0950508171846145E-3</v>
      </c>
    </row>
    <row r="591" spans="1:11" x14ac:dyDescent="0.3">
      <c r="A591" s="1">
        <v>44351</v>
      </c>
      <c r="B591">
        <f ca="1">('Daily Log Returns'!B591-'Summary Statistics'!$B$7/252)-BetaAlpha!B$4*('Daily Log Returns'!$H591-'Summary Statistics'!$B$7/252)</f>
        <v>-4.8501810482996632E-3</v>
      </c>
      <c r="C591">
        <f ca="1">('Daily Log Returns'!C591-'Summary Statistics'!$B$7/252)-BetaAlpha!C$4*('Daily Log Returns'!$H591-'Summary Statistics'!$B$7/252)</f>
        <v>4.9359682128167111E-3</v>
      </c>
      <c r="D591">
        <f ca="1">('Daily Log Returns'!D591-'Summary Statistics'!$B$7/252)-BetaAlpha!D$4*('Daily Log Returns'!$H591-'Summary Statistics'!$B$7/252)</f>
        <v>3.4975235740293195E-5</v>
      </c>
      <c r="E591">
        <f ca="1">('Daily Log Returns'!E591-'Summary Statistics'!$B$7/252)-BetaAlpha!E$4*('Daily Log Returns'!$H591-'Summary Statistics'!$B$7/252)</f>
        <v>-2.3442079598156315E-4</v>
      </c>
      <c r="F591">
        <f ca="1">('Daily Log Returns'!F591-'Summary Statistics'!$B$7/252)-BetaAlpha!F$4*('Daily Log Returns'!$H591-'Summary Statistics'!$B$7/252)</f>
        <v>-5.4332072145477257E-3</v>
      </c>
      <c r="G591">
        <f ca="1">('Daily Log Returns'!G591-'Summary Statistics'!$B$7/252)-BetaAlpha!G$4*('Daily Log Returns'!$H591-'Summary Statistics'!$B$7/252)</f>
        <v>-1.6875993370570343E-3</v>
      </c>
      <c r="H591">
        <f>('Daily Log Returns'!H591-'Summary Statistics'!$B$7/252)-BetaAlpha!H$4*('Daily Log Returns'!$H591-'Summary Statistics'!$B$7/252)</f>
        <v>0</v>
      </c>
      <c r="I591">
        <f ca="1">('Daily Log Returns'!I591-'Summary Statistics'!$B$7/252)-BetaAlpha!I$4*('Daily Log Returns'!$H591-'Summary Statistics'!$B$7/252)</f>
        <v>5.7264611450572316E-4</v>
      </c>
      <c r="J591">
        <f ca="1">('Daily Log Returns'!J591-'Summary Statistics'!$B$7/252)-BetaAlpha!J$4*('Daily Log Returns'!$H591-'Summary Statistics'!$B$7/252)</f>
        <v>-1.7654728825729563E-5</v>
      </c>
      <c r="K591">
        <f ca="1">('Daily Log Returns'!K591-'Summary Statistics'!$B$7/252)-BetaAlpha!K$4*('Daily Log Returns'!$H591-'Summary Statistics'!$B$7/252)</f>
        <v>3.2867913644605675E-3</v>
      </c>
    </row>
    <row r="592" spans="1:11" x14ac:dyDescent="0.3">
      <c r="A592" s="1">
        <v>44354</v>
      </c>
      <c r="B592">
        <f ca="1">('Daily Log Returns'!B592-'Summary Statistics'!$B$7/252)-BetaAlpha!B$4*('Daily Log Returns'!$H592-'Summary Statistics'!$B$7/252)</f>
        <v>2.8032041557895758E-3</v>
      </c>
      <c r="C592">
        <f ca="1">('Daily Log Returns'!C592-'Summary Statistics'!$B$7/252)-BetaAlpha!C$4*('Daily Log Returns'!$H592-'Summary Statistics'!$B$7/252)</f>
        <v>-5.257036572869858E-3</v>
      </c>
      <c r="D592">
        <f ca="1">('Daily Log Returns'!D592-'Summary Statistics'!$B$7/252)-BetaAlpha!D$4*('Daily Log Returns'!$H592-'Summary Statistics'!$B$7/252)</f>
        <v>2.4722849654925413E-3</v>
      </c>
      <c r="E592">
        <f ca="1">('Daily Log Returns'!E592-'Summary Statistics'!$B$7/252)-BetaAlpha!E$4*('Daily Log Returns'!$H592-'Summary Statistics'!$B$7/252)</f>
        <v>-3.8913476762859455E-4</v>
      </c>
      <c r="F592">
        <f ca="1">('Daily Log Returns'!F592-'Summary Statistics'!$B$7/252)-BetaAlpha!F$4*('Daily Log Returns'!$H592-'Summary Statistics'!$B$7/252)</f>
        <v>4.8475417290376457E-3</v>
      </c>
      <c r="G592">
        <f ca="1">('Daily Log Returns'!G592-'Summary Statistics'!$B$7/252)-BetaAlpha!G$4*('Daily Log Returns'!$H592-'Summary Statistics'!$B$7/252)</f>
        <v>2.0964658910180372E-3</v>
      </c>
      <c r="H592">
        <f>('Daily Log Returns'!H592-'Summary Statistics'!$B$7/252)-BetaAlpha!H$4*('Daily Log Returns'!$H592-'Summary Statistics'!$B$7/252)</f>
        <v>0</v>
      </c>
      <c r="I592">
        <f ca="1">('Daily Log Returns'!I592-'Summary Statistics'!$B$7/252)-BetaAlpha!I$4*('Daily Log Returns'!$H592-'Summary Statistics'!$B$7/252)</f>
        <v>1.2090719559984617E-3</v>
      </c>
      <c r="J592">
        <f ca="1">('Daily Log Returns'!J592-'Summary Statistics'!$B$7/252)-BetaAlpha!J$4*('Daily Log Returns'!$H592-'Summary Statistics'!$B$7/252)</f>
        <v>-7.7897154679356913E-4</v>
      </c>
      <c r="K592">
        <f ca="1">('Daily Log Returns'!K592-'Summary Statistics'!$B$7/252)-BetaAlpha!K$4*('Daily Log Returns'!$H592-'Summary Statistics'!$B$7/252)</f>
        <v>-4.4112152128475456E-4</v>
      </c>
    </row>
    <row r="593" spans="1:11" x14ac:dyDescent="0.3">
      <c r="A593" s="1">
        <v>44355</v>
      </c>
      <c r="B593">
        <f ca="1">('Daily Log Returns'!B593-'Summary Statistics'!$B$7/252)-BetaAlpha!B$4*('Daily Log Returns'!$H593-'Summary Statistics'!$B$7/252)</f>
        <v>-3.9828060818142656E-3</v>
      </c>
      <c r="C593">
        <f ca="1">('Daily Log Returns'!C593-'Summary Statistics'!$B$7/252)-BetaAlpha!C$4*('Daily Log Returns'!$H593-'Summary Statistics'!$B$7/252)</f>
        <v>-3.6467538170288326E-3</v>
      </c>
      <c r="D593">
        <f ca="1">('Daily Log Returns'!D593-'Summary Statistics'!$B$7/252)-BetaAlpha!D$4*('Daily Log Returns'!$H593-'Summary Statistics'!$B$7/252)</f>
        <v>1.6041043773146961E-4</v>
      </c>
      <c r="E593">
        <f ca="1">('Daily Log Returns'!E593-'Summary Statistics'!$B$7/252)-BetaAlpha!E$4*('Daily Log Returns'!$H593-'Summary Statistics'!$B$7/252)</f>
        <v>1.0460936401141818E-3</v>
      </c>
      <c r="F593">
        <f ca="1">('Daily Log Returns'!F593-'Summary Statistics'!$B$7/252)-BetaAlpha!F$4*('Daily Log Returns'!$H593-'Summary Statistics'!$B$7/252)</f>
        <v>1.7521814207732379E-3</v>
      </c>
      <c r="G593">
        <f ca="1">('Daily Log Returns'!G593-'Summary Statistics'!$B$7/252)-BetaAlpha!G$4*('Daily Log Returns'!$H593-'Summary Statistics'!$B$7/252)</f>
        <v>-1.3317091090239669E-3</v>
      </c>
      <c r="H593">
        <f>('Daily Log Returns'!H593-'Summary Statistics'!$B$7/252)-BetaAlpha!H$4*('Daily Log Returns'!$H593-'Summary Statistics'!$B$7/252)</f>
        <v>0</v>
      </c>
      <c r="I593">
        <f ca="1">('Daily Log Returns'!I593-'Summary Statistics'!$B$7/252)-BetaAlpha!I$4*('Daily Log Returns'!$H593-'Summary Statistics'!$B$7/252)</f>
        <v>-5.2399790545734522E-3</v>
      </c>
      <c r="J593">
        <f ca="1">('Daily Log Returns'!J593-'Summary Statistics'!$B$7/252)-BetaAlpha!J$4*('Daily Log Returns'!$H593-'Summary Statistics'!$B$7/252)</f>
        <v>-2.1063142560327937E-3</v>
      </c>
      <c r="K593">
        <f ca="1">('Daily Log Returns'!K593-'Summary Statistics'!$B$7/252)-BetaAlpha!K$4*('Daily Log Returns'!$H593-'Summary Statistics'!$B$7/252)</f>
        <v>-1.8772381578468504E-3</v>
      </c>
    </row>
    <row r="594" spans="1:11" x14ac:dyDescent="0.3">
      <c r="A594" s="1">
        <v>44356</v>
      </c>
      <c r="B594">
        <f ca="1">('Daily Log Returns'!B594-'Summary Statistics'!$B$7/252)-BetaAlpha!B$4*('Daily Log Returns'!$H594-'Summary Statistics'!$B$7/252)</f>
        <v>-1.4180693738164588E-3</v>
      </c>
      <c r="C594">
        <f ca="1">('Daily Log Returns'!C594-'Summary Statistics'!$B$7/252)-BetaAlpha!C$4*('Daily Log Returns'!$H594-'Summary Statistics'!$B$7/252)</f>
        <v>4.2162838986615162E-3</v>
      </c>
      <c r="D594">
        <f ca="1">('Daily Log Returns'!D594-'Summary Statistics'!$B$7/252)-BetaAlpha!D$4*('Daily Log Returns'!$H594-'Summary Statistics'!$B$7/252)</f>
        <v>2.9605339231796E-3</v>
      </c>
      <c r="E594">
        <f ca="1">('Daily Log Returns'!E594-'Summary Statistics'!$B$7/252)-BetaAlpha!E$4*('Daily Log Returns'!$H594-'Summary Statistics'!$B$7/252)</f>
        <v>1.5192674726488018E-3</v>
      </c>
      <c r="F594">
        <f ca="1">('Daily Log Returns'!F594-'Summary Statistics'!$B$7/252)-BetaAlpha!F$4*('Daily Log Returns'!$H594-'Summary Statistics'!$B$7/252)</f>
        <v>3.3881987261207853E-3</v>
      </c>
      <c r="G594">
        <f ca="1">('Daily Log Returns'!G594-'Summary Statistics'!$B$7/252)-BetaAlpha!G$4*('Daily Log Returns'!$H594-'Summary Statistics'!$B$7/252)</f>
        <v>2.7541041429513867E-3</v>
      </c>
      <c r="H594">
        <f>('Daily Log Returns'!H594-'Summary Statistics'!$B$7/252)-BetaAlpha!H$4*('Daily Log Returns'!$H594-'Summary Statistics'!$B$7/252)</f>
        <v>0</v>
      </c>
      <c r="I594">
        <f ca="1">('Daily Log Returns'!I594-'Summary Statistics'!$B$7/252)-BetaAlpha!I$4*('Daily Log Returns'!$H594-'Summary Statistics'!$B$7/252)</f>
        <v>1.7118682183062959E-3</v>
      </c>
      <c r="J594">
        <f ca="1">('Daily Log Returns'!J594-'Summary Statistics'!$B$7/252)-BetaAlpha!J$4*('Daily Log Returns'!$H594-'Summary Statistics'!$B$7/252)</f>
        <v>-2.2526141498562793E-5</v>
      </c>
      <c r="K594">
        <f ca="1">('Daily Log Returns'!K594-'Summary Statistics'!$B$7/252)-BetaAlpha!K$4*('Daily Log Returns'!$H594-'Summary Statistics'!$B$7/252)</f>
        <v>-1.862989304606418E-4</v>
      </c>
    </row>
    <row r="595" spans="1:11" x14ac:dyDescent="0.3">
      <c r="A595" s="1">
        <v>44357</v>
      </c>
      <c r="B595">
        <f ca="1">('Daily Log Returns'!B595-'Summary Statistics'!$B$7/252)-BetaAlpha!B$4*('Daily Log Returns'!$H595-'Summary Statistics'!$B$7/252)</f>
        <v>-3.5752411625703429E-3</v>
      </c>
      <c r="C595">
        <f ca="1">('Daily Log Returns'!C595-'Summary Statistics'!$B$7/252)-BetaAlpha!C$4*('Daily Log Returns'!$H595-'Summary Statistics'!$B$7/252)</f>
        <v>-6.0290665870194656E-3</v>
      </c>
      <c r="D595">
        <f ca="1">('Daily Log Returns'!D595-'Summary Statistics'!$B$7/252)-BetaAlpha!D$4*('Daily Log Returns'!$H595-'Summary Statistics'!$B$7/252)</f>
        <v>-2.9835267505362497E-3</v>
      </c>
      <c r="E595">
        <f ca="1">('Daily Log Returns'!E595-'Summary Statistics'!$B$7/252)-BetaAlpha!E$4*('Daily Log Returns'!$H595-'Summary Statistics'!$B$7/252)</f>
        <v>-2.0122596188278806E-3</v>
      </c>
      <c r="F595">
        <f ca="1">('Daily Log Returns'!F595-'Summary Statistics'!$B$7/252)-BetaAlpha!F$4*('Daily Log Returns'!$H595-'Summary Statistics'!$B$7/252)</f>
        <v>3.0836505227938428E-3</v>
      </c>
      <c r="G595">
        <f ca="1">('Daily Log Returns'!G595-'Summary Statistics'!$B$7/252)-BetaAlpha!G$4*('Daily Log Returns'!$H595-'Summary Statistics'!$B$7/252)</f>
        <v>2.2588769563987201E-3</v>
      </c>
      <c r="H595">
        <f>('Daily Log Returns'!H595-'Summary Statistics'!$B$7/252)-BetaAlpha!H$4*('Daily Log Returns'!$H595-'Summary Statistics'!$B$7/252)</f>
        <v>0</v>
      </c>
      <c r="I595">
        <f ca="1">('Daily Log Returns'!I595-'Summary Statistics'!$B$7/252)-BetaAlpha!I$4*('Daily Log Returns'!$H595-'Summary Statistics'!$B$7/252)</f>
        <v>-7.6954652868492486E-3</v>
      </c>
      <c r="J595">
        <f ca="1">('Daily Log Returns'!J595-'Summary Statistics'!$B$7/252)-BetaAlpha!J$4*('Daily Log Returns'!$H595-'Summary Statistics'!$B$7/252)</f>
        <v>-8.1321325558485051E-4</v>
      </c>
      <c r="K595">
        <f ca="1">('Daily Log Returns'!K595-'Summary Statistics'!$B$7/252)-BetaAlpha!K$4*('Daily Log Returns'!$H595-'Summary Statistics'!$B$7/252)</f>
        <v>-3.3198171867309789E-5</v>
      </c>
    </row>
    <row r="596" spans="1:11" x14ac:dyDescent="0.3">
      <c r="A596" s="1">
        <v>44358</v>
      </c>
      <c r="B596">
        <f ca="1">('Daily Log Returns'!B596-'Summary Statistics'!$B$7/252)-BetaAlpha!B$4*('Daily Log Returns'!$H596-'Summary Statistics'!$B$7/252)</f>
        <v>4.9396043536225637E-3</v>
      </c>
      <c r="C596">
        <f ca="1">('Daily Log Returns'!C596-'Summary Statistics'!$B$7/252)-BetaAlpha!C$4*('Daily Log Returns'!$H596-'Summary Statistics'!$B$7/252)</f>
        <v>-2.2427775076079761E-3</v>
      </c>
      <c r="D596">
        <f ca="1">('Daily Log Returns'!D596-'Summary Statistics'!$B$7/252)-BetaAlpha!D$4*('Daily Log Returns'!$H596-'Summary Statistics'!$B$7/252)</f>
        <v>3.6547576342666806E-3</v>
      </c>
      <c r="E596">
        <f ca="1">('Daily Log Returns'!E596-'Summary Statistics'!$B$7/252)-BetaAlpha!E$4*('Daily Log Returns'!$H596-'Summary Statistics'!$B$7/252)</f>
        <v>2.8925860236285158E-3</v>
      </c>
      <c r="F596">
        <f ca="1">('Daily Log Returns'!F596-'Summary Statistics'!$B$7/252)-BetaAlpha!F$4*('Daily Log Returns'!$H596-'Summary Statistics'!$B$7/252)</f>
        <v>1.3847924184640897E-3</v>
      </c>
      <c r="G596">
        <f ca="1">('Daily Log Returns'!G596-'Summary Statistics'!$B$7/252)-BetaAlpha!G$4*('Daily Log Returns'!$H596-'Summary Statistics'!$B$7/252)</f>
        <v>1.1552002945316513E-3</v>
      </c>
      <c r="H596">
        <f>('Daily Log Returns'!H596-'Summary Statistics'!$B$7/252)-BetaAlpha!H$4*('Daily Log Returns'!$H596-'Summary Statistics'!$B$7/252)</f>
        <v>0</v>
      </c>
      <c r="I596">
        <f ca="1">('Daily Log Returns'!I596-'Summary Statistics'!$B$7/252)-BetaAlpha!I$4*('Daily Log Returns'!$H596-'Summary Statistics'!$B$7/252)</f>
        <v>-1.4056667055214548E-2</v>
      </c>
      <c r="J596">
        <f ca="1">('Daily Log Returns'!J596-'Summary Statistics'!$B$7/252)-BetaAlpha!J$4*('Daily Log Returns'!$H596-'Summary Statistics'!$B$7/252)</f>
        <v>-9.0111416054008899E-4</v>
      </c>
      <c r="K596">
        <f ca="1">('Daily Log Returns'!K596-'Summary Statistics'!$B$7/252)-BetaAlpha!K$4*('Daily Log Returns'!$H596-'Summary Statistics'!$B$7/252)</f>
        <v>-3.5347162859638626E-3</v>
      </c>
    </row>
    <row r="597" spans="1:11" x14ac:dyDescent="0.3">
      <c r="A597" s="1">
        <v>44362</v>
      </c>
      <c r="B597">
        <f ca="1">('Daily Log Returns'!B597-'Summary Statistics'!$B$7/252)-BetaAlpha!B$4*('Daily Log Returns'!$H597-'Summary Statistics'!$B$7/252)</f>
        <v>1.3986068201365214E-3</v>
      </c>
      <c r="C597">
        <f ca="1">('Daily Log Returns'!C597-'Summary Statistics'!$B$7/252)-BetaAlpha!C$4*('Daily Log Returns'!$H597-'Summary Statistics'!$B$7/252)</f>
        <v>2.3664768466372457E-3</v>
      </c>
      <c r="D597">
        <f ca="1">('Daily Log Returns'!D597-'Summary Statistics'!$B$7/252)-BetaAlpha!D$4*('Daily Log Returns'!$H597-'Summary Statistics'!$B$7/252)</f>
        <v>9.3006735667977604E-3</v>
      </c>
      <c r="E597">
        <f ca="1">('Daily Log Returns'!E597-'Summary Statistics'!$B$7/252)-BetaAlpha!E$4*('Daily Log Returns'!$H597-'Summary Statistics'!$B$7/252)</f>
        <v>1.2299767654165468E-3</v>
      </c>
      <c r="F597">
        <f ca="1">('Daily Log Returns'!F597-'Summary Statistics'!$B$7/252)-BetaAlpha!F$4*('Daily Log Returns'!$H597-'Summary Statistics'!$B$7/252)</f>
        <v>-1.1722183891736328E-3</v>
      </c>
      <c r="G597">
        <f ca="1">('Daily Log Returns'!G597-'Summary Statistics'!$B$7/252)-BetaAlpha!G$4*('Daily Log Returns'!$H597-'Summary Statistics'!$B$7/252)</f>
        <v>-1.6581975360185134E-3</v>
      </c>
      <c r="H597">
        <f>('Daily Log Returns'!H597-'Summary Statistics'!$B$7/252)-BetaAlpha!H$4*('Daily Log Returns'!$H597-'Summary Statistics'!$B$7/252)</f>
        <v>0</v>
      </c>
      <c r="I597">
        <f ca="1">('Daily Log Returns'!I597-'Summary Statistics'!$B$7/252)-BetaAlpha!I$4*('Daily Log Returns'!$H597-'Summary Statistics'!$B$7/252)</f>
        <v>-2.1972309409361616E-2</v>
      </c>
      <c r="J597">
        <f ca="1">('Daily Log Returns'!J597-'Summary Statistics'!$B$7/252)-BetaAlpha!J$4*('Daily Log Returns'!$H597-'Summary Statistics'!$B$7/252)</f>
        <v>4.8964954497807515E-3</v>
      </c>
      <c r="K597">
        <f ca="1">('Daily Log Returns'!K597-'Summary Statistics'!$B$7/252)-BetaAlpha!K$4*('Daily Log Returns'!$H597-'Summary Statistics'!$B$7/252)</f>
        <v>-9.3278144241276933E-4</v>
      </c>
    </row>
    <row r="598" spans="1:11" x14ac:dyDescent="0.3">
      <c r="A598" s="1">
        <v>44363</v>
      </c>
      <c r="B598">
        <f ca="1">('Daily Log Returns'!B598-'Summary Statistics'!$B$7/252)-BetaAlpha!B$4*('Daily Log Returns'!$H598-'Summary Statistics'!$B$7/252)</f>
        <v>-9.9044330807072922E-4</v>
      </c>
      <c r="C598">
        <f ca="1">('Daily Log Returns'!C598-'Summary Statistics'!$B$7/252)-BetaAlpha!C$4*('Daily Log Returns'!$H598-'Summary Statistics'!$B$7/252)</f>
        <v>1.8296633619704148E-3</v>
      </c>
      <c r="D598">
        <f ca="1">('Daily Log Returns'!D598-'Summary Statistics'!$B$7/252)-BetaAlpha!D$4*('Daily Log Returns'!$H598-'Summary Statistics'!$B$7/252)</f>
        <v>-2.6438813289735275E-3</v>
      </c>
      <c r="E598">
        <f ca="1">('Daily Log Returns'!E598-'Summary Statistics'!$B$7/252)-BetaAlpha!E$4*('Daily Log Returns'!$H598-'Summary Statistics'!$B$7/252)</f>
        <v>-8.6433907337106714E-4</v>
      </c>
      <c r="F598">
        <f ca="1">('Daily Log Returns'!F598-'Summary Statistics'!$B$7/252)-BetaAlpha!F$4*('Daily Log Returns'!$H598-'Summary Statistics'!$B$7/252)</f>
        <v>-4.0877031896112102E-3</v>
      </c>
      <c r="G598">
        <f ca="1">('Daily Log Returns'!G598-'Summary Statistics'!$B$7/252)-BetaAlpha!G$4*('Daily Log Returns'!$H598-'Summary Statistics'!$B$7/252)</f>
        <v>-1.9045550413039254E-3</v>
      </c>
      <c r="H598">
        <f>('Daily Log Returns'!H598-'Summary Statistics'!$B$7/252)-BetaAlpha!H$4*('Daily Log Returns'!$H598-'Summary Statistics'!$B$7/252)</f>
        <v>0</v>
      </c>
      <c r="I598">
        <f ca="1">('Daily Log Returns'!I598-'Summary Statistics'!$B$7/252)-BetaAlpha!I$4*('Daily Log Returns'!$H598-'Summary Statistics'!$B$7/252)</f>
        <v>1.8284525622551177E-2</v>
      </c>
      <c r="J598">
        <f ca="1">('Daily Log Returns'!J598-'Summary Statistics'!$B$7/252)-BetaAlpha!J$4*('Daily Log Returns'!$H598-'Summary Statistics'!$B$7/252)</f>
        <v>7.8809398764453735E-4</v>
      </c>
      <c r="K598">
        <f ca="1">('Daily Log Returns'!K598-'Summary Statistics'!$B$7/252)-BetaAlpha!K$4*('Daily Log Returns'!$H598-'Summary Statistics'!$B$7/252)</f>
        <v>1.6457442979216745E-3</v>
      </c>
    </row>
    <row r="599" spans="1:11" x14ac:dyDescent="0.3">
      <c r="A599" s="1">
        <v>44364</v>
      </c>
      <c r="B599">
        <f ca="1">('Daily Log Returns'!B599-'Summary Statistics'!$B$7/252)-BetaAlpha!B$4*('Daily Log Returns'!$H599-'Summary Statistics'!$B$7/252)</f>
        <v>-6.6982766677517293E-3</v>
      </c>
      <c r="C599">
        <f ca="1">('Daily Log Returns'!C599-'Summary Statistics'!$B$7/252)-BetaAlpha!C$4*('Daily Log Returns'!$H599-'Summary Statistics'!$B$7/252)</f>
        <v>-1.2165020585530068E-3</v>
      </c>
      <c r="D599">
        <f ca="1">('Daily Log Returns'!D599-'Summary Statistics'!$B$7/252)-BetaAlpha!D$4*('Daily Log Returns'!$H599-'Summary Statistics'!$B$7/252)</f>
        <v>2.9058092492247035E-4</v>
      </c>
      <c r="E599">
        <f ca="1">('Daily Log Returns'!E599-'Summary Statistics'!$B$7/252)-BetaAlpha!E$4*('Daily Log Returns'!$H599-'Summary Statistics'!$B$7/252)</f>
        <v>-2.151999216408261E-3</v>
      </c>
      <c r="F599">
        <f ca="1">('Daily Log Returns'!F599-'Summary Statistics'!$B$7/252)-BetaAlpha!F$4*('Daily Log Returns'!$H599-'Summary Statistics'!$B$7/252)</f>
        <v>-5.1017666422738302E-3</v>
      </c>
      <c r="G599">
        <f ca="1">('Daily Log Returns'!G599-'Summary Statistics'!$B$7/252)-BetaAlpha!G$4*('Daily Log Returns'!$H599-'Summary Statistics'!$B$7/252)</f>
        <v>-1.5953130625059484E-3</v>
      </c>
      <c r="H599">
        <f>('Daily Log Returns'!H599-'Summary Statistics'!$B$7/252)-BetaAlpha!H$4*('Daily Log Returns'!$H599-'Summary Statistics'!$B$7/252)</f>
        <v>0</v>
      </c>
      <c r="I599">
        <f ca="1">('Daily Log Returns'!I599-'Summary Statistics'!$B$7/252)-BetaAlpha!I$4*('Daily Log Returns'!$H599-'Summary Statistics'!$B$7/252)</f>
        <v>1.3599795791044171E-3</v>
      </c>
      <c r="J599">
        <f ca="1">('Daily Log Returns'!J599-'Summary Statistics'!$B$7/252)-BetaAlpha!J$4*('Daily Log Returns'!$H599-'Summary Statistics'!$B$7/252)</f>
        <v>-1.931816935232129E-3</v>
      </c>
      <c r="K599">
        <f ca="1">('Daily Log Returns'!K599-'Summary Statistics'!$B$7/252)-BetaAlpha!K$4*('Daily Log Returns'!$H599-'Summary Statistics'!$B$7/252)</f>
        <v>-1.147490673394837E-3</v>
      </c>
    </row>
    <row r="600" spans="1:11" x14ac:dyDescent="0.3">
      <c r="A600" s="1">
        <v>44365</v>
      </c>
      <c r="B600">
        <f ca="1">('Daily Log Returns'!B600-'Summary Statistics'!$B$7/252)-BetaAlpha!B$4*('Daily Log Returns'!$H600-'Summary Statistics'!$B$7/252)</f>
        <v>-1.717350720423384E-3</v>
      </c>
      <c r="C600">
        <f ca="1">('Daily Log Returns'!C600-'Summary Statistics'!$B$7/252)-BetaAlpha!C$4*('Daily Log Returns'!$H600-'Summary Statistics'!$B$7/252)</f>
        <v>3.5787332964374485E-3</v>
      </c>
      <c r="D600">
        <f ca="1">('Daily Log Returns'!D600-'Summary Statistics'!$B$7/252)-BetaAlpha!D$4*('Daily Log Returns'!$H600-'Summary Statistics'!$B$7/252)</f>
        <v>2.0974027631009268E-2</v>
      </c>
      <c r="E600">
        <f ca="1">('Daily Log Returns'!E600-'Summary Statistics'!$B$7/252)-BetaAlpha!E$4*('Daily Log Returns'!$H600-'Summary Statistics'!$B$7/252)</f>
        <v>5.7213066880189272E-3</v>
      </c>
      <c r="F600">
        <f ca="1">('Daily Log Returns'!F600-'Summary Statistics'!$B$7/252)-BetaAlpha!F$4*('Daily Log Returns'!$H600-'Summary Statistics'!$B$7/252)</f>
        <v>1.7942715686736048E-3</v>
      </c>
      <c r="G600">
        <f ca="1">('Daily Log Returns'!G600-'Summary Statistics'!$B$7/252)-BetaAlpha!G$4*('Daily Log Returns'!$H600-'Summary Statistics'!$B$7/252)</f>
        <v>2.8346916636407941E-3</v>
      </c>
      <c r="H600">
        <f>('Daily Log Returns'!H600-'Summary Statistics'!$B$7/252)-BetaAlpha!H$4*('Daily Log Returns'!$H600-'Summary Statistics'!$B$7/252)</f>
        <v>0</v>
      </c>
      <c r="I600">
        <f ca="1">('Daily Log Returns'!I600-'Summary Statistics'!$B$7/252)-BetaAlpha!I$4*('Daily Log Returns'!$H600-'Summary Statistics'!$B$7/252)</f>
        <v>-4.2522706065192097E-3</v>
      </c>
      <c r="J600">
        <f ca="1">('Daily Log Returns'!J600-'Summary Statistics'!$B$7/252)-BetaAlpha!J$4*('Daily Log Returns'!$H600-'Summary Statistics'!$B$7/252)</f>
        <v>9.2633294039947706E-3</v>
      </c>
      <c r="K600">
        <f ca="1">('Daily Log Returns'!K600-'Summary Statistics'!$B$7/252)-BetaAlpha!K$4*('Daily Log Returns'!$H600-'Summary Statistics'!$B$7/252)</f>
        <v>-4.2212864328843051E-3</v>
      </c>
    </row>
    <row r="601" spans="1:11" x14ac:dyDescent="0.3">
      <c r="A601" s="1">
        <v>44368</v>
      </c>
      <c r="B601">
        <f ca="1">('Daily Log Returns'!B601-'Summary Statistics'!$B$7/252)-BetaAlpha!B$4*('Daily Log Returns'!$H601-'Summary Statistics'!$B$7/252)</f>
        <v>3.1973636164274455E-3</v>
      </c>
      <c r="C601">
        <f ca="1">('Daily Log Returns'!C601-'Summary Statistics'!$B$7/252)-BetaAlpha!C$4*('Daily Log Returns'!$H601-'Summary Statistics'!$B$7/252)</f>
        <v>-6.3675386254014327E-3</v>
      </c>
      <c r="D601">
        <f ca="1">('Daily Log Returns'!D601-'Summary Statistics'!$B$7/252)-BetaAlpha!D$4*('Daily Log Returns'!$H601-'Summary Statistics'!$B$7/252)</f>
        <v>-4.9777864025423377E-3</v>
      </c>
      <c r="E601">
        <f ca="1">('Daily Log Returns'!E601-'Summary Statistics'!$B$7/252)-BetaAlpha!E$4*('Daily Log Returns'!$H601-'Summary Statistics'!$B$7/252)</f>
        <v>-3.2331105045310237E-3</v>
      </c>
      <c r="F601">
        <f ca="1">('Daily Log Returns'!F601-'Summary Statistics'!$B$7/252)-BetaAlpha!F$4*('Daily Log Returns'!$H601-'Summary Statistics'!$B$7/252)</f>
        <v>3.2938019814518701E-3</v>
      </c>
      <c r="G601">
        <f ca="1">('Daily Log Returns'!G601-'Summary Statistics'!$B$7/252)-BetaAlpha!G$4*('Daily Log Returns'!$H601-'Summary Statistics'!$B$7/252)</f>
        <v>3.5637249521674789E-3</v>
      </c>
      <c r="H601">
        <f>('Daily Log Returns'!H601-'Summary Statistics'!$B$7/252)-BetaAlpha!H$4*('Daily Log Returns'!$H601-'Summary Statistics'!$B$7/252)</f>
        <v>0</v>
      </c>
      <c r="I601">
        <f ca="1">('Daily Log Returns'!I601-'Summary Statistics'!$B$7/252)-BetaAlpha!I$4*('Daily Log Returns'!$H601-'Summary Statistics'!$B$7/252)</f>
        <v>1.1648579955885651E-2</v>
      </c>
      <c r="J601">
        <f ca="1">('Daily Log Returns'!J601-'Summary Statistics'!$B$7/252)-BetaAlpha!J$4*('Daily Log Returns'!$H601-'Summary Statistics'!$B$7/252)</f>
        <v>-9.1064123305982132E-3</v>
      </c>
      <c r="K601">
        <f ca="1">('Daily Log Returns'!K601-'Summary Statistics'!$B$7/252)-BetaAlpha!K$4*('Daily Log Returns'!$H601-'Summary Statistics'!$B$7/252)</f>
        <v>-4.0654457061864331E-3</v>
      </c>
    </row>
    <row r="602" spans="1:11" x14ac:dyDescent="0.3">
      <c r="A602" s="1">
        <v>44369</v>
      </c>
      <c r="B602">
        <f ca="1">('Daily Log Returns'!B602-'Summary Statistics'!$B$7/252)-BetaAlpha!B$4*('Daily Log Returns'!$H602-'Summary Statistics'!$B$7/252)</f>
        <v>1.9375808373496475E-3</v>
      </c>
      <c r="C602">
        <f ca="1">('Daily Log Returns'!C602-'Summary Statistics'!$B$7/252)-BetaAlpha!C$4*('Daily Log Returns'!$H602-'Summary Statistics'!$B$7/252)</f>
        <v>1.6442272623358418E-2</v>
      </c>
      <c r="D602">
        <f ca="1">('Daily Log Returns'!D602-'Summary Statistics'!$B$7/252)-BetaAlpha!D$4*('Daily Log Returns'!$H602-'Summary Statistics'!$B$7/252)</f>
        <v>9.9376846418743718E-3</v>
      </c>
      <c r="E602">
        <f ca="1">('Daily Log Returns'!E602-'Summary Statistics'!$B$7/252)-BetaAlpha!E$4*('Daily Log Returns'!$H602-'Summary Statistics'!$B$7/252)</f>
        <v>4.4690945352049132E-3</v>
      </c>
      <c r="F602">
        <f ca="1">('Daily Log Returns'!F602-'Summary Statistics'!$B$7/252)-BetaAlpha!F$4*('Daily Log Returns'!$H602-'Summary Statistics'!$B$7/252)</f>
        <v>-6.5428841740580003E-3</v>
      </c>
      <c r="G602">
        <f ca="1">('Daily Log Returns'!G602-'Summary Statistics'!$B$7/252)-BetaAlpha!G$4*('Daily Log Returns'!$H602-'Summary Statistics'!$B$7/252)</f>
        <v>-5.1415963656260251E-3</v>
      </c>
      <c r="H602">
        <f>('Daily Log Returns'!H602-'Summary Statistics'!$B$7/252)-BetaAlpha!H$4*('Daily Log Returns'!$H602-'Summary Statistics'!$B$7/252)</f>
        <v>0</v>
      </c>
      <c r="I602">
        <f ca="1">('Daily Log Returns'!I602-'Summary Statistics'!$B$7/252)-BetaAlpha!I$4*('Daily Log Returns'!$H602-'Summary Statistics'!$B$7/252)</f>
        <v>3.2910678433137625E-3</v>
      </c>
      <c r="J602">
        <f ca="1">('Daily Log Returns'!J602-'Summary Statistics'!$B$7/252)-BetaAlpha!J$4*('Daily Log Returns'!$H602-'Summary Statistics'!$B$7/252)</f>
        <v>-3.20507352057583E-4</v>
      </c>
      <c r="K602">
        <f ca="1">('Daily Log Returns'!K602-'Summary Statistics'!$B$7/252)-BetaAlpha!K$4*('Daily Log Returns'!$H602-'Summary Statistics'!$B$7/252)</f>
        <v>3.4480651559618547E-3</v>
      </c>
    </row>
    <row r="603" spans="1:11" x14ac:dyDescent="0.3">
      <c r="A603" s="1">
        <v>44370</v>
      </c>
      <c r="B603">
        <f ca="1">('Daily Log Returns'!B603-'Summary Statistics'!$B$7/252)-BetaAlpha!B$4*('Daily Log Returns'!$H603-'Summary Statistics'!$B$7/252)</f>
        <v>4.1928961176034901E-3</v>
      </c>
      <c r="C603">
        <f ca="1">('Daily Log Returns'!C603-'Summary Statistics'!$B$7/252)-BetaAlpha!C$4*('Daily Log Returns'!$H603-'Summary Statistics'!$B$7/252)</f>
        <v>7.3590143909596766E-4</v>
      </c>
      <c r="D603">
        <f ca="1">('Daily Log Returns'!D603-'Summary Statistics'!$B$7/252)-BetaAlpha!D$4*('Daily Log Returns'!$H603-'Summary Statistics'!$B$7/252)</f>
        <v>2.9144349441482037E-3</v>
      </c>
      <c r="E603">
        <f ca="1">('Daily Log Returns'!E603-'Summary Statistics'!$B$7/252)-BetaAlpha!E$4*('Daily Log Returns'!$H603-'Summary Statistics'!$B$7/252)</f>
        <v>3.2565951493684453E-3</v>
      </c>
      <c r="F603">
        <f ca="1">('Daily Log Returns'!F603-'Summary Statistics'!$B$7/252)-BetaAlpha!F$4*('Daily Log Returns'!$H603-'Summary Statistics'!$B$7/252)</f>
        <v>4.2751878746749251E-3</v>
      </c>
      <c r="G603">
        <f ca="1">('Daily Log Returns'!G603-'Summary Statistics'!$B$7/252)-BetaAlpha!G$4*('Daily Log Returns'!$H603-'Summary Statistics'!$B$7/252)</f>
        <v>1.8508947124837509E-3</v>
      </c>
      <c r="H603">
        <f>('Daily Log Returns'!H603-'Summary Statistics'!$B$7/252)-BetaAlpha!H$4*('Daily Log Returns'!$H603-'Summary Statistics'!$B$7/252)</f>
        <v>0</v>
      </c>
      <c r="I603">
        <f ca="1">('Daily Log Returns'!I603-'Summary Statistics'!$B$7/252)-BetaAlpha!I$4*('Daily Log Returns'!$H603-'Summary Statistics'!$B$7/252)</f>
        <v>-3.0233849638234209E-3</v>
      </c>
      <c r="J603">
        <f ca="1">('Daily Log Returns'!J603-'Summary Statistics'!$B$7/252)-BetaAlpha!J$4*('Daily Log Returns'!$H603-'Summary Statistics'!$B$7/252)</f>
        <v>4.8063765669170895E-4</v>
      </c>
      <c r="K603">
        <f ca="1">('Daily Log Returns'!K603-'Summary Statistics'!$B$7/252)-BetaAlpha!K$4*('Daily Log Returns'!$H603-'Summary Statistics'!$B$7/252)</f>
        <v>-3.7774555997316149E-3</v>
      </c>
    </row>
    <row r="604" spans="1:11" x14ac:dyDescent="0.3">
      <c r="A604" s="1">
        <v>44371</v>
      </c>
      <c r="B604">
        <f ca="1">('Daily Log Returns'!B604-'Summary Statistics'!$B$7/252)-BetaAlpha!B$4*('Daily Log Returns'!$H604-'Summary Statistics'!$B$7/252)</f>
        <v>1.5744789917542922E-3</v>
      </c>
      <c r="C604">
        <f ca="1">('Daily Log Returns'!C604-'Summary Statistics'!$B$7/252)-BetaAlpha!C$4*('Daily Log Returns'!$H604-'Summary Statistics'!$B$7/252)</f>
        <v>-3.3118652845439949E-3</v>
      </c>
      <c r="D604">
        <f ca="1">('Daily Log Returns'!D604-'Summary Statistics'!$B$7/252)-BetaAlpha!D$4*('Daily Log Returns'!$H604-'Summary Statistics'!$B$7/252)</f>
        <v>-3.0451644815738641E-3</v>
      </c>
      <c r="E604">
        <f ca="1">('Daily Log Returns'!E604-'Summary Statistics'!$B$7/252)-BetaAlpha!E$4*('Daily Log Returns'!$H604-'Summary Statistics'!$B$7/252)</f>
        <v>-2.3527339213065728E-3</v>
      </c>
      <c r="F604">
        <f ca="1">('Daily Log Returns'!F604-'Summary Statistics'!$B$7/252)-BetaAlpha!F$4*('Daily Log Returns'!$H604-'Summary Statistics'!$B$7/252)</f>
        <v>-1.3596590305914558E-3</v>
      </c>
      <c r="G604">
        <f ca="1">('Daily Log Returns'!G604-'Summary Statistics'!$B$7/252)-BetaAlpha!G$4*('Daily Log Returns'!$H604-'Summary Statistics'!$B$7/252)</f>
        <v>-3.0200555353082127E-4</v>
      </c>
      <c r="H604">
        <f>('Daily Log Returns'!H604-'Summary Statistics'!$B$7/252)-BetaAlpha!H$4*('Daily Log Returns'!$H604-'Summary Statistics'!$B$7/252)</f>
        <v>0</v>
      </c>
      <c r="I604">
        <f ca="1">('Daily Log Returns'!I604-'Summary Statistics'!$B$7/252)-BetaAlpha!I$4*('Daily Log Returns'!$H604-'Summary Statistics'!$B$7/252)</f>
        <v>-2.5191926388447167E-3</v>
      </c>
      <c r="J604">
        <f ca="1">('Daily Log Returns'!J604-'Summary Statistics'!$B$7/252)-BetaAlpha!J$4*('Daily Log Returns'!$H604-'Summary Statistics'!$B$7/252)</f>
        <v>-3.7851633965684571E-3</v>
      </c>
      <c r="K604">
        <f ca="1">('Daily Log Returns'!K604-'Summary Statistics'!$B$7/252)-BetaAlpha!K$4*('Daily Log Returns'!$H604-'Summary Statistics'!$B$7/252)</f>
        <v>-6.3413372626658316E-4</v>
      </c>
    </row>
    <row r="605" spans="1:11" x14ac:dyDescent="0.3">
      <c r="A605" s="1">
        <v>44372</v>
      </c>
      <c r="B605">
        <f ca="1">('Daily Log Returns'!B605-'Summary Statistics'!$B$7/252)-BetaAlpha!B$4*('Daily Log Returns'!$H605-'Summary Statistics'!$B$7/252)</f>
        <v>5.6322195016355429E-3</v>
      </c>
      <c r="C605">
        <f ca="1">('Daily Log Returns'!C605-'Summary Statistics'!$B$7/252)-BetaAlpha!C$4*('Daily Log Returns'!$H605-'Summary Statistics'!$B$7/252)</f>
        <v>-1.4698681834913233E-3</v>
      </c>
      <c r="D605">
        <f ca="1">('Daily Log Returns'!D605-'Summary Statistics'!$B$7/252)-BetaAlpha!D$4*('Daily Log Returns'!$H605-'Summary Statistics'!$B$7/252)</f>
        <v>2.1878810040993129E-3</v>
      </c>
      <c r="E605">
        <f ca="1">('Daily Log Returns'!E605-'Summary Statistics'!$B$7/252)-BetaAlpha!E$4*('Daily Log Returns'!$H605-'Summary Statistics'!$B$7/252)</f>
        <v>2.3476411615452565E-3</v>
      </c>
      <c r="F605">
        <f ca="1">('Daily Log Returns'!F605-'Summary Statistics'!$B$7/252)-BetaAlpha!F$4*('Daily Log Returns'!$H605-'Summary Statistics'!$B$7/252)</f>
        <v>8.4531422528440659E-4</v>
      </c>
      <c r="G605">
        <f ca="1">('Daily Log Returns'!G605-'Summary Statistics'!$B$7/252)-BetaAlpha!G$4*('Daily Log Returns'!$H605-'Summary Statistics'!$B$7/252)</f>
        <v>1.5880565655033443E-4</v>
      </c>
      <c r="H605">
        <f>('Daily Log Returns'!H605-'Summary Statistics'!$B$7/252)-BetaAlpha!H$4*('Daily Log Returns'!$H605-'Summary Statistics'!$B$7/252)</f>
        <v>0</v>
      </c>
      <c r="I605">
        <f ca="1">('Daily Log Returns'!I605-'Summary Statistics'!$B$7/252)-BetaAlpha!I$4*('Daily Log Returns'!$H605-'Summary Statistics'!$B$7/252)</f>
        <v>4.3600360363675716E-3</v>
      </c>
      <c r="J605">
        <f ca="1">('Daily Log Returns'!J605-'Summary Statistics'!$B$7/252)-BetaAlpha!J$4*('Daily Log Returns'!$H605-'Summary Statistics'!$B$7/252)</f>
        <v>4.2553589446850757E-3</v>
      </c>
      <c r="K605">
        <f ca="1">('Daily Log Returns'!K605-'Summary Statistics'!$B$7/252)-BetaAlpha!K$4*('Daily Log Returns'!$H605-'Summary Statistics'!$B$7/252)</f>
        <v>2.415167184501953E-3</v>
      </c>
    </row>
    <row r="606" spans="1:11" x14ac:dyDescent="0.3">
      <c r="A606" s="1">
        <v>44375</v>
      </c>
      <c r="B606">
        <f ca="1">('Daily Log Returns'!B606-'Summary Statistics'!$B$7/252)-BetaAlpha!B$4*('Daily Log Returns'!$H606-'Summary Statistics'!$B$7/252)</f>
        <v>7.8027871329064396E-3</v>
      </c>
      <c r="C606">
        <f ca="1">('Daily Log Returns'!C606-'Summary Statistics'!$B$7/252)-BetaAlpha!C$4*('Daily Log Returns'!$H606-'Summary Statistics'!$B$7/252)</f>
        <v>8.4090316794924302E-3</v>
      </c>
      <c r="D606">
        <f ca="1">('Daily Log Returns'!D606-'Summary Statistics'!$B$7/252)-BetaAlpha!D$4*('Daily Log Returns'!$H606-'Summary Statistics'!$B$7/252)</f>
        <v>2.3846404589615905E-3</v>
      </c>
      <c r="E606">
        <f ca="1">('Daily Log Returns'!E606-'Summary Statistics'!$B$7/252)-BetaAlpha!E$4*('Daily Log Returns'!$H606-'Summary Statistics'!$B$7/252)</f>
        <v>8.0370551427812512E-4</v>
      </c>
      <c r="F606">
        <f ca="1">('Daily Log Returns'!F606-'Summary Statistics'!$B$7/252)-BetaAlpha!F$4*('Daily Log Returns'!$H606-'Summary Statistics'!$B$7/252)</f>
        <v>-2.6225489304369737E-3</v>
      </c>
      <c r="G606">
        <f ca="1">('Daily Log Returns'!G606-'Summary Statistics'!$B$7/252)-BetaAlpha!G$4*('Daily Log Returns'!$H606-'Summary Statistics'!$B$7/252)</f>
        <v>-2.7176871627419205E-3</v>
      </c>
      <c r="H606">
        <f>('Daily Log Returns'!H606-'Summary Statistics'!$B$7/252)-BetaAlpha!H$4*('Daily Log Returns'!$H606-'Summary Statistics'!$B$7/252)</f>
        <v>0</v>
      </c>
      <c r="I606">
        <f ca="1">('Daily Log Returns'!I606-'Summary Statistics'!$B$7/252)-BetaAlpha!I$4*('Daily Log Returns'!$H606-'Summary Statistics'!$B$7/252)</f>
        <v>5.9643733830915023E-3</v>
      </c>
      <c r="J606">
        <f ca="1">('Daily Log Returns'!J606-'Summary Statistics'!$B$7/252)-BetaAlpha!J$4*('Daily Log Returns'!$H606-'Summary Statistics'!$B$7/252)</f>
        <v>4.7072474165433904E-3</v>
      </c>
      <c r="K606">
        <f ca="1">('Daily Log Returns'!K606-'Summary Statistics'!$B$7/252)-BetaAlpha!K$4*('Daily Log Returns'!$H606-'Summary Statistics'!$B$7/252)</f>
        <v>-6.6409375330182851E-4</v>
      </c>
    </row>
    <row r="607" spans="1:11" x14ac:dyDescent="0.3">
      <c r="A607" s="1">
        <v>44376</v>
      </c>
      <c r="B607">
        <f ca="1">('Daily Log Returns'!B607-'Summary Statistics'!$B$7/252)-BetaAlpha!B$4*('Daily Log Returns'!$H607-'Summary Statistics'!$B$7/252)</f>
        <v>-1.422407624481528E-3</v>
      </c>
      <c r="C607">
        <f ca="1">('Daily Log Returns'!C607-'Summary Statistics'!$B$7/252)-BetaAlpha!C$4*('Daily Log Returns'!$H607-'Summary Statistics'!$B$7/252)</f>
        <v>-1.2567729356415145E-3</v>
      </c>
      <c r="D607">
        <f ca="1">('Daily Log Returns'!D607-'Summary Statistics'!$B$7/252)-BetaAlpha!D$4*('Daily Log Returns'!$H607-'Summary Statistics'!$B$7/252)</f>
        <v>3.9750407480706879E-3</v>
      </c>
      <c r="E607">
        <f ca="1">('Daily Log Returns'!E607-'Summary Statistics'!$B$7/252)-BetaAlpha!E$4*('Daily Log Returns'!$H607-'Summary Statistics'!$B$7/252)</f>
        <v>3.1122197439747729E-4</v>
      </c>
      <c r="F607">
        <f ca="1">('Daily Log Returns'!F607-'Summary Statistics'!$B$7/252)-BetaAlpha!F$4*('Daily Log Returns'!$H607-'Summary Statistics'!$B$7/252)</f>
        <v>3.6520607470315841E-3</v>
      </c>
      <c r="G607">
        <f ca="1">('Daily Log Returns'!G607-'Summary Statistics'!$B$7/252)-BetaAlpha!G$4*('Daily Log Returns'!$H607-'Summary Statistics'!$B$7/252)</f>
        <v>2.4356159849226104E-3</v>
      </c>
      <c r="H607">
        <f>('Daily Log Returns'!H607-'Summary Statistics'!$B$7/252)-BetaAlpha!H$4*('Daily Log Returns'!$H607-'Summary Statistics'!$B$7/252)</f>
        <v>0</v>
      </c>
      <c r="I607">
        <f ca="1">('Daily Log Returns'!I607-'Summary Statistics'!$B$7/252)-BetaAlpha!I$4*('Daily Log Returns'!$H607-'Summary Statistics'!$B$7/252)</f>
        <v>2.1679850654568616E-3</v>
      </c>
      <c r="J607">
        <f ca="1">('Daily Log Returns'!J607-'Summary Statistics'!$B$7/252)-BetaAlpha!J$4*('Daily Log Returns'!$H607-'Summary Statistics'!$B$7/252)</f>
        <v>-3.569852093498286E-3</v>
      </c>
      <c r="K607">
        <f ca="1">('Daily Log Returns'!K607-'Summary Statistics'!$B$7/252)-BetaAlpha!K$4*('Daily Log Returns'!$H607-'Summary Statistics'!$B$7/252)</f>
        <v>-6.6453059314138484E-4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FE0F-657F-4274-A6D8-18D734D645DE}">
  <sheetPr codeName="Sheet7"/>
  <dimension ref="A1:Q606"/>
  <sheetViews>
    <sheetView tabSelected="1" workbookViewId="0">
      <selection activeCell="S8" sqref="S8"/>
    </sheetView>
  </sheetViews>
  <sheetFormatPr defaultRowHeight="14.4" x14ac:dyDescent="0.3"/>
  <cols>
    <col min="1" max="1" width="26.109375" bestFit="1" customWidth="1"/>
    <col min="4" max="4" width="14.5546875" bestFit="1" customWidth="1"/>
    <col min="14" max="14" width="13.33203125" customWidth="1"/>
    <col min="17" max="17" width="10.109375" customWidth="1"/>
  </cols>
  <sheetData>
    <row r="1" spans="1:17" x14ac:dyDescent="0.3">
      <c r="A1" s="7" t="s">
        <v>42</v>
      </c>
      <c r="N1" t="s">
        <v>0</v>
      </c>
      <c r="O1" t="s">
        <v>44</v>
      </c>
    </row>
    <row r="2" spans="1:17" x14ac:dyDescent="0.3">
      <c r="N2" s="1">
        <v>43902</v>
      </c>
      <c r="O2">
        <v>-6.1318454491484452E-2</v>
      </c>
      <c r="P2">
        <f>COUNT(N2:N606)</f>
        <v>605</v>
      </c>
      <c r="Q2">
        <f>P2*1%</f>
        <v>6.05</v>
      </c>
    </row>
    <row r="3" spans="1:17" x14ac:dyDescent="0.3">
      <c r="A3" t="s">
        <v>21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N3" s="1">
        <v>43899</v>
      </c>
      <c r="O3">
        <v>-5.3600050995701851E-2</v>
      </c>
      <c r="Q3">
        <f>P2*5%</f>
        <v>30.25</v>
      </c>
    </row>
    <row r="4" spans="1:17" x14ac:dyDescent="0.3">
      <c r="A4" t="s">
        <v>22</v>
      </c>
      <c r="B4">
        <v>2.4920174550449509E-2</v>
      </c>
      <c r="C4">
        <v>7.0154296885637624E-2</v>
      </c>
      <c r="D4">
        <v>0.18514479654132648</v>
      </c>
      <c r="E4">
        <v>6.9570455493776953E-2</v>
      </c>
      <c r="F4">
        <v>2.3510428384295557E-2</v>
      </c>
      <c r="G4">
        <v>-1.7384127002016449E-2</v>
      </c>
      <c r="H4">
        <v>7.760500832815577E-2</v>
      </c>
      <c r="I4">
        <v>0.13396340261015702</v>
      </c>
      <c r="J4">
        <v>8.355774592849792E-2</v>
      </c>
      <c r="K4">
        <v>6.5495788171945471E-2</v>
      </c>
      <c r="N4" s="1">
        <v>43913</v>
      </c>
      <c r="O4">
        <v>-4.3352407058070315E-2</v>
      </c>
    </row>
    <row r="5" spans="1:17" x14ac:dyDescent="0.3">
      <c r="A5" t="s">
        <v>23</v>
      </c>
      <c r="B5">
        <v>0.20729680797591321</v>
      </c>
      <c r="C5">
        <v>0.19606163449128017</v>
      </c>
      <c r="D5">
        <v>0.18679283371041919</v>
      </c>
      <c r="E5">
        <v>0.14551394553968586</v>
      </c>
      <c r="F5">
        <v>6.7071963929883641E-2</v>
      </c>
      <c r="G5">
        <v>6.5380817029341898E-2</v>
      </c>
      <c r="H5">
        <v>0.19819261870088631</v>
      </c>
      <c r="I5">
        <v>0.24211185986561196</v>
      </c>
      <c r="J5">
        <v>0.13679000565569241</v>
      </c>
      <c r="K5">
        <v>0.20320294751966791</v>
      </c>
      <c r="N5" s="1">
        <v>44013</v>
      </c>
      <c r="O5">
        <v>-4.194640465236664E-2</v>
      </c>
    </row>
    <row r="6" spans="1:17" x14ac:dyDescent="0.3">
      <c r="A6" t="s">
        <v>19</v>
      </c>
      <c r="B6">
        <v>0.82412362699984099</v>
      </c>
      <c r="C6">
        <v>0.45903035191020347</v>
      </c>
      <c r="D6">
        <v>0.49170795571750925</v>
      </c>
      <c r="E6">
        <v>0.576019789697503</v>
      </c>
      <c r="F6">
        <v>4.1963813208379587E-2</v>
      </c>
      <c r="G6">
        <v>4.0348817754602855E-2</v>
      </c>
      <c r="H6">
        <v>1</v>
      </c>
      <c r="I6">
        <v>0.18844967905976442</v>
      </c>
      <c r="J6">
        <v>0.402418218237727</v>
      </c>
      <c r="K6">
        <v>0.91498668455491483</v>
      </c>
      <c r="N6" s="1">
        <v>43889</v>
      </c>
      <c r="O6">
        <v>-3.259183231229993E-2</v>
      </c>
    </row>
    <row r="7" spans="1:17" x14ac:dyDescent="0.3">
      <c r="A7" t="s">
        <v>20</v>
      </c>
      <c r="B7">
        <v>-4.0794710116304658E-2</v>
      </c>
      <c r="C7">
        <v>2.9121546121872038E-2</v>
      </c>
      <c r="D7">
        <v>0.14190287610002381</v>
      </c>
      <c r="E7">
        <v>2.0628632814094723E-2</v>
      </c>
      <c r="F7">
        <v>1.0673464442861881E-2</v>
      </c>
      <c r="G7">
        <v>-3.0111909162347617E-2</v>
      </c>
      <c r="H7">
        <v>0</v>
      </c>
      <c r="I7">
        <v>0.11122326048788336</v>
      </c>
      <c r="J7">
        <v>4.6352258933134785E-2</v>
      </c>
      <c r="K7">
        <v>-6.3618942575411896E-3</v>
      </c>
      <c r="N7" s="1">
        <v>43908</v>
      </c>
      <c r="O7">
        <v>-2.9417898821054545E-2</v>
      </c>
      <c r="P7" t="s">
        <v>45</v>
      </c>
      <c r="Q7" s="8">
        <f>9950*O7</f>
        <v>-292.70809326949274</v>
      </c>
    </row>
    <row r="8" spans="1:17" x14ac:dyDescent="0.3">
      <c r="A8" t="s">
        <v>24</v>
      </c>
      <c r="B8">
        <f ca="1">_xlfn.VAR.S('Excess Returns'!B3:B607)*252</f>
        <v>1.629357258022051E-2</v>
      </c>
      <c r="C8">
        <f ca="1">_xlfn.VAR.S('Excess Returns'!C3:C607)*252</f>
        <v>3.0163454157224347E-2</v>
      </c>
      <c r="D8">
        <f ca="1">_xlfn.VAR.S('Excess Returns'!D3:D607)*252</f>
        <v>2.53944974669254E-2</v>
      </c>
      <c r="E8">
        <f ca="1">_xlfn.VAR.S('Excess Returns'!E3:E607)*252</f>
        <v>8.1411473357531749E-3</v>
      </c>
      <c r="F8">
        <f ca="1">_xlfn.VAR.S('Excess Returns'!F3:F607)*252</f>
        <v>4.4294772198864999E-3</v>
      </c>
      <c r="G8">
        <f ca="1">_xlfn.VAR.S('Excess Returns'!G3:G607)*252</f>
        <v>4.2107018197887992E-3</v>
      </c>
      <c r="H8">
        <f>_xlfn.VAR.S('Excess Returns'!H3:H607)*252</f>
        <v>0</v>
      </c>
      <c r="I8">
        <f ca="1">_xlfn.VAR.S('Excess Returns'!I3:I607)*252</f>
        <v>5.7223179833795115E-2</v>
      </c>
      <c r="J8">
        <f ca="1">_xlfn.VAR.S('Excess Returns'!J3:J607)*252</f>
        <v>1.2350434989901798E-2</v>
      </c>
      <c r="K8">
        <f ca="1">_xlfn.VAR.S('Excess Returns'!K3:K607)*252</f>
        <v>8.4059340488560012E-3</v>
      </c>
      <c r="N8" s="1">
        <v>43887</v>
      </c>
      <c r="O8">
        <v>-2.3250575950470122E-2</v>
      </c>
      <c r="P8" t="s">
        <v>46</v>
      </c>
    </row>
    <row r="9" spans="1:17" x14ac:dyDescent="0.3">
      <c r="A9" t="s">
        <v>25</v>
      </c>
      <c r="B9">
        <f ca="1">B7/B8</f>
        <v>-2.5037302234027647</v>
      </c>
      <c r="C9">
        <f t="shared" ref="C9:K9" ca="1" si="0">C7/C8</f>
        <v>0.96545793363314902</v>
      </c>
      <c r="D9">
        <f t="shared" ca="1" si="0"/>
        <v>5.5879379493468075</v>
      </c>
      <c r="E9">
        <f t="shared" ca="1" si="0"/>
        <v>2.5338729251957792</v>
      </c>
      <c r="F9">
        <f t="shared" ca="1" si="0"/>
        <v>2.4096442792261108</v>
      </c>
      <c r="G9">
        <f t="shared" ca="1" si="0"/>
        <v>-7.1512803449611102</v>
      </c>
      <c r="H9">
        <v>0</v>
      </c>
      <c r="I9">
        <f t="shared" ca="1" si="0"/>
        <v>1.943674937515385</v>
      </c>
      <c r="J9">
        <f t="shared" ca="1" si="0"/>
        <v>3.7530871561231827</v>
      </c>
      <c r="K9">
        <f t="shared" ca="1" si="0"/>
        <v>-0.75683371063409743</v>
      </c>
      <c r="N9" s="1">
        <v>43683</v>
      </c>
      <c r="O9">
        <v>-2.3148213757510298E-2</v>
      </c>
      <c r="Q9" s="8">
        <f>AVERAGE(O2:O7)*9950</f>
        <v>-434.85985514887136</v>
      </c>
    </row>
    <row r="10" spans="1:17" x14ac:dyDescent="0.3">
      <c r="A10" t="s">
        <v>26</v>
      </c>
      <c r="B10">
        <v>0</v>
      </c>
      <c r="C10">
        <v>0</v>
      </c>
      <c r="D10">
        <v>0.57918651702367197</v>
      </c>
      <c r="E10">
        <v>0</v>
      </c>
      <c r="F10">
        <v>0</v>
      </c>
      <c r="G10">
        <v>0</v>
      </c>
      <c r="H10">
        <v>0</v>
      </c>
      <c r="I10">
        <v>0.21611340442050486</v>
      </c>
      <c r="J10">
        <v>0.20470007855582201</v>
      </c>
      <c r="K10">
        <v>0</v>
      </c>
      <c r="N10" s="1">
        <v>44007</v>
      </c>
      <c r="O10">
        <v>-2.0440882988452942E-2</v>
      </c>
    </row>
    <row r="11" spans="1:17" x14ac:dyDescent="0.3">
      <c r="N11" s="1">
        <v>43886</v>
      </c>
      <c r="O11">
        <v>-1.9973427963640083E-2</v>
      </c>
    </row>
    <row r="12" spans="1:17" x14ac:dyDescent="0.3">
      <c r="A12" t="s">
        <v>27</v>
      </c>
      <c r="B12">
        <f>SUM(B10:K10)</f>
        <v>0.99999999999999889</v>
      </c>
      <c r="N12" s="1">
        <v>44078</v>
      </c>
      <c r="O12">
        <v>-1.9916905889192465E-2</v>
      </c>
    </row>
    <row r="13" spans="1:17" x14ac:dyDescent="0.3">
      <c r="A13" t="s">
        <v>28</v>
      </c>
      <c r="B13">
        <f>SUMPRODUCT(B10:K10,B7:K7)</f>
        <v>0.11571338108365203</v>
      </c>
      <c r="N13" s="1">
        <v>43952</v>
      </c>
      <c r="O13">
        <v>-1.951260045772309E-2</v>
      </c>
    </row>
    <row r="14" spans="1:17" x14ac:dyDescent="0.3">
      <c r="A14" t="s">
        <v>29</v>
      </c>
      <c r="B14">
        <f>SUMPRODUCT(B10:K10,B6:K6)</f>
        <v>0.40789216085396801</v>
      </c>
      <c r="N14" s="1">
        <v>43885</v>
      </c>
      <c r="O14">
        <v>-1.880298400103645E-2</v>
      </c>
    </row>
    <row r="15" spans="1:17" x14ac:dyDescent="0.3">
      <c r="A15" t="s">
        <v>30</v>
      </c>
      <c r="B15" cm="1">
        <f t="array" aca="1" ref="B15" ca="1">SUMPRODUCT((B10:K10)^2,B8:K8)</f>
        <v>1.1708880736917357E-2</v>
      </c>
      <c r="N15" s="1">
        <v>43906</v>
      </c>
      <c r="O15">
        <v>-1.8404764017236359E-2</v>
      </c>
    </row>
    <row r="16" spans="1:17" x14ac:dyDescent="0.3">
      <c r="A16" t="s">
        <v>31</v>
      </c>
      <c r="B16">
        <f>B13+B14*H4</f>
        <v>0.14736785562371368</v>
      </c>
      <c r="N16" s="1">
        <v>44253</v>
      </c>
      <c r="O16">
        <v>-1.7844012761333915E-2</v>
      </c>
    </row>
    <row r="17" spans="1:15" x14ac:dyDescent="0.3">
      <c r="A17" t="s">
        <v>32</v>
      </c>
      <c r="B17">
        <f ca="1">((B14^2)*(H5^2)+B15)^(1/2)</f>
        <v>0.13507102894995912</v>
      </c>
      <c r="N17" s="1">
        <v>43692</v>
      </c>
      <c r="O17">
        <v>-1.7598315075937395E-2</v>
      </c>
    </row>
    <row r="18" spans="1:15" x14ac:dyDescent="0.3">
      <c r="A18" t="s">
        <v>33</v>
      </c>
      <c r="B18">
        <f ca="1">(B16-'Summary Statistics'!B7)/'Asset Allocation'!B17</f>
        <v>1.0170045841185194</v>
      </c>
      <c r="N18" s="1">
        <v>44034</v>
      </c>
      <c r="O18">
        <v>-1.6756902957400139E-2</v>
      </c>
    </row>
    <row r="19" spans="1:15" x14ac:dyDescent="0.3">
      <c r="N19" s="1">
        <v>43909</v>
      </c>
      <c r="O19">
        <v>-1.6488936781650594E-2</v>
      </c>
    </row>
    <row r="20" spans="1:15" x14ac:dyDescent="0.3">
      <c r="A20" t="s">
        <v>34</v>
      </c>
      <c r="B20">
        <f ca="1">B17^2</f>
        <v>1.8244182861600695E-2</v>
      </c>
      <c r="N20" s="1">
        <v>43802</v>
      </c>
      <c r="O20">
        <v>-1.6098116585117794E-2</v>
      </c>
    </row>
    <row r="21" spans="1:15" x14ac:dyDescent="0.3">
      <c r="N21" s="1">
        <v>44083</v>
      </c>
      <c r="O21">
        <v>-1.5337326174369999E-2</v>
      </c>
    </row>
    <row r="22" spans="1:15" x14ac:dyDescent="0.3">
      <c r="A22" s="7" t="s">
        <v>43</v>
      </c>
      <c r="N22" s="1">
        <v>43941</v>
      </c>
      <c r="O22">
        <v>-1.5207182269856612E-2</v>
      </c>
    </row>
    <row r="23" spans="1:15" x14ac:dyDescent="0.3">
      <c r="N23" s="1">
        <v>43703</v>
      </c>
      <c r="O23">
        <v>-1.492439242295837E-2</v>
      </c>
    </row>
    <row r="24" spans="1:15" x14ac:dyDescent="0.3">
      <c r="A24" t="s">
        <v>21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N24" s="1">
        <v>43896</v>
      </c>
      <c r="O24">
        <v>-1.3227312288343019E-2</v>
      </c>
    </row>
    <row r="25" spans="1:15" x14ac:dyDescent="0.3">
      <c r="A25" t="s">
        <v>22</v>
      </c>
      <c r="B25">
        <v>6.6206752057187623E-2</v>
      </c>
      <c r="C25">
        <v>0.14344097932506228</v>
      </c>
      <c r="D25">
        <v>0.27340155590944765</v>
      </c>
      <c r="E25">
        <v>0.13790189439550166</v>
      </c>
      <c r="F25">
        <v>6.1610428384295549E-2</v>
      </c>
      <c r="G25">
        <v>4.4674390859608289E-2</v>
      </c>
      <c r="H25">
        <v>0.1061039905138115</v>
      </c>
      <c r="I25">
        <v>0.21998318540714784</v>
      </c>
      <c r="J25">
        <v>0.10196049356937982</v>
      </c>
      <c r="K25">
        <v>0.10366031633586652</v>
      </c>
      <c r="N25" s="1">
        <v>43894</v>
      </c>
      <c r="O25">
        <v>-1.2383511001512738E-2</v>
      </c>
    </row>
    <row r="26" spans="1:15" x14ac:dyDescent="0.3">
      <c r="A26" t="s">
        <v>23</v>
      </c>
      <c r="B26">
        <v>0.20729680797591321</v>
      </c>
      <c r="C26">
        <v>0.19606163449128017</v>
      </c>
      <c r="D26">
        <v>0.18679283371041919</v>
      </c>
      <c r="E26">
        <v>0.14551394553968586</v>
      </c>
      <c r="F26">
        <v>6.7071963929883641E-2</v>
      </c>
      <c r="G26">
        <v>6.5380817029341898E-2</v>
      </c>
      <c r="H26">
        <v>0.19819261870088631</v>
      </c>
      <c r="I26">
        <v>0.24211185986561196</v>
      </c>
      <c r="J26">
        <v>0.13679000565569241</v>
      </c>
      <c r="K26">
        <v>0.20320294751966791</v>
      </c>
      <c r="N26" s="1">
        <v>43997</v>
      </c>
      <c r="O26">
        <v>-1.2337934302914874E-2</v>
      </c>
    </row>
    <row r="27" spans="1:15" x14ac:dyDescent="0.3">
      <c r="A27" t="s">
        <v>19</v>
      </c>
      <c r="B27">
        <v>0.82412362699984099</v>
      </c>
      <c r="C27">
        <v>0.45903035191020347</v>
      </c>
      <c r="D27">
        <v>0.49170795571750925</v>
      </c>
      <c r="E27">
        <v>0.576019789697503</v>
      </c>
      <c r="F27">
        <v>4.1963813208379587E-2</v>
      </c>
      <c r="G27">
        <v>4.0348817754602855E-2</v>
      </c>
      <c r="H27">
        <v>1</v>
      </c>
      <c r="I27">
        <v>0.18844967905976442</v>
      </c>
      <c r="J27">
        <v>0.402418218237727</v>
      </c>
      <c r="K27">
        <v>0.91498668455491483</v>
      </c>
      <c r="N27" s="1">
        <v>43993</v>
      </c>
      <c r="O27">
        <v>-1.1730966547824292E-2</v>
      </c>
    </row>
    <row r="28" spans="1:15" x14ac:dyDescent="0.3">
      <c r="A28" t="s">
        <v>20</v>
      </c>
      <c r="B28">
        <v>-4.0794710116304658E-2</v>
      </c>
      <c r="C28">
        <v>2.9121546121872038E-2</v>
      </c>
      <c r="D28">
        <v>0.14190287610002381</v>
      </c>
      <c r="E28">
        <v>2.0628632814094723E-2</v>
      </c>
      <c r="F28">
        <v>1.0673464442861881E-2</v>
      </c>
      <c r="G28">
        <v>-3.0111909162347617E-2</v>
      </c>
      <c r="H28">
        <v>0</v>
      </c>
      <c r="I28">
        <v>0.11122326048788336</v>
      </c>
      <c r="J28">
        <v>4.6352258933134785E-2</v>
      </c>
      <c r="K28">
        <v>-6.3618942575411896E-3</v>
      </c>
      <c r="N28" s="1">
        <v>43942</v>
      </c>
      <c r="O28">
        <v>-1.170055406318421E-2</v>
      </c>
    </row>
    <row r="29" spans="1:15" x14ac:dyDescent="0.3">
      <c r="A29" t="s">
        <v>24</v>
      </c>
      <c r="B29">
        <v>1.629357258022051E-2</v>
      </c>
      <c r="C29">
        <v>3.0163454157224347E-2</v>
      </c>
      <c r="D29">
        <v>2.53944974669254E-2</v>
      </c>
      <c r="E29">
        <v>8.1411473357531749E-3</v>
      </c>
      <c r="F29">
        <v>4.4294772198864999E-3</v>
      </c>
      <c r="G29">
        <v>4.2107018197887992E-3</v>
      </c>
      <c r="H29">
        <v>0</v>
      </c>
      <c r="I29">
        <v>5.7223179833795115E-2</v>
      </c>
      <c r="J29">
        <v>1.2350434989901798E-2</v>
      </c>
      <c r="K29">
        <v>8.4059340488560012E-3</v>
      </c>
      <c r="N29" s="1">
        <v>44011</v>
      </c>
      <c r="O29">
        <v>-1.167725240003031E-2</v>
      </c>
    </row>
    <row r="30" spans="1:15" x14ac:dyDescent="0.3">
      <c r="A30" t="s">
        <v>25</v>
      </c>
      <c r="B30">
        <v>-2.5037302234027647</v>
      </c>
      <c r="C30">
        <v>0.96545793363314902</v>
      </c>
      <c r="D30">
        <v>5.5879379493468075</v>
      </c>
      <c r="E30">
        <v>2.5338729251957792</v>
      </c>
      <c r="F30">
        <v>2.4096442792261108</v>
      </c>
      <c r="G30">
        <v>-7.1512803449611102</v>
      </c>
      <c r="H30">
        <v>0</v>
      </c>
      <c r="I30">
        <v>1.943674937515385</v>
      </c>
      <c r="J30">
        <v>3.7530871561231827</v>
      </c>
      <c r="K30">
        <v>-0.75683371063409743</v>
      </c>
      <c r="N30" s="1">
        <v>43741</v>
      </c>
      <c r="O30">
        <v>-1.1546079207811331E-2</v>
      </c>
    </row>
    <row r="31" spans="1:15" x14ac:dyDescent="0.3">
      <c r="A31" t="s">
        <v>26</v>
      </c>
      <c r="B31">
        <v>0</v>
      </c>
      <c r="C31">
        <v>0</v>
      </c>
      <c r="D31">
        <v>0.32500000000000001</v>
      </c>
      <c r="E31">
        <v>0.2</v>
      </c>
      <c r="F31">
        <v>0</v>
      </c>
      <c r="G31">
        <v>0</v>
      </c>
      <c r="H31">
        <v>0.17499999999999999</v>
      </c>
      <c r="I31">
        <v>0.2</v>
      </c>
      <c r="J31">
        <v>0.1</v>
      </c>
      <c r="K31">
        <v>0</v>
      </c>
      <c r="N31" s="1">
        <v>44126</v>
      </c>
      <c r="O31">
        <v>-1.1440078614078574E-2</v>
      </c>
    </row>
    <row r="32" spans="1:15" x14ac:dyDescent="0.3">
      <c r="B32">
        <f>9950*B31</f>
        <v>0</v>
      </c>
      <c r="C32">
        <f t="shared" ref="C32:K32" si="1">9950*C31</f>
        <v>0</v>
      </c>
      <c r="D32">
        <f t="shared" si="1"/>
        <v>3233.75</v>
      </c>
      <c r="E32">
        <f t="shared" si="1"/>
        <v>1990</v>
      </c>
      <c r="F32">
        <f t="shared" si="1"/>
        <v>0</v>
      </c>
      <c r="G32">
        <f t="shared" si="1"/>
        <v>0</v>
      </c>
      <c r="H32">
        <f t="shared" si="1"/>
        <v>1741.25</v>
      </c>
      <c r="I32">
        <f t="shared" si="1"/>
        <v>1990</v>
      </c>
      <c r="J32">
        <f t="shared" si="1"/>
        <v>995</v>
      </c>
      <c r="K32">
        <f t="shared" si="1"/>
        <v>0</v>
      </c>
      <c r="N32" s="1">
        <v>44224</v>
      </c>
      <c r="O32">
        <v>-1.1354036112352677E-2</v>
      </c>
    </row>
    <row r="33" spans="1:15" x14ac:dyDescent="0.3">
      <c r="A33" t="s">
        <v>27</v>
      </c>
      <c r="B33">
        <f>SUM(B31:K31)</f>
        <v>0.99999999999999989</v>
      </c>
      <c r="D33">
        <f>ROUND(D32/'Daily Close'!D2,0)</f>
        <v>402</v>
      </c>
      <c r="E33">
        <f>ROUND(E32/'Daily Close'!E2,0)</f>
        <v>39</v>
      </c>
      <c r="F33">
        <f>ROUND(F32/'Daily Close'!F2,0)</f>
        <v>0</v>
      </c>
      <c r="G33">
        <f>ROUND(G32/'Daily Close'!G2,0)</f>
        <v>0</v>
      </c>
      <c r="H33">
        <f>ROUND(H32/'Daily Close'!H2,0)</f>
        <v>70</v>
      </c>
      <c r="I33">
        <f>ROUND(I32/'Daily Close'!I2,0)</f>
        <v>86</v>
      </c>
      <c r="J33">
        <f>ROUND(J32/'Daily Close'!J2,0)</f>
        <v>14</v>
      </c>
      <c r="K33">
        <f>ROUND(K32/'Daily Close'!K2,0)</f>
        <v>0</v>
      </c>
      <c r="N33" s="1">
        <v>44081</v>
      </c>
      <c r="O33">
        <v>-1.1061450003581479E-2</v>
      </c>
    </row>
    <row r="34" spans="1:15" x14ac:dyDescent="0.3">
      <c r="A34" t="s">
        <v>28</v>
      </c>
      <c r="B34">
        <f>SUMPRODUCT(B31:K31,B28:K28)</f>
        <v>7.7124039286216833E-2</v>
      </c>
      <c r="C34" s="2"/>
      <c r="D34" s="2"/>
      <c r="E34" s="2"/>
      <c r="F34" s="2"/>
      <c r="G34" s="2"/>
      <c r="H34" s="2"/>
      <c r="I34" s="2"/>
      <c r="J34" s="2"/>
      <c r="K34" s="2"/>
      <c r="L34" s="2"/>
      <c r="N34" s="1">
        <v>44075</v>
      </c>
      <c r="O34">
        <v>-1.0922406380947604E-2</v>
      </c>
    </row>
    <row r="35" spans="1:15" x14ac:dyDescent="0.3">
      <c r="A35" t="s">
        <v>29</v>
      </c>
      <c r="B35">
        <f>SUMPRODUCT(B31:K31,B27:K27)</f>
        <v>0.52794080118341669</v>
      </c>
      <c r="D35" t="s">
        <v>47</v>
      </c>
      <c r="E35" s="8">
        <v>-292.70809326949274</v>
      </c>
      <c r="N35" s="1">
        <v>43858</v>
      </c>
      <c r="O35">
        <v>-1.0812352523919688E-2</v>
      </c>
    </row>
    <row r="36" spans="1:15" x14ac:dyDescent="0.3">
      <c r="A36" t="s">
        <v>30</v>
      </c>
      <c r="B36" cm="1">
        <f t="array" ref="B36">SUMPRODUCT((B31:K31)^2,B29:K29)</f>
        <v>5.4203712316249451E-3</v>
      </c>
      <c r="D36" t="s">
        <v>48</v>
      </c>
      <c r="E36" s="8">
        <v>-434.85985514887136</v>
      </c>
      <c r="N36" s="1">
        <v>43992</v>
      </c>
      <c r="O36">
        <v>-1.069225589511217E-2</v>
      </c>
    </row>
    <row r="37" spans="1:15" x14ac:dyDescent="0.3">
      <c r="A37" t="s">
        <v>31</v>
      </c>
      <c r="B37">
        <f>B34+B35*H25</f>
        <v>0.13314066504683614</v>
      </c>
      <c r="N37" s="1">
        <v>43599</v>
      </c>
      <c r="O37">
        <v>-1.0649772844422964E-2</v>
      </c>
    </row>
    <row r="38" spans="1:15" x14ac:dyDescent="0.3">
      <c r="A38" t="s">
        <v>32</v>
      </c>
      <c r="B38">
        <f>((B35^2)*(H26^2)+B36)^(1/2)</f>
        <v>0.12793998159226022</v>
      </c>
      <c r="D38" t="s">
        <v>49</v>
      </c>
      <c r="E38" s="8">
        <v>-112.97265931790913</v>
      </c>
      <c r="N38" s="1">
        <v>44175</v>
      </c>
      <c r="O38">
        <v>-1.0575243477897008E-2</v>
      </c>
    </row>
    <row r="39" spans="1:15" x14ac:dyDescent="0.3">
      <c r="A39" t="s">
        <v>33</v>
      </c>
      <c r="B39">
        <f>(B37-'Summary Statistics'!B28)/'Asset Allocation'!B38</f>
        <v>1.0406493997408119</v>
      </c>
      <c r="N39" s="1">
        <v>44259</v>
      </c>
      <c r="O39">
        <v>-1.0518004743649343E-2</v>
      </c>
    </row>
    <row r="40" spans="1:15" x14ac:dyDescent="0.3">
      <c r="N40" s="1">
        <v>44043</v>
      </c>
      <c r="O40">
        <v>-1.0355835190467368E-2</v>
      </c>
    </row>
    <row r="41" spans="1:15" x14ac:dyDescent="0.3">
      <c r="A41" t="s">
        <v>34</v>
      </c>
      <c r="B41">
        <f>B38^2</f>
        <v>1.6368638889827883E-2</v>
      </c>
      <c r="N41" s="1">
        <v>43549</v>
      </c>
      <c r="O41">
        <v>-1.0283683573342332E-2</v>
      </c>
    </row>
    <row r="42" spans="1:15" x14ac:dyDescent="0.3">
      <c r="N42" s="1">
        <v>43900</v>
      </c>
      <c r="O42">
        <v>-1.0221089630324842E-2</v>
      </c>
    </row>
    <row r="43" spans="1:15" x14ac:dyDescent="0.3">
      <c r="N43" s="1">
        <v>44368</v>
      </c>
      <c r="O43">
        <v>-1.0153593010386876E-2</v>
      </c>
    </row>
    <row r="44" spans="1:15" x14ac:dyDescent="0.3">
      <c r="N44" s="1">
        <v>44131</v>
      </c>
      <c r="O44">
        <v>-1.0039340952086787E-2</v>
      </c>
    </row>
    <row r="45" spans="1:15" x14ac:dyDescent="0.3">
      <c r="N45" s="1">
        <v>44246</v>
      </c>
      <c r="O45">
        <v>-1.001214114769703E-2</v>
      </c>
    </row>
    <row r="46" spans="1:15" x14ac:dyDescent="0.3">
      <c r="N46" s="1">
        <v>44335</v>
      </c>
      <c r="O46">
        <v>-9.7446918064930423E-3</v>
      </c>
    </row>
    <row r="47" spans="1:15" x14ac:dyDescent="0.3">
      <c r="N47" s="1">
        <v>43647</v>
      </c>
      <c r="O47">
        <v>-9.4551498088880012E-3</v>
      </c>
    </row>
    <row r="48" spans="1:15" x14ac:dyDescent="0.3">
      <c r="N48" s="1">
        <v>44327</v>
      </c>
      <c r="O48">
        <v>-9.2774573945772175E-3</v>
      </c>
    </row>
    <row r="49" spans="14:15" x14ac:dyDescent="0.3">
      <c r="N49" s="1">
        <v>43614</v>
      </c>
      <c r="O49">
        <v>-9.2691276640566971E-3</v>
      </c>
    </row>
    <row r="50" spans="14:15" x14ac:dyDescent="0.3">
      <c r="N50" s="1">
        <v>44249</v>
      </c>
      <c r="O50">
        <v>-9.2573078407760176E-3</v>
      </c>
    </row>
    <row r="51" spans="14:15" x14ac:dyDescent="0.3">
      <c r="N51" s="1">
        <v>44091</v>
      </c>
      <c r="O51">
        <v>-9.0850807865575055E-3</v>
      </c>
    </row>
    <row r="52" spans="14:15" x14ac:dyDescent="0.3">
      <c r="N52" s="1">
        <v>43994</v>
      </c>
      <c r="O52">
        <v>-9.068670704388191E-3</v>
      </c>
    </row>
    <row r="53" spans="14:15" x14ac:dyDescent="0.3">
      <c r="N53" s="1">
        <v>44104</v>
      </c>
      <c r="O53">
        <v>-8.9748278190757962E-3</v>
      </c>
    </row>
    <row r="54" spans="14:15" x14ac:dyDescent="0.3">
      <c r="N54" s="1">
        <v>43740</v>
      </c>
      <c r="O54">
        <v>-8.7779464831810091E-3</v>
      </c>
    </row>
    <row r="55" spans="14:15" x14ac:dyDescent="0.3">
      <c r="N55" s="1">
        <v>44098</v>
      </c>
      <c r="O55">
        <v>-8.6708566086762858E-3</v>
      </c>
    </row>
    <row r="56" spans="14:15" x14ac:dyDescent="0.3">
      <c r="N56" s="1">
        <v>43853</v>
      </c>
      <c r="O56">
        <v>-8.6327052125373272E-3</v>
      </c>
    </row>
    <row r="57" spans="14:15" x14ac:dyDescent="0.3">
      <c r="N57" s="1">
        <v>44251</v>
      </c>
      <c r="O57">
        <v>-8.4609899680718869E-3</v>
      </c>
    </row>
    <row r="58" spans="14:15" x14ac:dyDescent="0.3">
      <c r="N58" s="1">
        <v>43929</v>
      </c>
      <c r="O58">
        <v>-8.4291632446409238E-3</v>
      </c>
    </row>
    <row r="59" spans="14:15" x14ac:dyDescent="0.3">
      <c r="N59" s="1">
        <v>43917</v>
      </c>
      <c r="O59">
        <v>-8.1816222311608938E-3</v>
      </c>
    </row>
    <row r="60" spans="14:15" x14ac:dyDescent="0.3">
      <c r="N60" s="1">
        <v>43864</v>
      </c>
      <c r="O60">
        <v>-7.7828741897836501E-3</v>
      </c>
    </row>
    <row r="61" spans="14:15" x14ac:dyDescent="0.3">
      <c r="N61" s="1">
        <v>43682</v>
      </c>
      <c r="O61">
        <v>-7.7410442943986676E-3</v>
      </c>
    </row>
    <row r="62" spans="14:15" x14ac:dyDescent="0.3">
      <c r="N62" s="1">
        <v>43965</v>
      </c>
      <c r="O62">
        <v>-7.7036430041569617E-3</v>
      </c>
    </row>
    <row r="63" spans="14:15" x14ac:dyDescent="0.3">
      <c r="N63" s="1">
        <v>44329</v>
      </c>
      <c r="O63">
        <v>-7.6328805143457005E-3</v>
      </c>
    </row>
    <row r="64" spans="14:15" x14ac:dyDescent="0.3">
      <c r="N64" s="1">
        <v>43545</v>
      </c>
      <c r="O64">
        <v>-7.5936607889448707E-3</v>
      </c>
    </row>
    <row r="65" spans="14:15" x14ac:dyDescent="0.3">
      <c r="N65" s="1">
        <v>43830</v>
      </c>
      <c r="O65">
        <v>-7.5143228387319965E-3</v>
      </c>
    </row>
    <row r="66" spans="14:15" x14ac:dyDescent="0.3">
      <c r="N66" s="1">
        <v>43920</v>
      </c>
      <c r="O66">
        <v>-7.3745377970386716E-3</v>
      </c>
    </row>
    <row r="67" spans="14:15" x14ac:dyDescent="0.3">
      <c r="N67" s="1">
        <v>43860</v>
      </c>
      <c r="O67">
        <v>-7.3514949152764034E-3</v>
      </c>
    </row>
    <row r="68" spans="14:15" x14ac:dyDescent="0.3">
      <c r="N68" s="1">
        <v>43587</v>
      </c>
      <c r="O68">
        <v>-7.0865266845727857E-3</v>
      </c>
    </row>
    <row r="69" spans="14:15" x14ac:dyDescent="0.3">
      <c r="N69" s="1">
        <v>43733</v>
      </c>
      <c r="O69">
        <v>-7.0722716577373132E-3</v>
      </c>
    </row>
    <row r="70" spans="14:15" x14ac:dyDescent="0.3">
      <c r="N70" s="1">
        <v>43529</v>
      </c>
      <c r="O70">
        <v>-7.0198468709789371E-3</v>
      </c>
    </row>
    <row r="71" spans="14:15" x14ac:dyDescent="0.3">
      <c r="N71" s="1">
        <v>44187</v>
      </c>
      <c r="O71">
        <v>-7.0136360309119303E-3</v>
      </c>
    </row>
    <row r="72" spans="14:15" x14ac:dyDescent="0.3">
      <c r="N72" s="1">
        <v>44026</v>
      </c>
      <c r="O72">
        <v>-6.9520995874826864E-3</v>
      </c>
    </row>
    <row r="73" spans="14:15" x14ac:dyDescent="0.3">
      <c r="N73" s="1">
        <v>44095</v>
      </c>
      <c r="O73">
        <v>-6.8502672601498957E-3</v>
      </c>
    </row>
    <row r="74" spans="14:15" x14ac:dyDescent="0.3">
      <c r="N74" s="1">
        <v>43882</v>
      </c>
      <c r="O74">
        <v>-6.7917564954529637E-3</v>
      </c>
    </row>
    <row r="75" spans="14:15" x14ac:dyDescent="0.3">
      <c r="N75" s="1">
        <v>44041</v>
      </c>
      <c r="O75">
        <v>-6.7857529950630796E-3</v>
      </c>
    </row>
    <row r="76" spans="14:15" x14ac:dyDescent="0.3">
      <c r="N76" s="1">
        <v>43924</v>
      </c>
      <c r="O76">
        <v>-6.7689567678140914E-3</v>
      </c>
    </row>
    <row r="77" spans="14:15" x14ac:dyDescent="0.3">
      <c r="N77" s="1">
        <v>43593</v>
      </c>
      <c r="O77">
        <v>-6.5924938663907287E-3</v>
      </c>
    </row>
    <row r="78" spans="14:15" x14ac:dyDescent="0.3">
      <c r="N78" s="1">
        <v>43677</v>
      </c>
      <c r="O78">
        <v>-6.5821986674845677E-3</v>
      </c>
    </row>
    <row r="79" spans="14:15" x14ac:dyDescent="0.3">
      <c r="N79" s="1">
        <v>44036</v>
      </c>
      <c r="O79">
        <v>-6.5775394763033148E-3</v>
      </c>
    </row>
    <row r="80" spans="14:15" x14ac:dyDescent="0.3">
      <c r="N80" s="1">
        <v>43755</v>
      </c>
      <c r="O80">
        <v>-6.5324398172613828E-3</v>
      </c>
    </row>
    <row r="81" spans="14:15" x14ac:dyDescent="0.3">
      <c r="N81" s="1">
        <v>43609</v>
      </c>
      <c r="O81">
        <v>-6.417822803537622E-3</v>
      </c>
    </row>
    <row r="82" spans="14:15" x14ac:dyDescent="0.3">
      <c r="N82" s="1">
        <v>44134</v>
      </c>
      <c r="O82">
        <v>-6.3724197140247124E-3</v>
      </c>
    </row>
    <row r="83" spans="14:15" x14ac:dyDescent="0.3">
      <c r="N83" s="1">
        <v>43654</v>
      </c>
      <c r="O83">
        <v>-6.2317690306921475E-3</v>
      </c>
    </row>
    <row r="84" spans="14:15" x14ac:dyDescent="0.3">
      <c r="N84" s="1">
        <v>43642</v>
      </c>
      <c r="O84">
        <v>-6.2195552743190092E-3</v>
      </c>
    </row>
    <row r="85" spans="14:15" x14ac:dyDescent="0.3">
      <c r="N85" s="1">
        <v>43738</v>
      </c>
      <c r="O85">
        <v>-6.1396634051930727E-3</v>
      </c>
    </row>
    <row r="86" spans="14:15" x14ac:dyDescent="0.3">
      <c r="N86" s="1">
        <v>43664</v>
      </c>
      <c r="O86">
        <v>-6.1363421333145282E-3</v>
      </c>
    </row>
    <row r="87" spans="14:15" x14ac:dyDescent="0.3">
      <c r="N87" s="1">
        <v>43619</v>
      </c>
      <c r="O87">
        <v>-6.0637498741866157E-3</v>
      </c>
    </row>
    <row r="88" spans="14:15" x14ac:dyDescent="0.3">
      <c r="N88" s="1">
        <v>43943</v>
      </c>
      <c r="O88">
        <v>-6.0486191319230028E-3</v>
      </c>
    </row>
    <row r="89" spans="14:15" x14ac:dyDescent="0.3">
      <c r="N89" s="1">
        <v>44231</v>
      </c>
      <c r="O89">
        <v>-6.012341693397121E-3</v>
      </c>
    </row>
    <row r="90" spans="14:15" x14ac:dyDescent="0.3">
      <c r="N90" s="1">
        <v>43747</v>
      </c>
      <c r="O90">
        <v>-6.0096830519106694E-3</v>
      </c>
    </row>
    <row r="91" spans="14:15" x14ac:dyDescent="0.3">
      <c r="N91" s="1">
        <v>43789</v>
      </c>
      <c r="O91">
        <v>-5.8345187060914417E-3</v>
      </c>
    </row>
    <row r="92" spans="14:15" x14ac:dyDescent="0.3">
      <c r="N92" s="1">
        <v>44176</v>
      </c>
      <c r="O92">
        <v>-5.804796923301484E-3</v>
      </c>
    </row>
    <row r="93" spans="14:15" x14ac:dyDescent="0.3">
      <c r="N93" s="1">
        <v>43980</v>
      </c>
      <c r="O93">
        <v>-5.802637834739964E-3</v>
      </c>
    </row>
    <row r="94" spans="14:15" x14ac:dyDescent="0.3">
      <c r="N94" s="1">
        <v>43973</v>
      </c>
      <c r="O94">
        <v>-5.7892764731734495E-3</v>
      </c>
    </row>
    <row r="95" spans="14:15" x14ac:dyDescent="0.3">
      <c r="N95" s="1">
        <v>43964</v>
      </c>
      <c r="O95">
        <v>-5.6030675175674904E-3</v>
      </c>
    </row>
    <row r="96" spans="14:15" x14ac:dyDescent="0.3">
      <c r="N96" s="1">
        <v>44202</v>
      </c>
      <c r="O96">
        <v>-5.5944166266338833E-3</v>
      </c>
    </row>
    <row r="97" spans="14:15" x14ac:dyDescent="0.3">
      <c r="N97" s="1">
        <v>44306</v>
      </c>
      <c r="O97">
        <v>-5.5814818322311409E-3</v>
      </c>
    </row>
    <row r="98" spans="14:15" x14ac:dyDescent="0.3">
      <c r="N98" s="1">
        <v>43768</v>
      </c>
      <c r="O98">
        <v>-5.5749958555641587E-3</v>
      </c>
    </row>
    <row r="99" spans="14:15" x14ac:dyDescent="0.3">
      <c r="N99" s="1">
        <v>44211</v>
      </c>
      <c r="O99">
        <v>-5.4702055239211466E-3</v>
      </c>
    </row>
    <row r="100" spans="14:15" x14ac:dyDescent="0.3">
      <c r="N100" s="1">
        <v>43922</v>
      </c>
      <c r="O100">
        <v>-5.4472008396905698E-3</v>
      </c>
    </row>
    <row r="101" spans="14:15" x14ac:dyDescent="0.3">
      <c r="N101" s="1">
        <v>43504</v>
      </c>
      <c r="O101">
        <v>-5.4438784945697394E-3</v>
      </c>
    </row>
    <row r="102" spans="14:15" x14ac:dyDescent="0.3">
      <c r="N102" s="1">
        <v>44133</v>
      </c>
      <c r="O102">
        <v>-5.3195358439580218E-3</v>
      </c>
    </row>
    <row r="103" spans="14:15" x14ac:dyDescent="0.3">
      <c r="N103" s="1">
        <v>43678</v>
      </c>
      <c r="O103">
        <v>-5.3039064739092345E-3</v>
      </c>
    </row>
    <row r="104" spans="14:15" x14ac:dyDescent="0.3">
      <c r="N104" s="1">
        <v>43522</v>
      </c>
      <c r="O104">
        <v>-5.0870404427770955E-3</v>
      </c>
    </row>
    <row r="105" spans="14:15" x14ac:dyDescent="0.3">
      <c r="N105" s="1">
        <v>44260</v>
      </c>
      <c r="O105">
        <v>-5.0433897020400985E-3</v>
      </c>
    </row>
    <row r="106" spans="14:15" x14ac:dyDescent="0.3">
      <c r="N106" s="1">
        <v>43615</v>
      </c>
      <c r="O106">
        <v>-5.0134342363711984E-3</v>
      </c>
    </row>
    <row r="107" spans="14:15" x14ac:dyDescent="0.3">
      <c r="N107" s="1">
        <v>43843</v>
      </c>
      <c r="O107">
        <v>-4.9678435543220548E-3</v>
      </c>
    </row>
    <row r="108" spans="14:15" x14ac:dyDescent="0.3">
      <c r="N108" s="1">
        <v>44208</v>
      </c>
      <c r="O108">
        <v>-4.9260924666498628E-3</v>
      </c>
    </row>
    <row r="109" spans="14:15" x14ac:dyDescent="0.3">
      <c r="N109" s="1">
        <v>43978</v>
      </c>
      <c r="O109">
        <v>-4.9084037578864441E-3</v>
      </c>
    </row>
    <row r="110" spans="14:15" x14ac:dyDescent="0.3">
      <c r="N110" s="1">
        <v>44124</v>
      </c>
      <c r="O110">
        <v>-4.8047780932876441E-3</v>
      </c>
    </row>
    <row r="111" spans="14:15" x14ac:dyDescent="0.3">
      <c r="N111" s="1">
        <v>44223</v>
      </c>
      <c r="O111">
        <v>-4.7870504281292284E-3</v>
      </c>
    </row>
    <row r="112" spans="14:15" x14ac:dyDescent="0.3">
      <c r="N112" s="1">
        <v>43516</v>
      </c>
      <c r="O112">
        <v>-4.7082354640284162E-3</v>
      </c>
    </row>
    <row r="113" spans="14:15" x14ac:dyDescent="0.3">
      <c r="N113" s="1">
        <v>44060</v>
      </c>
      <c r="O113">
        <v>-4.6809864461295411E-3</v>
      </c>
    </row>
    <row r="114" spans="14:15" x14ac:dyDescent="0.3">
      <c r="N114" s="1">
        <v>43710</v>
      </c>
      <c r="O114">
        <v>-4.6763249603867562E-3</v>
      </c>
    </row>
    <row r="115" spans="14:15" x14ac:dyDescent="0.3">
      <c r="N115" s="1">
        <v>43803</v>
      </c>
      <c r="O115">
        <v>-4.454445833853413E-3</v>
      </c>
    </row>
    <row r="116" spans="14:15" x14ac:dyDescent="0.3">
      <c r="N116" s="1">
        <v>44201</v>
      </c>
      <c r="O116">
        <v>-4.4125932079463089E-3</v>
      </c>
    </row>
    <row r="117" spans="14:15" x14ac:dyDescent="0.3">
      <c r="N117" s="1">
        <v>43595</v>
      </c>
      <c r="O117">
        <v>-4.3878691574875438E-3</v>
      </c>
    </row>
    <row r="118" spans="14:15" x14ac:dyDescent="0.3">
      <c r="N118" s="1">
        <v>44028</v>
      </c>
      <c r="O118">
        <v>-4.379842910453494E-3</v>
      </c>
    </row>
    <row r="119" spans="14:15" x14ac:dyDescent="0.3">
      <c r="N119" s="1">
        <v>44106</v>
      </c>
      <c r="O119">
        <v>-4.3091945540361266E-3</v>
      </c>
    </row>
    <row r="120" spans="14:15" x14ac:dyDescent="0.3">
      <c r="N120" s="1">
        <v>44371</v>
      </c>
      <c r="O120">
        <v>-4.2783422666303082E-3</v>
      </c>
    </row>
    <row r="121" spans="14:15" x14ac:dyDescent="0.3">
      <c r="N121" s="1">
        <v>43591</v>
      </c>
      <c r="O121">
        <v>-4.1328865447944315E-3</v>
      </c>
    </row>
    <row r="122" spans="14:15" x14ac:dyDescent="0.3">
      <c r="N122" s="1">
        <v>44328</v>
      </c>
      <c r="O122">
        <v>-4.1236870294504785E-3</v>
      </c>
    </row>
    <row r="123" spans="14:15" x14ac:dyDescent="0.3">
      <c r="N123" s="1">
        <v>43935</v>
      </c>
      <c r="O123">
        <v>-4.1217917607557237E-3</v>
      </c>
    </row>
    <row r="124" spans="14:15" x14ac:dyDescent="0.3">
      <c r="N124" s="1">
        <v>44273</v>
      </c>
      <c r="O124">
        <v>-4.1076499780303916E-3</v>
      </c>
    </row>
    <row r="125" spans="14:15" x14ac:dyDescent="0.3">
      <c r="N125" s="1">
        <v>43987</v>
      </c>
      <c r="O125">
        <v>-4.1061572256331389E-3</v>
      </c>
    </row>
    <row r="126" spans="14:15" x14ac:dyDescent="0.3">
      <c r="N126" s="1">
        <v>44092</v>
      </c>
      <c r="O126">
        <v>-4.0218165759334738E-3</v>
      </c>
    </row>
    <row r="127" spans="14:15" x14ac:dyDescent="0.3">
      <c r="N127" s="1">
        <v>44280</v>
      </c>
      <c r="O127">
        <v>-4.0168320877468234E-3</v>
      </c>
    </row>
    <row r="128" spans="14:15" x14ac:dyDescent="0.3">
      <c r="N128" s="1">
        <v>44004</v>
      </c>
      <c r="O128">
        <v>-3.9291383946596821E-3</v>
      </c>
    </row>
    <row r="129" spans="14:15" x14ac:dyDescent="0.3">
      <c r="N129" s="1">
        <v>44272</v>
      </c>
      <c r="O129">
        <v>-3.8230755844712175E-3</v>
      </c>
    </row>
    <row r="130" spans="14:15" x14ac:dyDescent="0.3">
      <c r="N130" s="1">
        <v>43761</v>
      </c>
      <c r="O130">
        <v>-3.795563511587064E-3</v>
      </c>
    </row>
    <row r="131" spans="14:15" x14ac:dyDescent="0.3">
      <c r="N131" s="1">
        <v>43641</v>
      </c>
      <c r="O131">
        <v>-3.719079396937915E-3</v>
      </c>
    </row>
    <row r="132" spans="14:15" x14ac:dyDescent="0.3">
      <c r="N132" s="1">
        <v>44301</v>
      </c>
      <c r="O132">
        <v>-3.6621041312232803E-3</v>
      </c>
    </row>
    <row r="133" spans="14:15" x14ac:dyDescent="0.3">
      <c r="N133" s="1">
        <v>44307</v>
      </c>
      <c r="O133">
        <v>-3.5988197493455531E-3</v>
      </c>
    </row>
    <row r="134" spans="14:15" x14ac:dyDescent="0.3">
      <c r="N134" s="1">
        <v>44071</v>
      </c>
      <c r="O134">
        <v>-3.5950657781463964E-3</v>
      </c>
    </row>
    <row r="135" spans="14:15" x14ac:dyDescent="0.3">
      <c r="N135" s="1">
        <v>44019</v>
      </c>
      <c r="O135">
        <v>-3.5732194456153735E-3</v>
      </c>
    </row>
    <row r="136" spans="14:15" x14ac:dyDescent="0.3">
      <c r="N136" s="1">
        <v>43661</v>
      </c>
      <c r="O136">
        <v>-3.5602860994863746E-3</v>
      </c>
    </row>
    <row r="137" spans="14:15" x14ac:dyDescent="0.3">
      <c r="N137" s="1">
        <v>43775</v>
      </c>
      <c r="O137">
        <v>-3.5170535766790227E-3</v>
      </c>
    </row>
    <row r="138" spans="14:15" x14ac:dyDescent="0.3">
      <c r="N138" s="1">
        <v>44322</v>
      </c>
      <c r="O138">
        <v>-3.4386818608557316E-3</v>
      </c>
    </row>
    <row r="139" spans="14:15" x14ac:dyDescent="0.3">
      <c r="N139" s="1">
        <v>43616</v>
      </c>
      <c r="O139">
        <v>-3.4104907887711486E-3</v>
      </c>
    </row>
    <row r="140" spans="14:15" x14ac:dyDescent="0.3">
      <c r="N140" s="1">
        <v>43718</v>
      </c>
      <c r="O140">
        <v>-3.2828594062207757E-3</v>
      </c>
    </row>
    <row r="141" spans="14:15" x14ac:dyDescent="0.3">
      <c r="N141" s="1">
        <v>43690</v>
      </c>
      <c r="O141">
        <v>-3.2645311279234945E-3</v>
      </c>
    </row>
    <row r="142" spans="14:15" x14ac:dyDescent="0.3">
      <c r="N142" s="1">
        <v>43608</v>
      </c>
      <c r="O142">
        <v>-3.2510156272926127E-3</v>
      </c>
    </row>
    <row r="143" spans="14:15" x14ac:dyDescent="0.3">
      <c r="N143" s="1">
        <v>43971</v>
      </c>
      <c r="O143">
        <v>-3.2093681181557723E-3</v>
      </c>
    </row>
    <row r="144" spans="14:15" x14ac:dyDescent="0.3">
      <c r="N144" s="1">
        <v>43668</v>
      </c>
      <c r="O144">
        <v>-3.2020448541108123E-3</v>
      </c>
    </row>
    <row r="145" spans="14:15" x14ac:dyDescent="0.3">
      <c r="N145" s="1">
        <v>43818</v>
      </c>
      <c r="O145">
        <v>-3.1412934783253792E-3</v>
      </c>
    </row>
    <row r="146" spans="14:15" x14ac:dyDescent="0.3">
      <c r="N146" s="1">
        <v>43560</v>
      </c>
      <c r="O146">
        <v>-3.122289094162612E-3</v>
      </c>
    </row>
    <row r="147" spans="14:15" x14ac:dyDescent="0.3">
      <c r="N147" s="1">
        <v>44020</v>
      </c>
      <c r="O147">
        <v>-3.1077993569693192E-3</v>
      </c>
    </row>
    <row r="148" spans="14:15" x14ac:dyDescent="0.3">
      <c r="N148" s="1">
        <v>43572</v>
      </c>
      <c r="O148">
        <v>-3.1062842566794428E-3</v>
      </c>
    </row>
    <row r="149" spans="14:15" x14ac:dyDescent="0.3">
      <c r="N149" s="1">
        <v>43573</v>
      </c>
      <c r="O149">
        <v>-3.1043244350612235E-3</v>
      </c>
    </row>
    <row r="150" spans="14:15" x14ac:dyDescent="0.3">
      <c r="N150" s="1">
        <v>43581</v>
      </c>
      <c r="O150">
        <v>-3.0687352497542407E-3</v>
      </c>
    </row>
    <row r="151" spans="14:15" x14ac:dyDescent="0.3">
      <c r="N151" s="1">
        <v>43724</v>
      </c>
      <c r="O151">
        <v>-3.0027421728143957E-3</v>
      </c>
    </row>
    <row r="152" spans="14:15" x14ac:dyDescent="0.3">
      <c r="N152" s="1">
        <v>44125</v>
      </c>
      <c r="O152">
        <v>-2.9834000421372913E-3</v>
      </c>
    </row>
    <row r="153" spans="14:15" x14ac:dyDescent="0.3">
      <c r="N153" s="1">
        <v>43950</v>
      </c>
      <c r="O153">
        <v>-2.8960405475828141E-3</v>
      </c>
    </row>
    <row r="154" spans="14:15" x14ac:dyDescent="0.3">
      <c r="N154" s="1">
        <v>44195</v>
      </c>
      <c r="O154">
        <v>-2.8778439586543705E-3</v>
      </c>
    </row>
    <row r="155" spans="14:15" x14ac:dyDescent="0.3">
      <c r="N155" s="1">
        <v>43679</v>
      </c>
      <c r="O155">
        <v>-2.8078339089129783E-3</v>
      </c>
    </row>
    <row r="156" spans="14:15" x14ac:dyDescent="0.3">
      <c r="N156" s="1">
        <v>44130</v>
      </c>
      <c r="O156">
        <v>-2.7803349618103997E-3</v>
      </c>
    </row>
    <row r="157" spans="14:15" x14ac:dyDescent="0.3">
      <c r="N157" s="1">
        <v>43532</v>
      </c>
      <c r="O157">
        <v>-2.7637161482956885E-3</v>
      </c>
    </row>
    <row r="158" spans="14:15" x14ac:dyDescent="0.3">
      <c r="N158" s="1">
        <v>43829</v>
      </c>
      <c r="O158">
        <v>-2.7114809051631879E-3</v>
      </c>
    </row>
    <row r="159" spans="14:15" x14ac:dyDescent="0.3">
      <c r="N159" s="1">
        <v>44127</v>
      </c>
      <c r="O159">
        <v>-2.6901691323618104E-3</v>
      </c>
    </row>
    <row r="160" spans="14:15" x14ac:dyDescent="0.3">
      <c r="N160" s="1">
        <v>43798</v>
      </c>
      <c r="O160">
        <v>-2.6829807158128198E-3</v>
      </c>
    </row>
    <row r="161" spans="14:15" x14ac:dyDescent="0.3">
      <c r="N161" s="1">
        <v>43955</v>
      </c>
      <c r="O161">
        <v>-2.6791160956747529E-3</v>
      </c>
    </row>
    <row r="162" spans="14:15" x14ac:dyDescent="0.3">
      <c r="N162" s="1">
        <v>44118</v>
      </c>
      <c r="O162">
        <v>-2.6790489496448674E-3</v>
      </c>
    </row>
    <row r="163" spans="14:15" x14ac:dyDescent="0.3">
      <c r="N163" s="1">
        <v>44069</v>
      </c>
      <c r="O163">
        <v>-2.637271050664232E-3</v>
      </c>
    </row>
    <row r="164" spans="14:15" x14ac:dyDescent="0.3">
      <c r="N164" s="1">
        <v>43700</v>
      </c>
      <c r="O164">
        <v>-2.5043271090150333E-3</v>
      </c>
    </row>
    <row r="165" spans="14:15" x14ac:dyDescent="0.3">
      <c r="N165" s="1">
        <v>43888</v>
      </c>
      <c r="O165">
        <v>-2.4494462248151249E-3</v>
      </c>
    </row>
    <row r="166" spans="14:15" x14ac:dyDescent="0.3">
      <c r="N166" s="1">
        <v>43756</v>
      </c>
      <c r="O166">
        <v>-2.3784211770429228E-3</v>
      </c>
    </row>
    <row r="167" spans="14:15" x14ac:dyDescent="0.3">
      <c r="N167" s="1">
        <v>43655</v>
      </c>
      <c r="O167">
        <v>-2.3171576350228002E-3</v>
      </c>
    </row>
    <row r="168" spans="14:15" x14ac:dyDescent="0.3">
      <c r="N168" s="1">
        <v>43851</v>
      </c>
      <c r="O168">
        <v>-2.3119558552744156E-3</v>
      </c>
    </row>
    <row r="169" spans="14:15" x14ac:dyDescent="0.3">
      <c r="N169" s="1">
        <v>43963</v>
      </c>
      <c r="O169">
        <v>-2.2736089502784738E-3</v>
      </c>
    </row>
    <row r="170" spans="14:15" x14ac:dyDescent="0.3">
      <c r="N170" s="1">
        <v>44162</v>
      </c>
      <c r="O170">
        <v>-2.2664406906236947E-3</v>
      </c>
    </row>
    <row r="171" spans="14:15" x14ac:dyDescent="0.3">
      <c r="N171" s="1">
        <v>44225</v>
      </c>
      <c r="O171">
        <v>-2.2347703873009076E-3</v>
      </c>
    </row>
    <row r="172" spans="14:15" x14ac:dyDescent="0.3">
      <c r="N172" s="1">
        <v>43612</v>
      </c>
      <c r="O172">
        <v>-2.2230638005070373E-3</v>
      </c>
    </row>
    <row r="173" spans="14:15" x14ac:dyDescent="0.3">
      <c r="N173" s="1">
        <v>43871</v>
      </c>
      <c r="O173">
        <v>-2.2133894332294541E-3</v>
      </c>
    </row>
    <row r="174" spans="14:15" x14ac:dyDescent="0.3">
      <c r="N174" s="1">
        <v>43698</v>
      </c>
      <c r="O174">
        <v>-2.1849116212395484E-3</v>
      </c>
    </row>
    <row r="175" spans="14:15" x14ac:dyDescent="0.3">
      <c r="N175" s="1">
        <v>44214</v>
      </c>
      <c r="O175">
        <v>-2.1725755373111452E-3</v>
      </c>
    </row>
    <row r="176" spans="14:15" x14ac:dyDescent="0.3">
      <c r="N176" s="1">
        <v>43790</v>
      </c>
      <c r="O176">
        <v>-2.1520625520209456E-3</v>
      </c>
    </row>
    <row r="177" spans="14:15" x14ac:dyDescent="0.3">
      <c r="N177" s="1">
        <v>44236</v>
      </c>
      <c r="O177">
        <v>-2.1410098098429459E-3</v>
      </c>
    </row>
    <row r="178" spans="14:15" x14ac:dyDescent="0.3">
      <c r="N178" s="1">
        <v>44245</v>
      </c>
      <c r="O178">
        <v>-2.1305204452967594E-3</v>
      </c>
    </row>
    <row r="179" spans="14:15" x14ac:dyDescent="0.3">
      <c r="N179" s="1">
        <v>43662</v>
      </c>
      <c r="O179">
        <v>-2.1254124704401848E-3</v>
      </c>
    </row>
    <row r="180" spans="14:15" x14ac:dyDescent="0.3">
      <c r="N180" s="1">
        <v>44258</v>
      </c>
      <c r="O180">
        <v>-2.1053932544321551E-3</v>
      </c>
    </row>
    <row r="181" spans="14:15" x14ac:dyDescent="0.3">
      <c r="N181" s="1">
        <v>43637</v>
      </c>
      <c r="O181">
        <v>-2.08674185624852E-3</v>
      </c>
    </row>
    <row r="182" spans="14:15" x14ac:dyDescent="0.3">
      <c r="N182" s="1">
        <v>43895</v>
      </c>
      <c r="O182">
        <v>-2.0683977361243984E-3</v>
      </c>
    </row>
    <row r="183" spans="14:15" x14ac:dyDescent="0.3">
      <c r="N183" s="1">
        <v>44293</v>
      </c>
      <c r="O183">
        <v>-2.034827904981155E-3</v>
      </c>
    </row>
    <row r="184" spans="14:15" x14ac:dyDescent="0.3">
      <c r="N184" s="1">
        <v>44370</v>
      </c>
      <c r="O184">
        <v>-1.9723228138272368E-3</v>
      </c>
    </row>
    <row r="185" spans="14:15" x14ac:dyDescent="0.3">
      <c r="N185" s="1">
        <v>43592</v>
      </c>
      <c r="O185">
        <v>-1.9557578777623778E-3</v>
      </c>
    </row>
    <row r="186" spans="14:15" x14ac:dyDescent="0.3">
      <c r="N186" s="1">
        <v>43836</v>
      </c>
      <c r="O186">
        <v>-1.9306207735643214E-3</v>
      </c>
    </row>
    <row r="187" spans="14:15" x14ac:dyDescent="0.3">
      <c r="N187" s="1">
        <v>44085</v>
      </c>
      <c r="O187">
        <v>-1.8693918393796684E-3</v>
      </c>
    </row>
    <row r="188" spans="14:15" x14ac:dyDescent="0.3">
      <c r="N188" s="1">
        <v>44165</v>
      </c>
      <c r="O188">
        <v>-1.8473487899241636E-3</v>
      </c>
    </row>
    <row r="189" spans="14:15" x14ac:dyDescent="0.3">
      <c r="N189" s="1">
        <v>44096</v>
      </c>
      <c r="O189">
        <v>-1.8403715262655497E-3</v>
      </c>
    </row>
    <row r="190" spans="14:15" x14ac:dyDescent="0.3">
      <c r="N190" s="1">
        <v>44323</v>
      </c>
      <c r="O190">
        <v>-1.8119949689878575E-3</v>
      </c>
    </row>
    <row r="191" spans="14:15" x14ac:dyDescent="0.3">
      <c r="N191" s="1">
        <v>44274</v>
      </c>
      <c r="O191">
        <v>-1.7922645216673066E-3</v>
      </c>
    </row>
    <row r="192" spans="14:15" x14ac:dyDescent="0.3">
      <c r="N192" s="1">
        <v>44285</v>
      </c>
      <c r="O192">
        <v>-1.773726221207281E-3</v>
      </c>
    </row>
    <row r="193" spans="14:15" x14ac:dyDescent="0.3">
      <c r="N193" s="1">
        <v>44348</v>
      </c>
      <c r="O193">
        <v>-1.7135434078453145E-3</v>
      </c>
    </row>
    <row r="194" spans="14:15" x14ac:dyDescent="0.3">
      <c r="N194" s="1">
        <v>43777</v>
      </c>
      <c r="O194">
        <v>-1.7102040134698824E-3</v>
      </c>
    </row>
    <row r="195" spans="14:15" x14ac:dyDescent="0.3">
      <c r="N195" s="1">
        <v>44152</v>
      </c>
      <c r="O195">
        <v>-1.7088438014303115E-3</v>
      </c>
    </row>
    <row r="196" spans="14:15" x14ac:dyDescent="0.3">
      <c r="N196" s="1">
        <v>44145</v>
      </c>
      <c r="O196">
        <v>-1.705706275877146E-3</v>
      </c>
    </row>
    <row r="197" spans="14:15" x14ac:dyDescent="0.3">
      <c r="N197" s="1">
        <v>44321</v>
      </c>
      <c r="O197">
        <v>-1.695520680495092E-3</v>
      </c>
    </row>
    <row r="198" spans="14:15" x14ac:dyDescent="0.3">
      <c r="N198" s="1">
        <v>43570</v>
      </c>
      <c r="O198">
        <v>-1.6922323263899015E-3</v>
      </c>
    </row>
    <row r="199" spans="14:15" x14ac:dyDescent="0.3">
      <c r="N199" s="1">
        <v>44244</v>
      </c>
      <c r="O199">
        <v>-1.6885902528320658E-3</v>
      </c>
    </row>
    <row r="200" spans="14:15" x14ac:dyDescent="0.3">
      <c r="N200" s="1">
        <v>44313</v>
      </c>
      <c r="O200">
        <v>-1.6854116019406828E-3</v>
      </c>
    </row>
    <row r="201" spans="14:15" x14ac:dyDescent="0.3">
      <c r="N201" s="1">
        <v>43535</v>
      </c>
      <c r="O201">
        <v>-1.655094553518537E-3</v>
      </c>
    </row>
    <row r="202" spans="14:15" x14ac:dyDescent="0.3">
      <c r="N202" s="1">
        <v>44088</v>
      </c>
      <c r="O202">
        <v>-1.6322681736295329E-3</v>
      </c>
    </row>
    <row r="203" spans="14:15" x14ac:dyDescent="0.3">
      <c r="N203" s="1">
        <v>44169</v>
      </c>
      <c r="O203">
        <v>-1.5681294269752973E-3</v>
      </c>
    </row>
    <row r="204" spans="14:15" x14ac:dyDescent="0.3">
      <c r="N204" s="1">
        <v>44119</v>
      </c>
      <c r="O204">
        <v>-1.5676280336698006E-3</v>
      </c>
    </row>
    <row r="205" spans="14:15" x14ac:dyDescent="0.3">
      <c r="N205" s="1">
        <v>43507</v>
      </c>
      <c r="O205">
        <v>-1.3903417854470191E-3</v>
      </c>
    </row>
    <row r="206" spans="14:15" x14ac:dyDescent="0.3">
      <c r="N206" s="1">
        <v>44022</v>
      </c>
      <c r="O206">
        <v>-1.3771627932539275E-3</v>
      </c>
    </row>
    <row r="207" spans="14:15" x14ac:dyDescent="0.3">
      <c r="N207" s="1">
        <v>44235</v>
      </c>
      <c r="O207">
        <v>-1.3689076023399459E-3</v>
      </c>
    </row>
    <row r="208" spans="14:15" x14ac:dyDescent="0.3">
      <c r="N208" s="1">
        <v>44364</v>
      </c>
      <c r="O208">
        <v>-1.3490558519029228E-3</v>
      </c>
    </row>
    <row r="209" spans="14:15" x14ac:dyDescent="0.3">
      <c r="N209" s="1">
        <v>44039</v>
      </c>
      <c r="O209">
        <v>-1.3271929245162581E-3</v>
      </c>
    </row>
    <row r="210" spans="14:15" x14ac:dyDescent="0.3">
      <c r="N210" s="1">
        <v>44063</v>
      </c>
      <c r="O210">
        <v>-1.3162820564313834E-3</v>
      </c>
    </row>
    <row r="211" spans="14:15" x14ac:dyDescent="0.3">
      <c r="N211" s="1">
        <v>43564</v>
      </c>
      <c r="O211">
        <v>-1.2979926254516106E-3</v>
      </c>
    </row>
    <row r="212" spans="14:15" x14ac:dyDescent="0.3">
      <c r="N212" s="1">
        <v>43633</v>
      </c>
      <c r="O212">
        <v>-1.2879479135706232E-3</v>
      </c>
    </row>
    <row r="213" spans="14:15" x14ac:dyDescent="0.3">
      <c r="N213" s="1">
        <v>43782</v>
      </c>
      <c r="O213">
        <v>-1.2790032869150452E-3</v>
      </c>
    </row>
    <row r="214" spans="14:15" x14ac:dyDescent="0.3">
      <c r="N214" s="1">
        <v>44132</v>
      </c>
      <c r="O214">
        <v>-1.1766560396479187E-3</v>
      </c>
    </row>
    <row r="215" spans="14:15" x14ac:dyDescent="0.3">
      <c r="N215" s="1">
        <v>44050</v>
      </c>
      <c r="O215">
        <v>-1.1754366840240748E-3</v>
      </c>
    </row>
    <row r="216" spans="14:15" x14ac:dyDescent="0.3">
      <c r="N216" s="1">
        <v>44005</v>
      </c>
      <c r="O216">
        <v>-1.1327603105851067E-3</v>
      </c>
    </row>
    <row r="217" spans="14:15" x14ac:dyDescent="0.3">
      <c r="N217" s="1">
        <v>44238</v>
      </c>
      <c r="O217">
        <v>-1.1269342603679924E-3</v>
      </c>
    </row>
    <row r="218" spans="14:15" x14ac:dyDescent="0.3">
      <c r="N218" s="1">
        <v>44141</v>
      </c>
      <c r="O218">
        <v>-1.100377183278849E-3</v>
      </c>
    </row>
    <row r="219" spans="14:15" x14ac:dyDescent="0.3">
      <c r="N219" s="1">
        <v>44173</v>
      </c>
      <c r="O219">
        <v>-1.0979861854051544E-3</v>
      </c>
    </row>
    <row r="220" spans="14:15" x14ac:dyDescent="0.3">
      <c r="N220" s="1">
        <v>43945</v>
      </c>
      <c r="O220">
        <v>-1.0698128995334413E-3</v>
      </c>
    </row>
    <row r="221" spans="14:15" x14ac:dyDescent="0.3">
      <c r="N221" s="1">
        <v>43559</v>
      </c>
      <c r="O221">
        <v>-1.0230318776877159E-3</v>
      </c>
    </row>
    <row r="222" spans="14:15" x14ac:dyDescent="0.3">
      <c r="N222" s="1">
        <v>44200</v>
      </c>
      <c r="O222">
        <v>-1.0215576691372751E-3</v>
      </c>
    </row>
    <row r="223" spans="14:15" x14ac:dyDescent="0.3">
      <c r="N223" s="1">
        <v>43531</v>
      </c>
      <c r="O223">
        <v>-1.0093764943107401E-3</v>
      </c>
    </row>
    <row r="224" spans="14:15" x14ac:dyDescent="0.3">
      <c r="N224" s="1">
        <v>43537</v>
      </c>
      <c r="O224">
        <v>-9.3201065633539114E-4</v>
      </c>
    </row>
    <row r="225" spans="14:15" x14ac:dyDescent="0.3">
      <c r="N225" s="1">
        <v>44305</v>
      </c>
      <c r="O225">
        <v>-9.1928142492688674E-4</v>
      </c>
    </row>
    <row r="226" spans="14:15" x14ac:dyDescent="0.3">
      <c r="N226" s="1">
        <v>43734</v>
      </c>
      <c r="O226">
        <v>-8.6721812727467138E-4</v>
      </c>
    </row>
    <row r="227" spans="14:15" x14ac:dyDescent="0.3">
      <c r="N227" s="1">
        <v>44054</v>
      </c>
      <c r="O227">
        <v>-8.6652813119670886E-4</v>
      </c>
    </row>
    <row r="228" spans="14:15" x14ac:dyDescent="0.3">
      <c r="N228" s="1">
        <v>44357</v>
      </c>
      <c r="O228">
        <v>-8.6580460177072772E-4</v>
      </c>
    </row>
    <row r="229" spans="14:15" x14ac:dyDescent="0.3">
      <c r="N229" s="1">
        <v>44316</v>
      </c>
      <c r="O229">
        <v>-8.4372082048155754E-4</v>
      </c>
    </row>
    <row r="230" spans="14:15" x14ac:dyDescent="0.3">
      <c r="N230" s="1">
        <v>43628</v>
      </c>
      <c r="O230">
        <v>-8.3992107764187794E-4</v>
      </c>
    </row>
    <row r="231" spans="14:15" x14ac:dyDescent="0.3">
      <c r="N231" s="1">
        <v>44180</v>
      </c>
      <c r="O231">
        <v>-8.3149480909829303E-4</v>
      </c>
    </row>
    <row r="232" spans="14:15" x14ac:dyDescent="0.3">
      <c r="N232" s="1">
        <v>44120</v>
      </c>
      <c r="O232">
        <v>-8.1555715788375464E-4</v>
      </c>
    </row>
    <row r="233" spans="14:15" x14ac:dyDescent="0.3">
      <c r="N233" s="1">
        <v>43689</v>
      </c>
      <c r="O233">
        <v>-8.0368568236120308E-4</v>
      </c>
    </row>
    <row r="234" spans="14:15" x14ac:dyDescent="0.3">
      <c r="N234" s="1">
        <v>44183</v>
      </c>
      <c r="O234">
        <v>-7.6385713956210791E-4</v>
      </c>
    </row>
    <row r="235" spans="14:15" x14ac:dyDescent="0.3">
      <c r="N235" s="1">
        <v>43606</v>
      </c>
      <c r="O235">
        <v>-7.4217245545040204E-4</v>
      </c>
    </row>
    <row r="236" spans="14:15" x14ac:dyDescent="0.3">
      <c r="N236" s="1">
        <v>44048</v>
      </c>
      <c r="O236">
        <v>-6.9979529824598825E-4</v>
      </c>
    </row>
    <row r="237" spans="14:15" x14ac:dyDescent="0.3">
      <c r="N237" s="1">
        <v>43984</v>
      </c>
      <c r="O237">
        <v>-6.4360462021203493E-4</v>
      </c>
    </row>
    <row r="238" spans="14:15" x14ac:dyDescent="0.3">
      <c r="N238" s="1">
        <v>43823</v>
      </c>
      <c r="O238">
        <v>-6.2385877802609453E-4</v>
      </c>
    </row>
    <row r="239" spans="14:15" x14ac:dyDescent="0.3">
      <c r="N239" s="1">
        <v>43811</v>
      </c>
      <c r="O239">
        <v>-6.0623532178456536E-4</v>
      </c>
    </row>
    <row r="240" spans="14:15" x14ac:dyDescent="0.3">
      <c r="N240" s="1">
        <v>44358</v>
      </c>
      <c r="O240">
        <v>-5.8748157697106147E-4</v>
      </c>
    </row>
    <row r="241" spans="14:15" x14ac:dyDescent="0.3">
      <c r="N241" s="1">
        <v>43585</v>
      </c>
      <c r="O241">
        <v>-5.5424372650173935E-4</v>
      </c>
    </row>
    <row r="242" spans="14:15" x14ac:dyDescent="0.3">
      <c r="N242" s="1">
        <v>43759</v>
      </c>
      <c r="O242">
        <v>-5.0744899387655004E-4</v>
      </c>
    </row>
    <row r="243" spans="14:15" x14ac:dyDescent="0.3">
      <c r="N243" s="1">
        <v>43552</v>
      </c>
      <c r="O243">
        <v>-5.0571691753646306E-4</v>
      </c>
    </row>
    <row r="244" spans="14:15" x14ac:dyDescent="0.3">
      <c r="N244" s="1">
        <v>44221</v>
      </c>
      <c r="O244">
        <v>-4.9474228300698097E-4</v>
      </c>
    </row>
    <row r="245" spans="14:15" x14ac:dyDescent="0.3">
      <c r="N245" s="1">
        <v>44000</v>
      </c>
      <c r="O245">
        <v>-4.8145809839413392E-4</v>
      </c>
    </row>
    <row r="246" spans="14:15" x14ac:dyDescent="0.3">
      <c r="N246" s="1">
        <v>44342</v>
      </c>
      <c r="O246">
        <v>-4.5762196731078043E-4</v>
      </c>
    </row>
    <row r="247" spans="14:15" x14ac:dyDescent="0.3">
      <c r="N247" s="1">
        <v>43658</v>
      </c>
      <c r="O247">
        <v>-4.2378843444552104E-4</v>
      </c>
    </row>
    <row r="248" spans="14:15" x14ac:dyDescent="0.3">
      <c r="N248" s="1">
        <v>43644</v>
      </c>
      <c r="O248">
        <v>-4.1264572985681675E-4</v>
      </c>
    </row>
    <row r="249" spans="14:15" x14ac:dyDescent="0.3">
      <c r="N249" s="1">
        <v>43719</v>
      </c>
      <c r="O249">
        <v>-3.992722093429798E-4</v>
      </c>
    </row>
    <row r="250" spans="14:15" x14ac:dyDescent="0.3">
      <c r="N250" s="1">
        <v>43767</v>
      </c>
      <c r="O250">
        <v>-3.7576454507151245E-4</v>
      </c>
    </row>
    <row r="251" spans="14:15" x14ac:dyDescent="0.3">
      <c r="N251" s="1">
        <v>43717</v>
      </c>
      <c r="O251">
        <v>-3.5435228049897664E-4</v>
      </c>
    </row>
    <row r="252" spans="14:15" x14ac:dyDescent="0.3">
      <c r="N252" s="1">
        <v>43781</v>
      </c>
      <c r="O252">
        <v>-3.5334409193732929E-4</v>
      </c>
    </row>
    <row r="253" spans="14:15" x14ac:dyDescent="0.3">
      <c r="N253" s="1">
        <v>43832</v>
      </c>
      <c r="O253">
        <v>-3.3697576526460856E-4</v>
      </c>
    </row>
    <row r="254" spans="14:15" x14ac:dyDescent="0.3">
      <c r="N254" s="1">
        <v>44355</v>
      </c>
      <c r="O254">
        <v>-3.3149934893776677E-4</v>
      </c>
    </row>
    <row r="255" spans="14:15" x14ac:dyDescent="0.3">
      <c r="N255" s="1">
        <v>43879</v>
      </c>
      <c r="O255">
        <v>-3.2493518981088705E-4</v>
      </c>
    </row>
    <row r="256" spans="14:15" x14ac:dyDescent="0.3">
      <c r="N256" s="1">
        <v>43731</v>
      </c>
      <c r="O256">
        <v>-3.1069775356585536E-4</v>
      </c>
    </row>
    <row r="257" spans="14:15" x14ac:dyDescent="0.3">
      <c r="N257" s="1">
        <v>43584</v>
      </c>
      <c r="O257">
        <v>-2.9633304910467353E-4</v>
      </c>
    </row>
    <row r="258" spans="14:15" x14ac:dyDescent="0.3">
      <c r="N258" s="1">
        <v>44239</v>
      </c>
      <c r="O258">
        <v>-2.2763945887302898E-4</v>
      </c>
    </row>
    <row r="259" spans="14:15" x14ac:dyDescent="0.3">
      <c r="N259" s="1">
        <v>43565</v>
      </c>
      <c r="O259">
        <v>-2.1646292064776698E-4</v>
      </c>
    </row>
    <row r="260" spans="14:15" x14ac:dyDescent="0.3">
      <c r="N260" s="1">
        <v>43903</v>
      </c>
      <c r="O260">
        <v>-2.0309169745353972E-4</v>
      </c>
    </row>
    <row r="261" spans="14:15" x14ac:dyDescent="0.3">
      <c r="N261" s="1">
        <v>43809</v>
      </c>
      <c r="O261">
        <v>-1.6838726426316808E-4</v>
      </c>
    </row>
    <row r="262" spans="14:15" x14ac:dyDescent="0.3">
      <c r="N262" s="1">
        <v>44161</v>
      </c>
      <c r="O262">
        <v>-1.2646943029652092E-4</v>
      </c>
    </row>
    <row r="263" spans="14:15" x14ac:dyDescent="0.3">
      <c r="N263" s="1">
        <v>44001</v>
      </c>
      <c r="O263">
        <v>-7.3847203487051224E-5</v>
      </c>
    </row>
    <row r="264" spans="14:15" x14ac:dyDescent="0.3">
      <c r="N264" s="1">
        <v>44315</v>
      </c>
      <c r="O264">
        <v>-5.2754770660892222E-5</v>
      </c>
    </row>
    <row r="265" spans="14:15" x14ac:dyDescent="0.3">
      <c r="N265" s="1">
        <v>44309</v>
      </c>
      <c r="O265">
        <v>-4.3408590637211044E-5</v>
      </c>
    </row>
    <row r="266" spans="14:15" x14ac:dyDescent="0.3">
      <c r="N266" s="1">
        <v>44113</v>
      </c>
      <c r="O266">
        <v>-4.1119530311929932E-5</v>
      </c>
    </row>
    <row r="267" spans="14:15" x14ac:dyDescent="0.3">
      <c r="N267" s="1">
        <v>43510</v>
      </c>
      <c r="O267">
        <v>8.6081079451774429E-7</v>
      </c>
    </row>
    <row r="268" spans="14:15" x14ac:dyDescent="0.3">
      <c r="N268" s="1">
        <v>44343</v>
      </c>
      <c r="O268">
        <v>4.7205622278827714E-6</v>
      </c>
    </row>
    <row r="269" spans="14:15" x14ac:dyDescent="0.3">
      <c r="N269" s="1">
        <v>43868</v>
      </c>
      <c r="O269">
        <v>4.3001457017698774E-5</v>
      </c>
    </row>
    <row r="270" spans="14:15" x14ac:dyDescent="0.3">
      <c r="N270" s="1">
        <v>43787</v>
      </c>
      <c r="O270">
        <v>4.8105198945070271E-5</v>
      </c>
    </row>
    <row r="271" spans="14:15" x14ac:dyDescent="0.3">
      <c r="N271" s="1">
        <v>44354</v>
      </c>
      <c r="O271">
        <v>1.7450655124776765E-4</v>
      </c>
    </row>
    <row r="272" spans="14:15" x14ac:dyDescent="0.3">
      <c r="N272" s="1">
        <v>43643</v>
      </c>
      <c r="O272">
        <v>1.7652939288659563E-4</v>
      </c>
    </row>
    <row r="273" spans="14:15" x14ac:dyDescent="0.3">
      <c r="N273" s="1">
        <v>43640</v>
      </c>
      <c r="O273">
        <v>1.8176320085288748E-4</v>
      </c>
    </row>
    <row r="274" spans="14:15" x14ac:dyDescent="0.3">
      <c r="N274" s="1">
        <v>44148</v>
      </c>
      <c r="O274">
        <v>2.2304859226311339E-4</v>
      </c>
    </row>
    <row r="275" spans="14:15" x14ac:dyDescent="0.3">
      <c r="N275" s="1">
        <v>44209</v>
      </c>
      <c r="O275">
        <v>2.3633652014573434E-4</v>
      </c>
    </row>
    <row r="276" spans="14:15" x14ac:dyDescent="0.3">
      <c r="N276" s="1">
        <v>43797</v>
      </c>
      <c r="O276">
        <v>2.4790698421222181E-4</v>
      </c>
    </row>
    <row r="277" spans="14:15" x14ac:dyDescent="0.3">
      <c r="N277" s="1">
        <v>44158</v>
      </c>
      <c r="O277">
        <v>2.9845036858544007E-4</v>
      </c>
    </row>
    <row r="278" spans="14:15" x14ac:dyDescent="0.3">
      <c r="N278" s="1">
        <v>43878</v>
      </c>
      <c r="O278">
        <v>3.0024269810417076E-4</v>
      </c>
    </row>
    <row r="279" spans="14:15" x14ac:dyDescent="0.3">
      <c r="N279" s="1">
        <v>44186</v>
      </c>
      <c r="O279">
        <v>3.0299649961625406E-4</v>
      </c>
    </row>
    <row r="280" spans="14:15" x14ac:dyDescent="0.3">
      <c r="N280" s="1">
        <v>44356</v>
      </c>
      <c r="O280">
        <v>3.484571787002763E-4</v>
      </c>
    </row>
    <row r="281" spans="14:15" x14ac:dyDescent="0.3">
      <c r="N281" s="1">
        <v>43881</v>
      </c>
      <c r="O281">
        <v>3.7189874775861784E-4</v>
      </c>
    </row>
    <row r="282" spans="14:15" x14ac:dyDescent="0.3">
      <c r="N282" s="1">
        <v>43542</v>
      </c>
      <c r="O282">
        <v>4.0374026938640455E-4</v>
      </c>
    </row>
    <row r="283" spans="14:15" x14ac:dyDescent="0.3">
      <c r="N283" s="1">
        <v>43566</v>
      </c>
      <c r="O283">
        <v>4.3526015497650963E-4</v>
      </c>
    </row>
    <row r="284" spans="14:15" x14ac:dyDescent="0.3">
      <c r="N284" s="1">
        <v>44320</v>
      </c>
      <c r="O284">
        <v>4.8410746604390578E-4</v>
      </c>
    </row>
    <row r="285" spans="14:15" x14ac:dyDescent="0.3">
      <c r="N285" s="1">
        <v>44250</v>
      </c>
      <c r="O285">
        <v>5.7163308268019266E-4</v>
      </c>
    </row>
    <row r="286" spans="14:15" x14ac:dyDescent="0.3">
      <c r="N286" s="1">
        <v>44218</v>
      </c>
      <c r="O286">
        <v>5.758066183895866E-4</v>
      </c>
    </row>
    <row r="287" spans="14:15" x14ac:dyDescent="0.3">
      <c r="N287" s="1">
        <v>43726</v>
      </c>
      <c r="O287">
        <v>5.9681285328199764E-4</v>
      </c>
    </row>
    <row r="288" spans="14:15" x14ac:dyDescent="0.3">
      <c r="N288" s="1">
        <v>44089</v>
      </c>
      <c r="O288">
        <v>6.7716968600042328E-4</v>
      </c>
    </row>
    <row r="289" spans="14:15" x14ac:dyDescent="0.3">
      <c r="N289" s="1">
        <v>43672</v>
      </c>
      <c r="O289">
        <v>6.949521280934719E-4</v>
      </c>
    </row>
    <row r="290" spans="14:15" x14ac:dyDescent="0.3">
      <c r="N290" s="1">
        <v>43822</v>
      </c>
      <c r="O290">
        <v>7.1290123188412957E-4</v>
      </c>
    </row>
    <row r="291" spans="14:15" x14ac:dyDescent="0.3">
      <c r="N291" s="1">
        <v>43543</v>
      </c>
      <c r="O291">
        <v>7.1437769855607462E-4</v>
      </c>
    </row>
    <row r="292" spans="14:15" x14ac:dyDescent="0.3">
      <c r="N292" s="1">
        <v>43712</v>
      </c>
      <c r="O292">
        <v>7.3240540255974421E-4</v>
      </c>
    </row>
    <row r="293" spans="14:15" x14ac:dyDescent="0.3">
      <c r="N293" s="1">
        <v>44168</v>
      </c>
      <c r="O293">
        <v>7.4635047340521629E-4</v>
      </c>
    </row>
    <row r="294" spans="14:15" x14ac:dyDescent="0.3">
      <c r="N294" s="1">
        <v>43550</v>
      </c>
      <c r="O294">
        <v>7.5581756131448186E-4</v>
      </c>
    </row>
    <row r="295" spans="14:15" x14ac:dyDescent="0.3">
      <c r="N295" s="1">
        <v>43819</v>
      </c>
      <c r="O295">
        <v>7.5597458123939534E-4</v>
      </c>
    </row>
    <row r="296" spans="14:15" x14ac:dyDescent="0.3">
      <c r="N296" s="1">
        <v>43629</v>
      </c>
      <c r="O296">
        <v>7.9307358890171281E-4</v>
      </c>
    </row>
    <row r="297" spans="14:15" x14ac:dyDescent="0.3">
      <c r="N297" s="1">
        <v>43594</v>
      </c>
      <c r="O297">
        <v>7.9870057951844046E-4</v>
      </c>
    </row>
    <row r="298" spans="14:15" x14ac:dyDescent="0.3">
      <c r="N298" s="1">
        <v>43598</v>
      </c>
      <c r="O298">
        <v>8.2140988437189532E-4</v>
      </c>
    </row>
    <row r="299" spans="14:15" x14ac:dyDescent="0.3">
      <c r="N299" s="1">
        <v>43826</v>
      </c>
      <c r="O299">
        <v>8.4027952451553721E-4</v>
      </c>
    </row>
    <row r="300" spans="14:15" x14ac:dyDescent="0.3">
      <c r="N300" s="1">
        <v>44074</v>
      </c>
      <c r="O300">
        <v>8.5685860040458385E-4</v>
      </c>
    </row>
    <row r="301" spans="14:15" x14ac:dyDescent="0.3">
      <c r="N301" s="1">
        <v>43691</v>
      </c>
      <c r="O301">
        <v>9.0315739189782617E-4</v>
      </c>
    </row>
    <row r="302" spans="14:15" x14ac:dyDescent="0.3">
      <c r="N302" s="1">
        <v>44155</v>
      </c>
      <c r="O302">
        <v>9.2801561606866171E-4</v>
      </c>
    </row>
    <row r="303" spans="14:15" x14ac:dyDescent="0.3">
      <c r="N303" s="1">
        <v>43613</v>
      </c>
      <c r="O303">
        <v>9.7730113517132235E-4</v>
      </c>
    </row>
    <row r="304" spans="14:15" x14ac:dyDescent="0.3">
      <c r="N304" s="1">
        <v>43521</v>
      </c>
      <c r="O304">
        <v>9.8294471412059786E-4</v>
      </c>
    </row>
    <row r="305" spans="14:15" x14ac:dyDescent="0.3">
      <c r="N305" s="1">
        <v>43748</v>
      </c>
      <c r="O305">
        <v>1.0105281437436072E-3</v>
      </c>
    </row>
    <row r="306" spans="14:15" x14ac:dyDescent="0.3">
      <c r="N306" s="1">
        <v>44217</v>
      </c>
      <c r="O306">
        <v>1.0347435336024388E-3</v>
      </c>
    </row>
    <row r="307" spans="14:15" x14ac:dyDescent="0.3">
      <c r="N307" s="1">
        <v>44179</v>
      </c>
      <c r="O307">
        <v>1.0901687628390678E-3</v>
      </c>
    </row>
    <row r="308" spans="14:15" x14ac:dyDescent="0.3">
      <c r="N308" s="1">
        <v>44270</v>
      </c>
      <c r="O308">
        <v>1.0953267244038622E-3</v>
      </c>
    </row>
    <row r="309" spans="14:15" x14ac:dyDescent="0.3">
      <c r="N309" s="1">
        <v>43873</v>
      </c>
      <c r="O309">
        <v>1.1378552042015429E-3</v>
      </c>
    </row>
    <row r="310" spans="14:15" x14ac:dyDescent="0.3">
      <c r="N310" s="1">
        <v>43711</v>
      </c>
      <c r="O310">
        <v>1.2744092452662524E-3</v>
      </c>
    </row>
    <row r="311" spans="14:15" x14ac:dyDescent="0.3">
      <c r="N311" s="1">
        <v>44032</v>
      </c>
      <c r="O311">
        <v>1.2842764879093371E-3</v>
      </c>
    </row>
    <row r="312" spans="14:15" x14ac:dyDescent="0.3">
      <c r="N312" s="1">
        <v>43676</v>
      </c>
      <c r="O312">
        <v>1.2909066596052247E-3</v>
      </c>
    </row>
    <row r="313" spans="14:15" x14ac:dyDescent="0.3">
      <c r="N313" s="1">
        <v>43845</v>
      </c>
      <c r="O313">
        <v>1.3021544985187012E-3</v>
      </c>
    </row>
    <row r="314" spans="14:15" x14ac:dyDescent="0.3">
      <c r="N314" s="1">
        <v>43732</v>
      </c>
      <c r="O314">
        <v>1.3340993622197809E-3</v>
      </c>
    </row>
    <row r="315" spans="14:15" x14ac:dyDescent="0.3">
      <c r="N315" s="1">
        <v>43810</v>
      </c>
      <c r="O315">
        <v>1.3654703649676834E-3</v>
      </c>
    </row>
    <row r="316" spans="14:15" x14ac:dyDescent="0.3">
      <c r="N316" s="1">
        <v>43972</v>
      </c>
      <c r="O316">
        <v>1.3697786866763049E-3</v>
      </c>
    </row>
    <row r="317" spans="14:15" x14ac:dyDescent="0.3">
      <c r="N317" s="1">
        <v>44319</v>
      </c>
      <c r="O317">
        <v>1.3872267710376782E-3</v>
      </c>
    </row>
    <row r="318" spans="14:15" x14ac:dyDescent="0.3">
      <c r="N318" s="1">
        <v>43753</v>
      </c>
      <c r="O318">
        <v>1.4063746731785734E-3</v>
      </c>
    </row>
    <row r="319" spans="14:15" x14ac:dyDescent="0.3">
      <c r="N319" s="1">
        <v>43770</v>
      </c>
      <c r="O319">
        <v>1.4206631350832429E-3</v>
      </c>
    </row>
    <row r="320" spans="14:15" x14ac:dyDescent="0.3">
      <c r="N320" s="1">
        <v>43663</v>
      </c>
      <c r="O320">
        <v>1.4396217544512249E-3</v>
      </c>
    </row>
    <row r="321" spans="14:15" x14ac:dyDescent="0.3">
      <c r="N321" s="1">
        <v>44056</v>
      </c>
      <c r="O321">
        <v>1.4670258068970119E-3</v>
      </c>
    </row>
    <row r="322" spans="14:15" x14ac:dyDescent="0.3">
      <c r="N322" s="1">
        <v>43742</v>
      </c>
      <c r="O322">
        <v>1.4723149489245426E-3</v>
      </c>
    </row>
    <row r="323" spans="14:15" x14ac:dyDescent="0.3">
      <c r="N323" s="1">
        <v>44347</v>
      </c>
      <c r="O323">
        <v>1.4815220279551275E-3</v>
      </c>
    </row>
    <row r="324" spans="14:15" x14ac:dyDescent="0.3">
      <c r="N324" s="1">
        <v>44228</v>
      </c>
      <c r="O324">
        <v>1.4834515248437164E-3</v>
      </c>
    </row>
    <row r="325" spans="14:15" x14ac:dyDescent="0.3">
      <c r="N325" s="1">
        <v>44147</v>
      </c>
      <c r="O325">
        <v>1.5180336167340419E-3</v>
      </c>
    </row>
    <row r="326" spans="14:15" x14ac:dyDescent="0.3">
      <c r="N326" s="1">
        <v>43563</v>
      </c>
      <c r="O326">
        <v>1.5797585207336857E-3</v>
      </c>
    </row>
    <row r="327" spans="14:15" x14ac:dyDescent="0.3">
      <c r="N327" s="1">
        <v>43605</v>
      </c>
      <c r="O327">
        <v>1.5990905151873E-3</v>
      </c>
    </row>
    <row r="328" spans="14:15" x14ac:dyDescent="0.3">
      <c r="N328" s="1">
        <v>44055</v>
      </c>
      <c r="O328">
        <v>1.6056998380178566E-3</v>
      </c>
    </row>
    <row r="329" spans="14:15" x14ac:dyDescent="0.3">
      <c r="N329" s="1">
        <v>43838</v>
      </c>
      <c r="O329">
        <v>1.6220262090885034E-3</v>
      </c>
    </row>
    <row r="330" spans="14:15" x14ac:dyDescent="0.3">
      <c r="N330" s="1">
        <v>44349</v>
      </c>
      <c r="O330">
        <v>1.6281778489653925E-3</v>
      </c>
    </row>
    <row r="331" spans="14:15" x14ac:dyDescent="0.3">
      <c r="N331" s="1">
        <v>44040</v>
      </c>
      <c r="O331">
        <v>1.6514214991960247E-3</v>
      </c>
    </row>
    <row r="332" spans="14:15" x14ac:dyDescent="0.3">
      <c r="N332" s="1">
        <v>44376</v>
      </c>
      <c r="O332">
        <v>1.6892646667481842E-3</v>
      </c>
    </row>
    <row r="333" spans="14:15" x14ac:dyDescent="0.3">
      <c r="N333" s="1">
        <v>43588</v>
      </c>
      <c r="O333">
        <v>1.7254594809710565E-3</v>
      </c>
    </row>
    <row r="334" spans="14:15" x14ac:dyDescent="0.3">
      <c r="N334" s="1">
        <v>44266</v>
      </c>
      <c r="O334">
        <v>1.7337247951908926E-3</v>
      </c>
    </row>
    <row r="335" spans="14:15" x14ac:dyDescent="0.3">
      <c r="N335" s="1">
        <v>43530</v>
      </c>
      <c r="O335">
        <v>1.8285041570284088E-3</v>
      </c>
    </row>
    <row r="336" spans="14:15" x14ac:dyDescent="0.3">
      <c r="N336" s="1">
        <v>43959</v>
      </c>
      <c r="O336">
        <v>1.8298945724308038E-3</v>
      </c>
    </row>
    <row r="337" spans="14:15" x14ac:dyDescent="0.3">
      <c r="N337" s="1">
        <v>44216</v>
      </c>
      <c r="O337">
        <v>1.8368365468502249E-3</v>
      </c>
    </row>
    <row r="338" spans="14:15" x14ac:dyDescent="0.3">
      <c r="N338" s="1">
        <v>43524</v>
      </c>
      <c r="O338">
        <v>1.8539042248599288E-3</v>
      </c>
    </row>
    <row r="339" spans="14:15" x14ac:dyDescent="0.3">
      <c r="N339" s="1">
        <v>44300</v>
      </c>
      <c r="O339">
        <v>1.873547247080759E-3</v>
      </c>
    </row>
    <row r="340" spans="14:15" x14ac:dyDescent="0.3">
      <c r="N340" s="1">
        <v>44061</v>
      </c>
      <c r="O340">
        <v>1.8895693707665904E-3</v>
      </c>
    </row>
    <row r="341" spans="14:15" x14ac:dyDescent="0.3">
      <c r="N341" s="1">
        <v>43769</v>
      </c>
      <c r="O341">
        <v>1.9168436860529116E-3</v>
      </c>
    </row>
    <row r="342" spans="14:15" x14ac:dyDescent="0.3">
      <c r="N342" s="1">
        <v>43805</v>
      </c>
      <c r="O342">
        <v>1.9265198810920674E-3</v>
      </c>
    </row>
    <row r="343" spans="14:15" x14ac:dyDescent="0.3">
      <c r="N343" s="1">
        <v>43706</v>
      </c>
      <c r="O343">
        <v>1.9467590338838239E-3</v>
      </c>
    </row>
    <row r="344" spans="14:15" x14ac:dyDescent="0.3">
      <c r="N344" s="1">
        <v>44062</v>
      </c>
      <c r="O344">
        <v>1.9571069638672578E-3</v>
      </c>
    </row>
    <row r="345" spans="14:15" x14ac:dyDescent="0.3">
      <c r="N345" s="1">
        <v>43794</v>
      </c>
      <c r="O345">
        <v>1.9666675437562966E-3</v>
      </c>
    </row>
    <row r="346" spans="14:15" x14ac:dyDescent="0.3">
      <c r="N346" s="1">
        <v>43539</v>
      </c>
      <c r="O346">
        <v>2.0005696559311083E-3</v>
      </c>
    </row>
    <row r="347" spans="14:15" x14ac:dyDescent="0.3">
      <c r="N347" s="1">
        <v>43649</v>
      </c>
      <c r="O347">
        <v>2.010527557937355E-3</v>
      </c>
    </row>
    <row r="348" spans="14:15" x14ac:dyDescent="0.3">
      <c r="N348" s="1">
        <v>43760</v>
      </c>
      <c r="O348">
        <v>2.055568653045404E-3</v>
      </c>
    </row>
    <row r="349" spans="14:15" x14ac:dyDescent="0.3">
      <c r="N349" s="1">
        <v>43874</v>
      </c>
      <c r="O349">
        <v>2.0616997395427111E-3</v>
      </c>
    </row>
    <row r="350" spans="14:15" x14ac:dyDescent="0.3">
      <c r="N350" s="1">
        <v>43728</v>
      </c>
      <c r="O350">
        <v>2.0842741502406625E-3</v>
      </c>
    </row>
    <row r="351" spans="14:15" x14ac:dyDescent="0.3">
      <c r="N351" s="1">
        <v>43651</v>
      </c>
      <c r="O351">
        <v>2.0844955206907167E-3</v>
      </c>
    </row>
    <row r="352" spans="14:15" x14ac:dyDescent="0.3">
      <c r="N352" s="1">
        <v>44070</v>
      </c>
      <c r="O352">
        <v>2.1006259064740222E-3</v>
      </c>
    </row>
    <row r="353" spans="14:15" x14ac:dyDescent="0.3">
      <c r="N353" s="1">
        <v>43556</v>
      </c>
      <c r="O353">
        <v>2.1010460299771471E-3</v>
      </c>
    </row>
    <row r="354" spans="14:15" x14ac:dyDescent="0.3">
      <c r="N354" s="1">
        <v>44154</v>
      </c>
      <c r="O354">
        <v>2.1655512445763496E-3</v>
      </c>
    </row>
    <row r="355" spans="14:15" x14ac:dyDescent="0.3">
      <c r="N355" s="1">
        <v>43509</v>
      </c>
      <c r="O355">
        <v>2.186796445107473E-3</v>
      </c>
    </row>
    <row r="356" spans="14:15" x14ac:dyDescent="0.3">
      <c r="N356" s="1">
        <v>44298</v>
      </c>
      <c r="O356">
        <v>2.1888318383580627E-3</v>
      </c>
    </row>
    <row r="357" spans="14:15" x14ac:dyDescent="0.3">
      <c r="N357" s="1">
        <v>43648</v>
      </c>
      <c r="O357">
        <v>2.2156135874501627E-3</v>
      </c>
    </row>
    <row r="358" spans="14:15" x14ac:dyDescent="0.3">
      <c r="N358" s="1">
        <v>43523</v>
      </c>
      <c r="O358">
        <v>2.2867498585691527E-3</v>
      </c>
    </row>
    <row r="359" spans="14:15" x14ac:dyDescent="0.3">
      <c r="N359" s="1">
        <v>44160</v>
      </c>
      <c r="O359">
        <v>2.3328028391920276E-3</v>
      </c>
    </row>
    <row r="360" spans="14:15" x14ac:dyDescent="0.3">
      <c r="N360" s="1">
        <v>44105</v>
      </c>
      <c r="O360">
        <v>2.3337074749499639E-3</v>
      </c>
    </row>
    <row r="361" spans="14:15" x14ac:dyDescent="0.3">
      <c r="N361" s="1">
        <v>44181</v>
      </c>
      <c r="O361">
        <v>2.3414203734589828E-3</v>
      </c>
    </row>
    <row r="362" spans="14:15" x14ac:dyDescent="0.3">
      <c r="N362" s="1">
        <v>44278</v>
      </c>
      <c r="O362">
        <v>2.3906422801503839E-3</v>
      </c>
    </row>
    <row r="363" spans="14:15" x14ac:dyDescent="0.3">
      <c r="N363" s="1">
        <v>44029</v>
      </c>
      <c r="O363">
        <v>2.4491496720657098E-3</v>
      </c>
    </row>
    <row r="364" spans="14:15" x14ac:dyDescent="0.3">
      <c r="N364" s="1">
        <v>44334</v>
      </c>
      <c r="O364">
        <v>2.4611946887053184E-3</v>
      </c>
    </row>
    <row r="365" spans="14:15" x14ac:dyDescent="0.3">
      <c r="N365" s="1">
        <v>43634</v>
      </c>
      <c r="O365">
        <v>2.4706083519074116E-3</v>
      </c>
    </row>
    <row r="366" spans="14:15" x14ac:dyDescent="0.3">
      <c r="N366" s="1">
        <v>44035</v>
      </c>
      <c r="O366">
        <v>2.4952087594551637E-3</v>
      </c>
    </row>
    <row r="367" spans="14:15" x14ac:dyDescent="0.3">
      <c r="N367" s="1">
        <v>44189</v>
      </c>
      <c r="O367">
        <v>2.5049188072407448E-3</v>
      </c>
    </row>
    <row r="368" spans="14:15" x14ac:dyDescent="0.3">
      <c r="N368" s="1">
        <v>43551</v>
      </c>
      <c r="O368">
        <v>2.5970438943621658E-3</v>
      </c>
    </row>
    <row r="369" spans="14:15" x14ac:dyDescent="0.3">
      <c r="N369" s="1">
        <v>43697</v>
      </c>
      <c r="O369">
        <v>2.5980431411623604E-3</v>
      </c>
    </row>
    <row r="370" spans="14:15" x14ac:dyDescent="0.3">
      <c r="N370" s="1">
        <v>44286</v>
      </c>
      <c r="O370">
        <v>2.6579894455065773E-3</v>
      </c>
    </row>
    <row r="371" spans="14:15" x14ac:dyDescent="0.3">
      <c r="N371" s="1">
        <v>44375</v>
      </c>
      <c r="O371">
        <v>2.6811572815413189E-3</v>
      </c>
    </row>
    <row r="372" spans="14:15" x14ac:dyDescent="0.3">
      <c r="N372" s="1">
        <v>44299</v>
      </c>
      <c r="O372">
        <v>2.6901759332272446E-3</v>
      </c>
    </row>
    <row r="373" spans="14:15" x14ac:dyDescent="0.3">
      <c r="N373" s="1">
        <v>44351</v>
      </c>
      <c r="O373">
        <v>2.6916142201682059E-3</v>
      </c>
    </row>
    <row r="374" spans="14:15" x14ac:dyDescent="0.3">
      <c r="N374" s="1">
        <v>43544</v>
      </c>
      <c r="O374">
        <v>2.6955964575336275E-3</v>
      </c>
    </row>
    <row r="375" spans="14:15" x14ac:dyDescent="0.3">
      <c r="N375" s="1">
        <v>43880</v>
      </c>
      <c r="O375">
        <v>2.7008515508105918E-3</v>
      </c>
    </row>
    <row r="376" spans="14:15" x14ac:dyDescent="0.3">
      <c r="N376" s="1">
        <v>43657</v>
      </c>
      <c r="O376">
        <v>2.7294522065086026E-3</v>
      </c>
    </row>
    <row r="377" spans="14:15" x14ac:dyDescent="0.3">
      <c r="N377" s="1">
        <v>43686</v>
      </c>
      <c r="O377">
        <v>2.7418418736435708E-3</v>
      </c>
    </row>
    <row r="378" spans="14:15" x14ac:dyDescent="0.3">
      <c r="N378" s="1">
        <v>43817</v>
      </c>
      <c r="O378">
        <v>2.7666807129977421E-3</v>
      </c>
    </row>
    <row r="379" spans="14:15" x14ac:dyDescent="0.3">
      <c r="N379" s="1">
        <v>43937</v>
      </c>
      <c r="O379">
        <v>2.7911929036504753E-3</v>
      </c>
    </row>
    <row r="380" spans="14:15" x14ac:dyDescent="0.3">
      <c r="N380" s="1">
        <v>44363</v>
      </c>
      <c r="O380">
        <v>2.8087575812300813E-3</v>
      </c>
    </row>
    <row r="381" spans="14:15" x14ac:dyDescent="0.3">
      <c r="N381" s="1">
        <v>44210</v>
      </c>
      <c r="O381">
        <v>2.873045796270833E-3</v>
      </c>
    </row>
    <row r="382" spans="14:15" x14ac:dyDescent="0.3">
      <c r="N382" s="1">
        <v>44295</v>
      </c>
      <c r="O382">
        <v>2.8791694626102383E-3</v>
      </c>
    </row>
    <row r="383" spans="14:15" x14ac:dyDescent="0.3">
      <c r="N383" s="1">
        <v>44287</v>
      </c>
      <c r="O383">
        <v>2.8829536874413015E-3</v>
      </c>
    </row>
    <row r="384" spans="14:15" x14ac:dyDescent="0.3">
      <c r="N384" s="1">
        <v>44090</v>
      </c>
      <c r="O384">
        <v>2.9183813902729323E-3</v>
      </c>
    </row>
    <row r="385" spans="14:15" x14ac:dyDescent="0.3">
      <c r="N385" s="1">
        <v>43847</v>
      </c>
      <c r="O385">
        <v>2.9345716392103947E-3</v>
      </c>
    </row>
    <row r="386" spans="14:15" x14ac:dyDescent="0.3">
      <c r="N386" s="1">
        <v>44015</v>
      </c>
      <c r="O386">
        <v>2.9409567524700591E-3</v>
      </c>
    </row>
    <row r="387" spans="14:15" x14ac:dyDescent="0.3">
      <c r="N387" s="1">
        <v>43721</v>
      </c>
      <c r="O387">
        <v>2.9485407523724364E-3</v>
      </c>
    </row>
    <row r="388" spans="14:15" x14ac:dyDescent="0.3">
      <c r="N388" s="1">
        <v>43745</v>
      </c>
      <c r="O388">
        <v>2.9603008523763543E-3</v>
      </c>
    </row>
    <row r="389" spans="14:15" x14ac:dyDescent="0.3">
      <c r="N389" s="1">
        <v>43739</v>
      </c>
      <c r="O389">
        <v>2.9847842442992274E-3</v>
      </c>
    </row>
    <row r="390" spans="14:15" x14ac:dyDescent="0.3">
      <c r="N390" s="1">
        <v>44167</v>
      </c>
      <c r="O390">
        <v>3.0054424670342425E-3</v>
      </c>
    </row>
    <row r="391" spans="14:15" x14ac:dyDescent="0.3">
      <c r="N391" s="1">
        <v>43671</v>
      </c>
      <c r="O391">
        <v>3.0312021097859514E-3</v>
      </c>
    </row>
    <row r="392" spans="14:15" x14ac:dyDescent="0.3">
      <c r="N392" s="1">
        <v>43601</v>
      </c>
      <c r="O392">
        <v>3.0654936645433421E-3</v>
      </c>
    </row>
    <row r="393" spans="14:15" x14ac:dyDescent="0.3">
      <c r="N393" s="1">
        <v>44116</v>
      </c>
      <c r="O393">
        <v>3.1446993749418696E-3</v>
      </c>
    </row>
    <row r="394" spans="14:15" x14ac:dyDescent="0.3">
      <c r="N394" s="1">
        <v>43571</v>
      </c>
      <c r="O394">
        <v>3.217499063034993E-3</v>
      </c>
    </row>
    <row r="395" spans="14:15" x14ac:dyDescent="0.3">
      <c r="N395" s="1">
        <v>43773</v>
      </c>
      <c r="O395">
        <v>3.2341915359135596E-3</v>
      </c>
    </row>
    <row r="396" spans="14:15" x14ac:dyDescent="0.3">
      <c r="N396" s="1">
        <v>44103</v>
      </c>
      <c r="O396">
        <v>3.2573058855784967E-3</v>
      </c>
    </row>
    <row r="397" spans="14:15" x14ac:dyDescent="0.3">
      <c r="N397" s="1">
        <v>44018</v>
      </c>
      <c r="O397">
        <v>3.2645693199000545E-3</v>
      </c>
    </row>
    <row r="398" spans="14:15" x14ac:dyDescent="0.3">
      <c r="N398" s="1">
        <v>44196</v>
      </c>
      <c r="O398">
        <v>3.3468938756302719E-3</v>
      </c>
    </row>
    <row r="399" spans="14:15" x14ac:dyDescent="0.3">
      <c r="N399" s="1">
        <v>43518</v>
      </c>
      <c r="O399">
        <v>3.3547190808504439E-3</v>
      </c>
    </row>
    <row r="400" spans="14:15" x14ac:dyDescent="0.3">
      <c r="N400" s="1">
        <v>43875</v>
      </c>
      <c r="O400">
        <v>3.3601294008217069E-3</v>
      </c>
    </row>
    <row r="401" spans="14:15" x14ac:dyDescent="0.3">
      <c r="N401" s="1">
        <v>43720</v>
      </c>
      <c r="O401">
        <v>3.3809100581558525E-3</v>
      </c>
    </row>
    <row r="402" spans="14:15" x14ac:dyDescent="0.3">
      <c r="N402" s="1">
        <v>43791</v>
      </c>
      <c r="O402">
        <v>3.3911827670066261E-3</v>
      </c>
    </row>
    <row r="403" spans="14:15" x14ac:dyDescent="0.3">
      <c r="N403" s="1">
        <v>44172</v>
      </c>
      <c r="O403">
        <v>3.4098362291925285E-3</v>
      </c>
    </row>
    <row r="404" spans="14:15" x14ac:dyDescent="0.3">
      <c r="N404" s="1">
        <v>43801</v>
      </c>
      <c r="O404">
        <v>3.4312703473513258E-3</v>
      </c>
    </row>
    <row r="405" spans="14:15" x14ac:dyDescent="0.3">
      <c r="N405" s="1">
        <v>44064</v>
      </c>
      <c r="O405">
        <v>3.4331824208194213E-3</v>
      </c>
    </row>
    <row r="406" spans="14:15" x14ac:dyDescent="0.3">
      <c r="N406" s="1">
        <v>43901</v>
      </c>
      <c r="O406">
        <v>3.4450029163967215E-3</v>
      </c>
    </row>
    <row r="407" spans="14:15" x14ac:dyDescent="0.3">
      <c r="N407" s="1">
        <v>43567</v>
      </c>
      <c r="O407">
        <v>3.5263870546330561E-3</v>
      </c>
    </row>
    <row r="408" spans="14:15" x14ac:dyDescent="0.3">
      <c r="N408" s="1">
        <v>44057</v>
      </c>
      <c r="O408">
        <v>3.5332217625949148E-3</v>
      </c>
    </row>
    <row r="409" spans="14:15" x14ac:dyDescent="0.3">
      <c r="N409" s="1">
        <v>43511</v>
      </c>
      <c r="O409">
        <v>3.568929003366196E-3</v>
      </c>
    </row>
    <row r="410" spans="14:15" x14ac:dyDescent="0.3">
      <c r="N410" s="1">
        <v>43854</v>
      </c>
      <c r="O410">
        <v>3.5850706069584684E-3</v>
      </c>
    </row>
    <row r="411" spans="14:15" x14ac:dyDescent="0.3">
      <c r="N411" s="1">
        <v>43816</v>
      </c>
      <c r="O411">
        <v>3.6549527470101321E-3</v>
      </c>
    </row>
    <row r="412" spans="14:15" x14ac:dyDescent="0.3">
      <c r="N412" s="1">
        <v>44265</v>
      </c>
      <c r="O412">
        <v>3.6620056779815831E-3</v>
      </c>
    </row>
    <row r="413" spans="14:15" x14ac:dyDescent="0.3">
      <c r="N413" s="1">
        <v>44077</v>
      </c>
      <c r="O413">
        <v>3.6699830319964549E-3</v>
      </c>
    </row>
    <row r="414" spans="14:15" x14ac:dyDescent="0.3">
      <c r="N414" s="1">
        <v>44243</v>
      </c>
      <c r="O414">
        <v>3.6771237642899352E-3</v>
      </c>
    </row>
    <row r="415" spans="14:15" x14ac:dyDescent="0.3">
      <c r="N415" s="1">
        <v>44340</v>
      </c>
      <c r="O415">
        <v>3.6818647603087443E-3</v>
      </c>
    </row>
    <row r="416" spans="14:15" x14ac:dyDescent="0.3">
      <c r="N416" s="1">
        <v>43725</v>
      </c>
      <c r="O416">
        <v>3.7245394544389303E-3</v>
      </c>
    </row>
    <row r="417" spans="14:15" x14ac:dyDescent="0.3">
      <c r="N417" s="1">
        <v>43620</v>
      </c>
      <c r="O417">
        <v>3.7393069151899286E-3</v>
      </c>
    </row>
    <row r="418" spans="14:15" x14ac:dyDescent="0.3">
      <c r="N418" s="1">
        <v>43958</v>
      </c>
      <c r="O418">
        <v>3.7467791528506709E-3</v>
      </c>
    </row>
    <row r="419" spans="14:15" x14ac:dyDescent="0.3">
      <c r="N419" s="1">
        <v>44279</v>
      </c>
      <c r="O419">
        <v>3.7524749154526716E-3</v>
      </c>
    </row>
    <row r="420" spans="14:15" x14ac:dyDescent="0.3">
      <c r="N420" s="1">
        <v>43762</v>
      </c>
      <c r="O420">
        <v>3.8073191405174709E-3</v>
      </c>
    </row>
    <row r="421" spans="14:15" x14ac:dyDescent="0.3">
      <c r="N421" s="1">
        <v>43607</v>
      </c>
      <c r="O421">
        <v>3.8454276817125243E-3</v>
      </c>
    </row>
    <row r="422" spans="14:15" x14ac:dyDescent="0.3">
      <c r="N422" s="1">
        <v>44049</v>
      </c>
      <c r="O422">
        <v>3.8539878997482058E-3</v>
      </c>
    </row>
    <row r="423" spans="14:15" x14ac:dyDescent="0.3">
      <c r="N423" s="1">
        <v>43665</v>
      </c>
      <c r="O423">
        <v>3.8566613221494247E-3</v>
      </c>
    </row>
    <row r="424" spans="14:15" x14ac:dyDescent="0.3">
      <c r="N424" s="1">
        <v>43850</v>
      </c>
      <c r="O424">
        <v>3.8629457870094385E-3</v>
      </c>
    </row>
    <row r="425" spans="14:15" x14ac:dyDescent="0.3">
      <c r="N425" s="1">
        <v>43774</v>
      </c>
      <c r="O425">
        <v>3.8712255761772746E-3</v>
      </c>
    </row>
    <row r="426" spans="14:15" x14ac:dyDescent="0.3">
      <c r="N426" s="1">
        <v>43514</v>
      </c>
      <c r="O426">
        <v>3.9150291556909944E-3</v>
      </c>
    </row>
    <row r="427" spans="14:15" x14ac:dyDescent="0.3">
      <c r="N427" s="1">
        <v>43983</v>
      </c>
      <c r="O427">
        <v>3.9219934593178532E-3</v>
      </c>
    </row>
    <row r="428" spans="14:15" x14ac:dyDescent="0.3">
      <c r="N428" s="1">
        <v>43693</v>
      </c>
      <c r="O428">
        <v>3.9859815423933589E-3</v>
      </c>
    </row>
    <row r="429" spans="14:15" x14ac:dyDescent="0.3">
      <c r="N429" s="1">
        <v>43923</v>
      </c>
      <c r="O429">
        <v>3.9943904315452991E-3</v>
      </c>
    </row>
    <row r="430" spans="14:15" x14ac:dyDescent="0.3">
      <c r="N430" s="1">
        <v>44312</v>
      </c>
      <c r="O430">
        <v>4.1099510312950071E-3</v>
      </c>
    </row>
    <row r="431" spans="14:15" x14ac:dyDescent="0.3">
      <c r="N431" s="1">
        <v>44284</v>
      </c>
      <c r="O431">
        <v>4.1148273735971113E-3</v>
      </c>
    </row>
    <row r="432" spans="14:15" x14ac:dyDescent="0.3">
      <c r="N432" s="1">
        <v>43735</v>
      </c>
      <c r="O432">
        <v>4.1209323888731636E-3</v>
      </c>
    </row>
    <row r="433" spans="14:15" x14ac:dyDescent="0.3">
      <c r="N433" s="1">
        <v>43705</v>
      </c>
      <c r="O433">
        <v>4.1374872533829063E-3</v>
      </c>
    </row>
    <row r="434" spans="14:15" x14ac:dyDescent="0.3">
      <c r="N434" s="1">
        <v>44188</v>
      </c>
      <c r="O434">
        <v>4.1830240189586225E-3</v>
      </c>
    </row>
    <row r="435" spans="14:15" x14ac:dyDescent="0.3">
      <c r="N435" s="1">
        <v>43812</v>
      </c>
      <c r="O435">
        <v>4.1885672550519039E-3</v>
      </c>
    </row>
    <row r="436" spans="14:15" x14ac:dyDescent="0.3">
      <c r="N436" s="1">
        <v>44006</v>
      </c>
      <c r="O436">
        <v>4.2060996487126908E-3</v>
      </c>
    </row>
    <row r="437" spans="14:15" x14ac:dyDescent="0.3">
      <c r="N437" s="1">
        <v>44336</v>
      </c>
      <c r="O437">
        <v>4.2145917357813414E-3</v>
      </c>
    </row>
    <row r="438" spans="14:15" x14ac:dyDescent="0.3">
      <c r="N438" s="1">
        <v>44350</v>
      </c>
      <c r="O438">
        <v>4.2642800511249312E-3</v>
      </c>
    </row>
    <row r="439" spans="14:15" x14ac:dyDescent="0.3">
      <c r="N439" s="1">
        <v>44067</v>
      </c>
      <c r="O439">
        <v>4.269805659400874E-3</v>
      </c>
    </row>
    <row r="440" spans="14:15" x14ac:dyDescent="0.3">
      <c r="N440" s="1">
        <v>43746</v>
      </c>
      <c r="O440">
        <v>4.2826751527481255E-3</v>
      </c>
    </row>
    <row r="441" spans="14:15" x14ac:dyDescent="0.3">
      <c r="N441" s="1">
        <v>43907</v>
      </c>
      <c r="O441">
        <v>4.392430149666917E-3</v>
      </c>
    </row>
    <row r="442" spans="14:15" x14ac:dyDescent="0.3">
      <c r="N442" s="1">
        <v>44267</v>
      </c>
      <c r="O442">
        <v>4.4891459513845848E-3</v>
      </c>
    </row>
    <row r="443" spans="14:15" x14ac:dyDescent="0.3">
      <c r="N443" s="1">
        <v>43766</v>
      </c>
      <c r="O443">
        <v>4.4986210705868796E-3</v>
      </c>
    </row>
    <row r="444" spans="14:15" x14ac:dyDescent="0.3">
      <c r="N444" s="1">
        <v>43525</v>
      </c>
      <c r="O444">
        <v>4.5388333676129279E-3</v>
      </c>
    </row>
    <row r="445" spans="14:15" x14ac:dyDescent="0.3">
      <c r="N445" s="1">
        <v>44153</v>
      </c>
      <c r="O445">
        <v>4.5406990243287721E-3</v>
      </c>
    </row>
    <row r="446" spans="14:15" x14ac:dyDescent="0.3">
      <c r="N446" s="1">
        <v>43630</v>
      </c>
      <c r="O446">
        <v>4.5437571485791037E-3</v>
      </c>
    </row>
    <row r="447" spans="14:15" x14ac:dyDescent="0.3">
      <c r="N447" s="1">
        <v>44302</v>
      </c>
      <c r="O447">
        <v>4.6092806427219073E-3</v>
      </c>
    </row>
    <row r="448" spans="14:15" x14ac:dyDescent="0.3">
      <c r="N448" s="1">
        <v>44111</v>
      </c>
      <c r="O448">
        <v>4.6290168245800055E-3</v>
      </c>
    </row>
    <row r="449" spans="14:15" x14ac:dyDescent="0.3">
      <c r="N449" s="1">
        <v>43962</v>
      </c>
      <c r="O449">
        <v>4.6295782242346678E-3</v>
      </c>
    </row>
    <row r="450" spans="14:15" x14ac:dyDescent="0.3">
      <c r="N450" s="1">
        <v>44362</v>
      </c>
      <c r="O450">
        <v>4.6386572656611719E-3</v>
      </c>
    </row>
    <row r="451" spans="14:15" x14ac:dyDescent="0.3">
      <c r="N451" s="1">
        <v>43780</v>
      </c>
      <c r="O451">
        <v>4.6497744945983655E-3</v>
      </c>
    </row>
    <row r="452" spans="14:15" x14ac:dyDescent="0.3">
      <c r="N452" s="1">
        <v>43714</v>
      </c>
      <c r="O452">
        <v>4.6909064899946524E-3</v>
      </c>
    </row>
    <row r="453" spans="14:15" x14ac:dyDescent="0.3">
      <c r="N453" s="1">
        <v>43675</v>
      </c>
      <c r="O453">
        <v>4.7376228250854188E-3</v>
      </c>
    </row>
    <row r="454" spans="14:15" x14ac:dyDescent="0.3">
      <c r="N454" s="1">
        <v>43804</v>
      </c>
      <c r="O454">
        <v>4.7493196890392364E-3</v>
      </c>
    </row>
    <row r="455" spans="14:15" x14ac:dyDescent="0.3">
      <c r="N455" s="1">
        <v>43788</v>
      </c>
      <c r="O455">
        <v>4.7622874733660196E-3</v>
      </c>
    </row>
    <row r="456" spans="14:15" x14ac:dyDescent="0.3">
      <c r="N456" s="1">
        <v>44277</v>
      </c>
      <c r="O456">
        <v>4.7659172306246693E-3</v>
      </c>
    </row>
    <row r="457" spans="14:15" x14ac:dyDescent="0.3">
      <c r="N457" s="1">
        <v>43650</v>
      </c>
      <c r="O457">
        <v>4.8146310772459308E-3</v>
      </c>
    </row>
    <row r="458" spans="14:15" x14ac:dyDescent="0.3">
      <c r="N458" s="1">
        <v>43866</v>
      </c>
      <c r="O458">
        <v>4.8576049894749956E-3</v>
      </c>
    </row>
    <row r="459" spans="14:15" x14ac:dyDescent="0.3">
      <c r="N459" s="1">
        <v>43796</v>
      </c>
      <c r="O459">
        <v>4.8596238359061225E-3</v>
      </c>
    </row>
    <row r="460" spans="14:15" x14ac:dyDescent="0.3">
      <c r="N460" s="1">
        <v>43623</v>
      </c>
      <c r="O460">
        <v>4.8613829665328642E-3</v>
      </c>
    </row>
    <row r="461" spans="14:15" x14ac:dyDescent="0.3">
      <c r="N461" s="1">
        <v>43515</v>
      </c>
      <c r="O461">
        <v>4.8695473611395854E-3</v>
      </c>
    </row>
    <row r="462" spans="14:15" x14ac:dyDescent="0.3">
      <c r="N462" s="1">
        <v>43528</v>
      </c>
      <c r="O462">
        <v>4.9541313602566939E-3</v>
      </c>
    </row>
    <row r="463" spans="14:15" x14ac:dyDescent="0.3">
      <c r="N463" s="1">
        <v>44099</v>
      </c>
      <c r="O463">
        <v>4.9588919632675092E-3</v>
      </c>
    </row>
    <row r="464" spans="14:15" x14ac:dyDescent="0.3">
      <c r="N464" s="1">
        <v>43808</v>
      </c>
      <c r="O464">
        <v>5.0168229508430048E-3</v>
      </c>
    </row>
    <row r="465" spans="14:15" x14ac:dyDescent="0.3">
      <c r="N465" s="1">
        <v>44237</v>
      </c>
      <c r="O465">
        <v>5.0396419047753242E-3</v>
      </c>
    </row>
    <row r="466" spans="14:15" x14ac:dyDescent="0.3">
      <c r="N466" s="1">
        <v>44207</v>
      </c>
      <c r="O466">
        <v>5.0487138994377168E-3</v>
      </c>
    </row>
    <row r="467" spans="14:15" x14ac:dyDescent="0.3">
      <c r="N467" s="1">
        <v>43557</v>
      </c>
      <c r="O467">
        <v>5.0875789300924385E-3</v>
      </c>
    </row>
    <row r="468" spans="14:15" x14ac:dyDescent="0.3">
      <c r="N468" s="1">
        <v>43936</v>
      </c>
      <c r="O468">
        <v>5.1297792176308492E-3</v>
      </c>
    </row>
    <row r="469" spans="14:15" x14ac:dyDescent="0.3">
      <c r="N469" s="1">
        <v>44021</v>
      </c>
      <c r="O469">
        <v>5.152804397618809E-3</v>
      </c>
    </row>
    <row r="470" spans="14:15" x14ac:dyDescent="0.3">
      <c r="N470" s="1">
        <v>44314</v>
      </c>
      <c r="O470">
        <v>5.18064360475328E-3</v>
      </c>
    </row>
    <row r="471" spans="14:15" x14ac:dyDescent="0.3">
      <c r="N471" s="1">
        <v>43846</v>
      </c>
      <c r="O471">
        <v>5.2341924747304992E-3</v>
      </c>
    </row>
    <row r="472" spans="14:15" x14ac:dyDescent="0.3">
      <c r="N472" s="1">
        <v>44372</v>
      </c>
      <c r="O472">
        <v>5.2690998457453272E-3</v>
      </c>
    </row>
    <row r="473" spans="14:15" x14ac:dyDescent="0.3">
      <c r="N473" s="1">
        <v>43727</v>
      </c>
      <c r="O473">
        <v>5.3155110426698392E-3</v>
      </c>
    </row>
    <row r="474" spans="14:15" x14ac:dyDescent="0.3">
      <c r="N474" s="1">
        <v>43844</v>
      </c>
      <c r="O474">
        <v>5.3200227532458145E-3</v>
      </c>
    </row>
    <row r="475" spans="14:15" x14ac:dyDescent="0.3">
      <c r="N475" s="1">
        <v>43558</v>
      </c>
      <c r="O475">
        <v>5.3246717853341593E-3</v>
      </c>
    </row>
    <row r="476" spans="14:15" x14ac:dyDescent="0.3">
      <c r="N476" s="1">
        <v>44257</v>
      </c>
      <c r="O476">
        <v>5.3521694681352592E-3</v>
      </c>
    </row>
    <row r="477" spans="14:15" x14ac:dyDescent="0.3">
      <c r="N477" s="1">
        <v>43833</v>
      </c>
      <c r="O477">
        <v>5.3787872970189497E-3</v>
      </c>
    </row>
    <row r="478" spans="14:15" x14ac:dyDescent="0.3">
      <c r="N478" s="1">
        <v>43784</v>
      </c>
      <c r="O478">
        <v>5.4011737661254829E-3</v>
      </c>
    </row>
    <row r="479" spans="14:15" x14ac:dyDescent="0.3">
      <c r="N479" s="1">
        <v>44182</v>
      </c>
      <c r="O479">
        <v>5.4427326885163486E-3</v>
      </c>
    </row>
    <row r="480" spans="14:15" x14ac:dyDescent="0.3">
      <c r="N480" s="1">
        <v>43999</v>
      </c>
      <c r="O480">
        <v>5.5532110108547535E-3</v>
      </c>
    </row>
    <row r="481" spans="14:15" x14ac:dyDescent="0.3">
      <c r="N481" s="1">
        <v>44333</v>
      </c>
      <c r="O481">
        <v>5.5754919349795713E-3</v>
      </c>
    </row>
    <row r="482" spans="14:15" x14ac:dyDescent="0.3">
      <c r="N482" s="1">
        <v>44271</v>
      </c>
      <c r="O482">
        <v>5.6041768457200805E-3</v>
      </c>
    </row>
    <row r="483" spans="14:15" x14ac:dyDescent="0.3">
      <c r="N483" s="1">
        <v>44046</v>
      </c>
      <c r="O483">
        <v>5.6373275649856556E-3</v>
      </c>
    </row>
    <row r="484" spans="14:15" x14ac:dyDescent="0.3">
      <c r="N484" s="1">
        <v>44194</v>
      </c>
      <c r="O484">
        <v>5.6974904037953526E-3</v>
      </c>
    </row>
    <row r="485" spans="14:15" x14ac:dyDescent="0.3">
      <c r="N485" s="1">
        <v>43669</v>
      </c>
      <c r="O485">
        <v>5.7074481112681799E-3</v>
      </c>
    </row>
    <row r="486" spans="14:15" x14ac:dyDescent="0.3">
      <c r="N486" s="1">
        <v>43517</v>
      </c>
      <c r="O486">
        <v>5.7229203949797081E-3</v>
      </c>
    </row>
    <row r="487" spans="14:15" x14ac:dyDescent="0.3">
      <c r="N487" s="1">
        <v>44294</v>
      </c>
      <c r="O487">
        <v>5.7592527998720847E-3</v>
      </c>
    </row>
    <row r="488" spans="14:15" x14ac:dyDescent="0.3">
      <c r="N488" s="1">
        <v>43536</v>
      </c>
      <c r="O488">
        <v>5.8557677016563177E-3</v>
      </c>
    </row>
    <row r="489" spans="14:15" x14ac:dyDescent="0.3">
      <c r="N489" s="1">
        <v>43538</v>
      </c>
      <c r="O489">
        <v>5.9074364885766334E-3</v>
      </c>
    </row>
    <row r="490" spans="14:15" x14ac:dyDescent="0.3">
      <c r="N490" s="1">
        <v>43656</v>
      </c>
      <c r="O490">
        <v>5.9300630117854304E-3</v>
      </c>
    </row>
    <row r="491" spans="14:15" x14ac:dyDescent="0.3">
      <c r="N491" s="1">
        <v>43704</v>
      </c>
      <c r="O491">
        <v>5.9732103471874885E-3</v>
      </c>
    </row>
    <row r="492" spans="14:15" x14ac:dyDescent="0.3">
      <c r="N492" s="1">
        <v>43783</v>
      </c>
      <c r="O492">
        <v>5.9732743451572264E-3</v>
      </c>
    </row>
    <row r="493" spans="14:15" x14ac:dyDescent="0.3">
      <c r="N493" s="1">
        <v>44341</v>
      </c>
      <c r="O493">
        <v>5.994347249074875E-3</v>
      </c>
    </row>
    <row r="494" spans="14:15" x14ac:dyDescent="0.3">
      <c r="N494" s="1">
        <v>44281</v>
      </c>
      <c r="O494">
        <v>6.0762439124013752E-3</v>
      </c>
    </row>
    <row r="495" spans="14:15" x14ac:dyDescent="0.3">
      <c r="N495" s="1">
        <v>44110</v>
      </c>
      <c r="O495">
        <v>6.0803388953834482E-3</v>
      </c>
    </row>
    <row r="496" spans="14:15" x14ac:dyDescent="0.3">
      <c r="N496" s="1">
        <v>44264</v>
      </c>
      <c r="O496">
        <v>6.0835302841663929E-3</v>
      </c>
    </row>
    <row r="497" spans="14:15" x14ac:dyDescent="0.3">
      <c r="N497" s="1">
        <v>43985</v>
      </c>
      <c r="O497">
        <v>6.0877949119755191E-3</v>
      </c>
    </row>
    <row r="498" spans="14:15" x14ac:dyDescent="0.3">
      <c r="N498" s="1">
        <v>44326</v>
      </c>
      <c r="O498">
        <v>6.1570020579641647E-3</v>
      </c>
    </row>
    <row r="499" spans="14:15" x14ac:dyDescent="0.3">
      <c r="N499" s="1">
        <v>43840</v>
      </c>
      <c r="O499">
        <v>6.1869984605083216E-3</v>
      </c>
    </row>
    <row r="500" spans="14:15" x14ac:dyDescent="0.3">
      <c r="N500" s="1">
        <v>43699</v>
      </c>
      <c r="O500">
        <v>6.1939375435022441E-3</v>
      </c>
    </row>
    <row r="501" spans="14:15" x14ac:dyDescent="0.3">
      <c r="N501" s="1">
        <v>43776</v>
      </c>
      <c r="O501">
        <v>6.2121608154394881E-3</v>
      </c>
    </row>
    <row r="502" spans="14:15" x14ac:dyDescent="0.3">
      <c r="N502" s="1">
        <v>44308</v>
      </c>
      <c r="O502">
        <v>6.2798796633400334E-3</v>
      </c>
    </row>
    <row r="503" spans="14:15" x14ac:dyDescent="0.3">
      <c r="N503" s="1">
        <v>44242</v>
      </c>
      <c r="O503">
        <v>6.2830801009615654E-3</v>
      </c>
    </row>
    <row r="504" spans="14:15" x14ac:dyDescent="0.3">
      <c r="N504" s="1">
        <v>44123</v>
      </c>
      <c r="O504">
        <v>6.2936009501318732E-3</v>
      </c>
    </row>
    <row r="505" spans="14:15" x14ac:dyDescent="0.3">
      <c r="N505" s="1">
        <v>43636</v>
      </c>
      <c r="O505">
        <v>6.3217105251332254E-3</v>
      </c>
    </row>
    <row r="506" spans="14:15" x14ac:dyDescent="0.3">
      <c r="N506" s="1">
        <v>43795</v>
      </c>
      <c r="O506">
        <v>6.3842239828883268E-3</v>
      </c>
    </row>
    <row r="507" spans="14:15" x14ac:dyDescent="0.3">
      <c r="N507" s="1">
        <v>44330</v>
      </c>
      <c r="O507">
        <v>6.4276364238475313E-3</v>
      </c>
    </row>
    <row r="508" spans="14:15" x14ac:dyDescent="0.3">
      <c r="N508" s="1">
        <v>43553</v>
      </c>
      <c r="O508">
        <v>6.526917233413968E-3</v>
      </c>
    </row>
    <row r="509" spans="14:15" x14ac:dyDescent="0.3">
      <c r="N509" s="1">
        <v>43949</v>
      </c>
      <c r="O509">
        <v>6.5351681325844391E-3</v>
      </c>
    </row>
    <row r="510" spans="14:15" x14ac:dyDescent="0.3">
      <c r="N510" s="1">
        <v>44112</v>
      </c>
      <c r="O510">
        <v>6.5367571141033455E-3</v>
      </c>
    </row>
    <row r="511" spans="14:15" x14ac:dyDescent="0.3">
      <c r="N511" s="1">
        <v>43861</v>
      </c>
      <c r="O511">
        <v>6.5689111715660437E-3</v>
      </c>
    </row>
    <row r="512" spans="14:15" x14ac:dyDescent="0.3">
      <c r="N512" s="1">
        <v>43956</v>
      </c>
      <c r="O512">
        <v>6.6425998462469231E-3</v>
      </c>
    </row>
    <row r="513" spans="14:15" x14ac:dyDescent="0.3">
      <c r="N513" s="1">
        <v>44042</v>
      </c>
      <c r="O513">
        <v>6.7263523088523383E-3</v>
      </c>
    </row>
    <row r="514" spans="14:15" x14ac:dyDescent="0.3">
      <c r="N514" s="1">
        <v>43872</v>
      </c>
      <c r="O514">
        <v>6.7546646276176675E-3</v>
      </c>
    </row>
    <row r="515" spans="14:15" x14ac:dyDescent="0.3">
      <c r="N515" s="1">
        <v>44137</v>
      </c>
      <c r="O515">
        <v>6.8995401925342195E-3</v>
      </c>
    </row>
    <row r="516" spans="14:15" x14ac:dyDescent="0.3">
      <c r="N516" s="1">
        <v>44344</v>
      </c>
      <c r="O516">
        <v>6.9314507727152854E-3</v>
      </c>
    </row>
    <row r="517" spans="14:15" x14ac:dyDescent="0.3">
      <c r="N517" s="1">
        <v>44166</v>
      </c>
      <c r="O517">
        <v>6.964222549610443E-3</v>
      </c>
    </row>
    <row r="518" spans="14:15" x14ac:dyDescent="0.3">
      <c r="N518" s="1">
        <v>43893</v>
      </c>
      <c r="O518">
        <v>6.9801706481575666E-3</v>
      </c>
    </row>
    <row r="519" spans="14:15" x14ac:dyDescent="0.3">
      <c r="N519" s="1">
        <v>43586</v>
      </c>
      <c r="O519">
        <v>7.0209658252547522E-3</v>
      </c>
    </row>
    <row r="520" spans="14:15" x14ac:dyDescent="0.3">
      <c r="N520" s="1">
        <v>43749</v>
      </c>
      <c r="O520">
        <v>7.0597151900542218E-3</v>
      </c>
    </row>
    <row r="521" spans="14:15" x14ac:dyDescent="0.3">
      <c r="N521" s="1">
        <v>44252</v>
      </c>
      <c r="O521">
        <v>7.0687525371023524E-3</v>
      </c>
    </row>
    <row r="522" spans="14:15" x14ac:dyDescent="0.3">
      <c r="N522" s="1">
        <v>43957</v>
      </c>
      <c r="O522">
        <v>7.203905720907725E-3</v>
      </c>
    </row>
    <row r="523" spans="14:15" x14ac:dyDescent="0.3">
      <c r="N523" s="1">
        <v>43546</v>
      </c>
      <c r="O523">
        <v>7.2251948892788805E-3</v>
      </c>
    </row>
    <row r="524" spans="14:15" x14ac:dyDescent="0.3">
      <c r="N524" s="1">
        <v>44174</v>
      </c>
      <c r="O524">
        <v>7.226235759672071E-3</v>
      </c>
    </row>
    <row r="525" spans="14:15" x14ac:dyDescent="0.3">
      <c r="N525" s="1">
        <v>43752</v>
      </c>
      <c r="O525">
        <v>7.23712216947822E-3</v>
      </c>
    </row>
    <row r="526" spans="14:15" x14ac:dyDescent="0.3">
      <c r="N526" s="1">
        <v>43852</v>
      </c>
      <c r="O526">
        <v>7.2662471838842377E-3</v>
      </c>
    </row>
    <row r="527" spans="14:15" x14ac:dyDescent="0.3">
      <c r="N527" s="1">
        <v>44215</v>
      </c>
      <c r="O527">
        <v>7.2981838956486253E-3</v>
      </c>
    </row>
    <row r="528" spans="14:15" x14ac:dyDescent="0.3">
      <c r="N528" s="1">
        <v>43713</v>
      </c>
      <c r="O528">
        <v>7.3157101292841455E-3</v>
      </c>
    </row>
    <row r="529" spans="14:15" x14ac:dyDescent="0.3">
      <c r="N529" s="1">
        <v>44263</v>
      </c>
      <c r="O529">
        <v>7.3646831517429857E-3</v>
      </c>
    </row>
    <row r="530" spans="14:15" x14ac:dyDescent="0.3">
      <c r="N530" s="1">
        <v>43839</v>
      </c>
      <c r="O530">
        <v>7.3967674172918463E-3</v>
      </c>
    </row>
    <row r="531" spans="14:15" x14ac:dyDescent="0.3">
      <c r="N531" s="1">
        <v>43763</v>
      </c>
      <c r="O531">
        <v>7.6276924674778968E-3</v>
      </c>
    </row>
    <row r="532" spans="14:15" x14ac:dyDescent="0.3">
      <c r="N532" s="1">
        <v>43951</v>
      </c>
      <c r="O532">
        <v>7.7080619593113079E-3</v>
      </c>
    </row>
    <row r="533" spans="14:15" x14ac:dyDescent="0.3">
      <c r="N533" s="1">
        <v>43670</v>
      </c>
      <c r="O533">
        <v>7.715117510373278E-3</v>
      </c>
    </row>
    <row r="534" spans="14:15" x14ac:dyDescent="0.3">
      <c r="N534" s="1">
        <v>44068</v>
      </c>
      <c r="O534">
        <v>7.8029893805162433E-3</v>
      </c>
    </row>
    <row r="535" spans="14:15" x14ac:dyDescent="0.3">
      <c r="N535" s="1">
        <v>43944</v>
      </c>
      <c r="O535">
        <v>7.8992539775037049E-3</v>
      </c>
    </row>
    <row r="536" spans="14:15" x14ac:dyDescent="0.3">
      <c r="N536" s="1">
        <v>43837</v>
      </c>
      <c r="O536">
        <v>7.9722525869732209E-3</v>
      </c>
    </row>
    <row r="537" spans="14:15" x14ac:dyDescent="0.3">
      <c r="N537" s="1">
        <v>43685</v>
      </c>
      <c r="O537">
        <v>8.0715738477024276E-3</v>
      </c>
    </row>
    <row r="538" spans="14:15" x14ac:dyDescent="0.3">
      <c r="N538" s="1">
        <v>43859</v>
      </c>
      <c r="O538">
        <v>8.1181012137385138E-3</v>
      </c>
    </row>
    <row r="539" spans="14:15" x14ac:dyDescent="0.3">
      <c r="N539" s="1">
        <v>44337</v>
      </c>
      <c r="O539">
        <v>8.2336963169070028E-3</v>
      </c>
    </row>
    <row r="540" spans="14:15" x14ac:dyDescent="0.3">
      <c r="N540" s="1">
        <v>43865</v>
      </c>
      <c r="O540">
        <v>8.2887205739497066E-3</v>
      </c>
    </row>
    <row r="541" spans="14:15" x14ac:dyDescent="0.3">
      <c r="N541" s="1">
        <v>44146</v>
      </c>
      <c r="O541">
        <v>8.3390459557313463E-3</v>
      </c>
    </row>
    <row r="542" spans="14:15" x14ac:dyDescent="0.3">
      <c r="N542" s="1">
        <v>44292</v>
      </c>
      <c r="O542">
        <v>8.3586557647778621E-3</v>
      </c>
    </row>
    <row r="543" spans="14:15" x14ac:dyDescent="0.3">
      <c r="N543" s="1">
        <v>44159</v>
      </c>
      <c r="O543">
        <v>8.3923032568829579E-3</v>
      </c>
    </row>
    <row r="544" spans="14:15" x14ac:dyDescent="0.3">
      <c r="N544" s="1">
        <v>44027</v>
      </c>
      <c r="O544">
        <v>8.3927616559888642E-3</v>
      </c>
    </row>
    <row r="545" spans="14:15" x14ac:dyDescent="0.3">
      <c r="N545" s="1">
        <v>44138</v>
      </c>
      <c r="O545">
        <v>8.4033618768884245E-3</v>
      </c>
    </row>
    <row r="546" spans="14:15" x14ac:dyDescent="0.3">
      <c r="N546" s="1">
        <v>44151</v>
      </c>
      <c r="O546">
        <v>8.5903895645516367E-3</v>
      </c>
    </row>
    <row r="547" spans="14:15" x14ac:dyDescent="0.3">
      <c r="N547" s="1">
        <v>43508</v>
      </c>
      <c r="O547">
        <v>8.7199978017917165E-3</v>
      </c>
    </row>
    <row r="548" spans="14:15" x14ac:dyDescent="0.3">
      <c r="N548" s="1">
        <v>43635</v>
      </c>
      <c r="O548">
        <v>8.7217955481734642E-3</v>
      </c>
    </row>
    <row r="549" spans="14:15" x14ac:dyDescent="0.3">
      <c r="N549" s="1">
        <v>43622</v>
      </c>
      <c r="O549">
        <v>8.7236245998367767E-3</v>
      </c>
    </row>
    <row r="550" spans="14:15" x14ac:dyDescent="0.3">
      <c r="N550" s="1">
        <v>43928</v>
      </c>
      <c r="O550">
        <v>8.767353556120171E-3</v>
      </c>
    </row>
    <row r="551" spans="14:15" x14ac:dyDescent="0.3">
      <c r="N551" s="1">
        <v>43684</v>
      </c>
      <c r="O551">
        <v>8.7725274942238463E-3</v>
      </c>
    </row>
    <row r="552" spans="14:15" x14ac:dyDescent="0.3">
      <c r="N552" s="1">
        <v>44203</v>
      </c>
      <c r="O552">
        <v>8.9570904869773482E-3</v>
      </c>
    </row>
    <row r="553" spans="14:15" x14ac:dyDescent="0.3">
      <c r="N553" s="1">
        <v>44365</v>
      </c>
      <c r="O553">
        <v>8.9606094574825046E-3</v>
      </c>
    </row>
    <row r="554" spans="14:15" x14ac:dyDescent="0.3">
      <c r="N554" s="1">
        <v>44084</v>
      </c>
      <c r="O554">
        <v>8.9833642760325134E-3</v>
      </c>
    </row>
    <row r="555" spans="14:15" x14ac:dyDescent="0.3">
      <c r="N555" s="1">
        <v>43579</v>
      </c>
      <c r="O555">
        <v>9.1877803857542701E-3</v>
      </c>
    </row>
    <row r="556" spans="14:15" x14ac:dyDescent="0.3">
      <c r="N556" s="1">
        <v>44014</v>
      </c>
      <c r="O556">
        <v>9.5558918620500238E-3</v>
      </c>
    </row>
    <row r="557" spans="14:15" x14ac:dyDescent="0.3">
      <c r="N557" s="1">
        <v>43815</v>
      </c>
      <c r="O557">
        <v>9.5728223730046618E-3</v>
      </c>
    </row>
    <row r="558" spans="14:15" x14ac:dyDescent="0.3">
      <c r="N558" s="1">
        <v>43867</v>
      </c>
      <c r="O558">
        <v>9.6311216907320508E-3</v>
      </c>
    </row>
    <row r="559" spans="14:15" x14ac:dyDescent="0.3">
      <c r="N559" s="1">
        <v>43602</v>
      </c>
      <c r="O559">
        <v>9.636828032182871E-3</v>
      </c>
    </row>
    <row r="560" spans="14:15" x14ac:dyDescent="0.3">
      <c r="N560" s="1">
        <v>43986</v>
      </c>
      <c r="O560">
        <v>9.6468314246526514E-3</v>
      </c>
    </row>
    <row r="561" spans="14:15" x14ac:dyDescent="0.3">
      <c r="N561" s="1">
        <v>43621</v>
      </c>
      <c r="O561">
        <v>9.6727013565799935E-3</v>
      </c>
    </row>
    <row r="562" spans="14:15" x14ac:dyDescent="0.3">
      <c r="N562" s="1">
        <v>43970</v>
      </c>
      <c r="O562">
        <v>9.728687142436649E-3</v>
      </c>
    </row>
    <row r="563" spans="14:15" x14ac:dyDescent="0.3">
      <c r="N563" s="1">
        <v>43754</v>
      </c>
      <c r="O563">
        <v>9.7989687738214998E-3</v>
      </c>
    </row>
    <row r="564" spans="14:15" x14ac:dyDescent="0.3">
      <c r="N564" s="1">
        <v>44117</v>
      </c>
      <c r="O564">
        <v>9.8583817978317133E-3</v>
      </c>
    </row>
    <row r="565" spans="14:15" x14ac:dyDescent="0.3">
      <c r="N565" s="1">
        <v>44053</v>
      </c>
      <c r="O565">
        <v>9.9460715876823237E-3</v>
      </c>
    </row>
    <row r="566" spans="14:15" x14ac:dyDescent="0.3">
      <c r="N566" s="1">
        <v>43969</v>
      </c>
      <c r="O566">
        <v>9.9588495831834586E-3</v>
      </c>
    </row>
    <row r="567" spans="14:15" x14ac:dyDescent="0.3">
      <c r="N567" s="1">
        <v>44012</v>
      </c>
      <c r="O567">
        <v>1.0114271794464828E-2</v>
      </c>
    </row>
    <row r="568" spans="14:15" x14ac:dyDescent="0.3">
      <c r="N568" s="1">
        <v>43948</v>
      </c>
      <c r="O568">
        <v>1.0291741165613296E-2</v>
      </c>
    </row>
    <row r="569" spans="14:15" x14ac:dyDescent="0.3">
      <c r="N569" s="1">
        <v>44204</v>
      </c>
      <c r="O569">
        <v>1.0688708713435212E-2</v>
      </c>
    </row>
    <row r="570" spans="14:15" x14ac:dyDescent="0.3">
      <c r="N570" s="1">
        <v>43578</v>
      </c>
      <c r="O570">
        <v>1.0759481675542951E-2</v>
      </c>
    </row>
    <row r="571" spans="14:15" x14ac:dyDescent="0.3">
      <c r="N571" s="1">
        <v>43600</v>
      </c>
      <c r="O571">
        <v>1.07701873694815E-2</v>
      </c>
    </row>
    <row r="572" spans="14:15" x14ac:dyDescent="0.3">
      <c r="N572" s="1">
        <v>44082</v>
      </c>
      <c r="O572">
        <v>1.0905171936760322E-2</v>
      </c>
    </row>
    <row r="573" spans="14:15" x14ac:dyDescent="0.3">
      <c r="N573" s="1">
        <v>44076</v>
      </c>
      <c r="O573">
        <v>1.0958191290517292E-2</v>
      </c>
    </row>
    <row r="574" spans="14:15" x14ac:dyDescent="0.3">
      <c r="N574" s="1">
        <v>43979</v>
      </c>
      <c r="O574">
        <v>1.1016654094646283E-2</v>
      </c>
    </row>
    <row r="575" spans="14:15" x14ac:dyDescent="0.3">
      <c r="N575" s="1">
        <v>44102</v>
      </c>
      <c r="O575">
        <v>1.1105601537735476E-2</v>
      </c>
    </row>
    <row r="576" spans="14:15" x14ac:dyDescent="0.3">
      <c r="N576" s="1">
        <v>44230</v>
      </c>
      <c r="O576">
        <v>1.1435417390786856E-2</v>
      </c>
    </row>
    <row r="577" spans="14:15" x14ac:dyDescent="0.3">
      <c r="N577" s="1">
        <v>44109</v>
      </c>
      <c r="O577">
        <v>1.1662792677690222E-2</v>
      </c>
    </row>
    <row r="578" spans="14:15" x14ac:dyDescent="0.3">
      <c r="N578" s="1">
        <v>44139</v>
      </c>
      <c r="O578">
        <v>1.2532217955592563E-2</v>
      </c>
    </row>
    <row r="579" spans="14:15" x14ac:dyDescent="0.3">
      <c r="N579" s="1">
        <v>44025</v>
      </c>
      <c r="O579">
        <v>1.2534410313166966E-2</v>
      </c>
    </row>
    <row r="580" spans="14:15" x14ac:dyDescent="0.3">
      <c r="N580" s="1">
        <v>44369</v>
      </c>
      <c r="O580">
        <v>1.2562555586207655E-2</v>
      </c>
    </row>
    <row r="581" spans="14:15" x14ac:dyDescent="0.3">
      <c r="N581" s="1">
        <v>43991</v>
      </c>
      <c r="O581">
        <v>1.2757674749155018E-2</v>
      </c>
    </row>
    <row r="582" spans="14:15" x14ac:dyDescent="0.3">
      <c r="N582" s="1">
        <v>43696</v>
      </c>
      <c r="O582">
        <v>1.2758225251067184E-2</v>
      </c>
    </row>
    <row r="583" spans="14:15" x14ac:dyDescent="0.3">
      <c r="N583" s="1">
        <v>44144</v>
      </c>
      <c r="O583">
        <v>1.2829706035632575E-2</v>
      </c>
    </row>
    <row r="584" spans="14:15" x14ac:dyDescent="0.3">
      <c r="N584" s="1">
        <v>43707</v>
      </c>
      <c r="O584">
        <v>1.2865125719499899E-2</v>
      </c>
    </row>
    <row r="585" spans="14:15" x14ac:dyDescent="0.3">
      <c r="N585" s="1">
        <v>43921</v>
      </c>
      <c r="O585">
        <v>1.2874203797215055E-2</v>
      </c>
    </row>
    <row r="586" spans="14:15" x14ac:dyDescent="0.3">
      <c r="N586" s="1">
        <v>43977</v>
      </c>
      <c r="O586">
        <v>1.3015447620972835E-2</v>
      </c>
    </row>
    <row r="587" spans="14:15" x14ac:dyDescent="0.3">
      <c r="N587" s="1">
        <v>44008</v>
      </c>
      <c r="O587">
        <v>1.3143095395310589E-2</v>
      </c>
    </row>
    <row r="588" spans="14:15" x14ac:dyDescent="0.3">
      <c r="N588" s="1">
        <v>44232</v>
      </c>
      <c r="O588">
        <v>1.3262491041988525E-2</v>
      </c>
    </row>
    <row r="589" spans="14:15" x14ac:dyDescent="0.3">
      <c r="N589" s="1">
        <v>44033</v>
      </c>
      <c r="O589">
        <v>1.3458924965864368E-2</v>
      </c>
    </row>
    <row r="590" spans="14:15" x14ac:dyDescent="0.3">
      <c r="N590" s="1">
        <v>44047</v>
      </c>
      <c r="O590">
        <v>1.3653501509092565E-2</v>
      </c>
    </row>
    <row r="591" spans="14:15" x14ac:dyDescent="0.3">
      <c r="N591" s="1">
        <v>43966</v>
      </c>
      <c r="O591">
        <v>1.5244508446837982E-2</v>
      </c>
    </row>
    <row r="592" spans="14:15" x14ac:dyDescent="0.3">
      <c r="N592" s="1">
        <v>43627</v>
      </c>
      <c r="O592">
        <v>1.5285968346830915E-2</v>
      </c>
    </row>
    <row r="593" spans="14:15" x14ac:dyDescent="0.3">
      <c r="N593" s="1">
        <v>44229</v>
      </c>
      <c r="O593">
        <v>1.6385652025669991E-2</v>
      </c>
    </row>
    <row r="594" spans="14:15" x14ac:dyDescent="0.3">
      <c r="N594" s="1">
        <v>44140</v>
      </c>
      <c r="O594">
        <v>1.6905608552830725E-2</v>
      </c>
    </row>
    <row r="595" spans="14:15" x14ac:dyDescent="0.3">
      <c r="N595" s="1">
        <v>43892</v>
      </c>
      <c r="O595">
        <v>1.7117552877050028E-2</v>
      </c>
    </row>
    <row r="596" spans="14:15" x14ac:dyDescent="0.3">
      <c r="N596" s="1">
        <v>43938</v>
      </c>
      <c r="O596">
        <v>1.7343792491566673E-2</v>
      </c>
    </row>
    <row r="597" spans="14:15" x14ac:dyDescent="0.3">
      <c r="N597" s="1">
        <v>43976</v>
      </c>
      <c r="O597">
        <v>1.8370416553643059E-2</v>
      </c>
    </row>
    <row r="598" spans="14:15" x14ac:dyDescent="0.3">
      <c r="N598" s="1">
        <v>44256</v>
      </c>
      <c r="O598">
        <v>1.9006776231942225E-2</v>
      </c>
    </row>
    <row r="599" spans="14:15" x14ac:dyDescent="0.3">
      <c r="N599" s="1">
        <v>43930</v>
      </c>
      <c r="O599">
        <v>1.9096456745553294E-2</v>
      </c>
    </row>
    <row r="600" spans="14:15" x14ac:dyDescent="0.3">
      <c r="N600" s="1">
        <v>44097</v>
      </c>
      <c r="O600">
        <v>2.0417024993818582E-2</v>
      </c>
    </row>
    <row r="601" spans="14:15" x14ac:dyDescent="0.3">
      <c r="N601" s="1">
        <v>43998</v>
      </c>
      <c r="O601">
        <v>2.3258808036049457E-2</v>
      </c>
    </row>
    <row r="602" spans="14:15" x14ac:dyDescent="0.3">
      <c r="N602" s="1">
        <v>43910</v>
      </c>
      <c r="O602">
        <v>2.3965754933520062E-2</v>
      </c>
    </row>
    <row r="603" spans="14:15" x14ac:dyDescent="0.3">
      <c r="N603" s="1">
        <v>43915</v>
      </c>
      <c r="O603">
        <v>2.788159873163109E-2</v>
      </c>
    </row>
    <row r="604" spans="14:15" x14ac:dyDescent="0.3">
      <c r="N604" s="1">
        <v>43914</v>
      </c>
      <c r="O604">
        <v>2.9065212913454E-2</v>
      </c>
    </row>
    <row r="605" spans="14:15" x14ac:dyDescent="0.3">
      <c r="N605" s="1">
        <v>43916</v>
      </c>
      <c r="O605">
        <v>3.4216226174327839E-2</v>
      </c>
    </row>
    <row r="606" spans="14:15" x14ac:dyDescent="0.3">
      <c r="N606" s="1">
        <v>43927</v>
      </c>
      <c r="O606">
        <v>3.7786180952419944E-2</v>
      </c>
    </row>
  </sheetData>
  <sortState xmlns:xlrd2="http://schemas.microsoft.com/office/spreadsheetml/2017/richdata2" ref="N2:O607">
    <sortCondition ref="O2:O607"/>
  </sortState>
  <pageMargins left="0.7" right="0.7" top="0.75" bottom="0.75" header="0.3" footer="0.3"/>
  <ignoredErrors>
    <ignoredError sqref="Q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Close</vt:lpstr>
      <vt:lpstr>Daily Log Returns</vt:lpstr>
      <vt:lpstr>Positive Log Returns</vt:lpstr>
      <vt:lpstr>Negative Log Returns</vt:lpstr>
      <vt:lpstr>Summary Statistics</vt:lpstr>
      <vt:lpstr>Covariance Matrix</vt:lpstr>
      <vt:lpstr>BetaAlpha</vt:lpstr>
      <vt:lpstr>Excess Returns</vt:lpstr>
      <vt:lpstr>Asset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Charge</dc:creator>
  <cp:lastModifiedBy>James Charge</cp:lastModifiedBy>
  <dcterms:created xsi:type="dcterms:W3CDTF">2021-07-06T02:05:59Z</dcterms:created>
  <dcterms:modified xsi:type="dcterms:W3CDTF">2021-08-21T00:30:48Z</dcterms:modified>
</cp:coreProperties>
</file>