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7 - Auditing a Worksheet/"/>
    </mc:Choice>
  </mc:AlternateContent>
  <xr:revisionPtr revIDLastSave="1565" documentId="13_ncr:1_{6BF69C48-EB2D-479A-8B64-84A9AC67A521}" xr6:coauthVersionLast="47" xr6:coauthVersionMax="47" xr10:uidLastSave="{97749B83-6BCB-4216-8579-9F5339728E50}"/>
  <bookViews>
    <workbookView xWindow="-16560" yWindow="-103" windowWidth="16663" windowHeight="8863" firstSheet="10" activeTab="13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HLOOKUP Function 2" sheetId="37" r:id="rId6"/>
    <sheet name="Master Inventory List" sheetId="23" r:id="rId7"/>
    <sheet name="INDEX MATCH Functions" sheetId="34" r:id="rId8"/>
    <sheet name="INDEX MATCH Functions 2" sheetId="36" r:id="rId9"/>
    <sheet name="INDEX MATCH Master Emp List" sheetId="5" r:id="rId10"/>
    <sheet name="LEFT RIGHT MID Functions" sheetId="21" r:id="rId11"/>
    <sheet name="SEARCH Function" sheetId="24" r:id="rId12"/>
    <sheet name="CONCATENATE" sheetId="20" r:id="rId13"/>
    <sheet name="Formula Auditing" sheetId="25" r:id="rId14"/>
    <sheet name="Watch Window" sheetId="27" r:id="rId15"/>
    <sheet name="Worksheet Protection" sheetId="26" r:id="rId16"/>
    <sheet name="Goal Seek" sheetId="31" r:id="rId17"/>
    <sheet name="Solver" sheetId="30" r:id="rId18"/>
    <sheet name="Data Table" sheetId="28" r:id="rId19"/>
    <sheet name="Scenarios" sheetId="29" r:id="rId20"/>
    <sheet name="Macro" sheetId="32" r:id="rId21"/>
    <sheet name="Test Macro" sheetId="33" r:id="rId22"/>
  </sheets>
  <definedNames>
    <definedName name="_xlnm._FilterDatabase" localSheetId="9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7" hidden="1">0.0001</definedName>
    <definedName name="solver_drv" localSheetId="17" hidden="1">1</definedName>
    <definedName name="solver_eng" localSheetId="0" hidden="1">1</definedName>
    <definedName name="solver_eng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Solver!$B$8:$E$8</definedName>
    <definedName name="solver_lhs2" localSheetId="17" hidden="1">Solver!$B$8:$E$8</definedName>
    <definedName name="solver_lhs3" localSheetId="17" hidden="1">Solver!$B$8:$E$8</definedName>
    <definedName name="solver_lhs4" localSheetId="17" hidden="1">Solver!$B$8:$E$8</definedName>
    <definedName name="solver_lhs5" localSheetId="17" hidden="1">Solver!$B$8:$E$8</definedName>
    <definedName name="solver_lhs6" localSheetId="17" hidden="1">Solver!$E$8</definedName>
    <definedName name="solver_lhs7" localSheetId="17" hidden="1">Solver!$E$8</definedName>
    <definedName name="solver_lhs8" localSheetId="17" hidden="1">Solver!$E$8</definedName>
    <definedName name="solver_lin" localSheetId="17" hidden="1">0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0" hidden="1">1</definedName>
    <definedName name="solver_neg" localSheetId="17" hidden="1">1</definedName>
    <definedName name="solver_nod" localSheetId="17" hidden="1">2147483647</definedName>
    <definedName name="solver_num" localSheetId="0" hidden="1">0</definedName>
    <definedName name="solver_num" localSheetId="17" hidden="1">0</definedName>
    <definedName name="solver_nwt" localSheetId="17" hidden="1">1</definedName>
    <definedName name="solver_opt" localSheetId="0" hidden="1">'IF Function'!$I$2</definedName>
    <definedName name="solver_opt" localSheetId="17" hidden="1">Solver!$H$8</definedName>
    <definedName name="solver_pre" localSheetId="17" hidden="1">0.000001</definedName>
    <definedName name="solver_rbv" localSheetId="17" hidden="1">1</definedName>
    <definedName name="solver_rel1" localSheetId="17" hidden="1">2</definedName>
    <definedName name="solver_rel2" localSheetId="17" hidden="1">2</definedName>
    <definedName name="solver_rel3" localSheetId="17" hidden="1">2</definedName>
    <definedName name="solver_rel4" localSheetId="17" hidden="1">2</definedName>
    <definedName name="solver_rel5" localSheetId="17" hidden="1">2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hs1" localSheetId="17" hidden="1">Solver!$B$10:$E$10</definedName>
    <definedName name="solver_rhs2" localSheetId="17" hidden="1">Solver!$B$10:$E$10</definedName>
    <definedName name="solver_rhs3" localSheetId="17" hidden="1">Solver!$B$10:$E$10</definedName>
    <definedName name="solver_rhs4" localSheetId="17" hidden="1">Solver!$B$10:$E$10</definedName>
    <definedName name="solver_rhs5" localSheetId="17" hidden="1">Solver!$B$10:$E$10</definedName>
    <definedName name="solver_rhs6" localSheetId="17" hidden="1">Solver!$E$10</definedName>
    <definedName name="solver_rhs7" localSheetId="17" hidden="1">Solver!$E$10</definedName>
    <definedName name="solver_rhs8" localSheetId="17" hidden="1">Solver!$E$10</definedName>
    <definedName name="solver_rlx" localSheetId="17" hidden="1">1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100</definedName>
    <definedName name="solver_tol" localSheetId="17" hidden="1">0.05</definedName>
    <definedName name="solver_typ" localSheetId="0" hidden="1">1</definedName>
    <definedName name="solver_typ" localSheetId="17" hidden="1">2</definedName>
    <definedName name="solver_val" localSheetId="0" hidden="1">0</definedName>
    <definedName name="solver_val" localSheetId="17" hidden="1">0</definedName>
    <definedName name="solver_ver" localSheetId="0" hidden="1">3</definedName>
    <definedName name="solver_ver" localSheetId="17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4" i="20"/>
  <c r="C3" i="24"/>
  <c r="C4" i="24"/>
  <c r="C5" i="24"/>
  <c r="C6" i="24"/>
  <c r="B3" i="24"/>
  <c r="B4" i="24"/>
  <c r="B5" i="24"/>
  <c r="B6" i="24"/>
  <c r="C2" i="24"/>
  <c r="B2" i="24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F4" i="21"/>
  <c r="E4" i="21"/>
  <c r="B6" i="37"/>
  <c r="B7" i="37"/>
  <c r="B5" i="37"/>
  <c r="D3" i="36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<sst xmlns="http://schemas.openxmlformats.org/spreadsheetml/2006/main" count="1538" uniqueCount="284">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</sst>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30" zoomScaleNormal="130" workbookViewId="0">
      <selection activeCell="D4" sqref="D4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RIGHT(A3,LEN(A3)-6)</f>
        <v>WW</v>
      </c>
      <c r="H3">
        <f>LEN(A3)</f>
        <v>8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RIGHT(A4,LEN(A4)-6)</f>
        <v>WW</v>
      </c>
      <c r="H4">
        <f t="shared" ref="H4:H26" si="1">LEN(A4)</f>
        <v>8</v>
      </c>
    </row>
    <row r="5" spans="1:8" ht="13">
      <c r="A5" s="22" t="s">
        <v>171</v>
      </c>
      <c r="B5" s="23" t="s">
        <v>182</v>
      </c>
      <c r="C5" s="24">
        <v>10.89</v>
      </c>
      <c r="D5" s="37"/>
      <c r="E5" s="17" t="str">
        <f t="shared" ref="E5:E26" si="2">LEFT(A5,3)</f>
        <v>ACM</v>
      </c>
      <c r="F5" s="17" t="str">
        <f t="shared" ref="F5:F26" si="3">MID(A5,4,3)</f>
        <v>150</v>
      </c>
      <c r="G5" s="17" t="str">
        <f t="shared" si="0"/>
        <v>WW</v>
      </c>
      <c r="H5">
        <f t="shared" si="1"/>
        <v>8</v>
      </c>
    </row>
    <row r="6" spans="1:8" ht="13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3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3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3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3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3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3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3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3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3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3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3">
      <c r="A18" s="22" t="s">
        <v>210</v>
      </c>
      <c r="B18" s="23" t="s">
        <v>195</v>
      </c>
      <c r="C18" s="24">
        <v>6.5</v>
      </c>
      <c r="D18" s="37"/>
      <c r="E18" s="17" t="str">
        <f t="shared" si="2"/>
        <v>AST</v>
      </c>
      <c r="F18" s="17" t="str">
        <f t="shared" si="3"/>
        <v>132</v>
      </c>
      <c r="G18" s="17" t="str">
        <f t="shared" si="0"/>
        <v>PS</v>
      </c>
      <c r="H18">
        <f t="shared" si="1"/>
        <v>8</v>
      </c>
    </row>
    <row r="19" spans="1:8" ht="13">
      <c r="A19" s="22" t="s">
        <v>178</v>
      </c>
      <c r="B19" s="23" t="s">
        <v>196</v>
      </c>
      <c r="C19" s="24">
        <v>4.55</v>
      </c>
      <c r="D19" s="37"/>
      <c r="E19" s="17" t="str">
        <f t="shared" si="2"/>
        <v>AST</v>
      </c>
      <c r="F19" s="17" t="str">
        <f t="shared" si="3"/>
        <v>205</v>
      </c>
      <c r="G19" s="17" t="str">
        <f t="shared" si="0"/>
        <v>0995</v>
      </c>
      <c r="H19">
        <f t="shared" si="1"/>
        <v>10</v>
      </c>
    </row>
    <row r="20" spans="1:8" ht="13">
      <c r="A20" s="22" t="s">
        <v>211</v>
      </c>
      <c r="B20" s="23" t="s">
        <v>197</v>
      </c>
      <c r="C20" s="24">
        <v>14.3</v>
      </c>
      <c r="D20" s="37"/>
      <c r="E20" s="17" t="str">
        <f t="shared" si="2"/>
        <v>BVR</v>
      </c>
      <c r="F20" s="17" t="str">
        <f t="shared" si="3"/>
        <v>590</v>
      </c>
      <c r="G20" s="17" t="str">
        <f t="shared" si="0"/>
        <v>WF</v>
      </c>
      <c r="H20">
        <f t="shared" si="1"/>
        <v>8</v>
      </c>
    </row>
    <row r="21" spans="1:8" ht="13">
      <c r="A21" s="22" t="s">
        <v>212</v>
      </c>
      <c r="B21" s="23" t="s">
        <v>213</v>
      </c>
      <c r="C21" s="24">
        <v>13.81</v>
      </c>
      <c r="D21" s="37"/>
      <c r="E21" s="17" t="str">
        <f t="shared" si="2"/>
        <v>BVR</v>
      </c>
      <c r="F21" s="17" t="str">
        <f t="shared" si="3"/>
        <v>690</v>
      </c>
      <c r="G21" s="17" t="str">
        <f t="shared" si="0"/>
        <v>AF</v>
      </c>
      <c r="H21">
        <f t="shared" si="1"/>
        <v>8</v>
      </c>
    </row>
    <row r="22" spans="1:8" ht="13">
      <c r="A22" s="22" t="s">
        <v>217</v>
      </c>
      <c r="B22" s="23" t="s">
        <v>198</v>
      </c>
      <c r="C22" s="24">
        <v>7.31</v>
      </c>
      <c r="D22" s="37"/>
      <c r="E22" s="17" t="str">
        <f t="shared" si="2"/>
        <v>TRA</v>
      </c>
      <c r="F22" s="17" t="str">
        <f t="shared" si="3"/>
        <v>203</v>
      </c>
      <c r="G22" s="17" t="str">
        <f t="shared" si="0"/>
        <v>OF</v>
      </c>
      <c r="H22">
        <f t="shared" si="1"/>
        <v>8</v>
      </c>
    </row>
    <row r="23" spans="1:8" ht="13">
      <c r="A23" s="22" t="s">
        <v>218</v>
      </c>
      <c r="B23" s="23" t="s">
        <v>199</v>
      </c>
      <c r="C23" s="24">
        <v>7.31</v>
      </c>
      <c r="D23" s="37"/>
      <c r="E23" s="17" t="str">
        <f t="shared" si="2"/>
        <v>TRA</v>
      </c>
      <c r="F23" s="17" t="str">
        <f t="shared" si="3"/>
        <v>205</v>
      </c>
      <c r="G23" s="17" t="str">
        <f t="shared" si="0"/>
        <v>OF</v>
      </c>
      <c r="H23">
        <f t="shared" si="1"/>
        <v>8</v>
      </c>
    </row>
    <row r="24" spans="1:8" ht="13">
      <c r="A24" s="22" t="s">
        <v>214</v>
      </c>
      <c r="B24" s="23" t="s">
        <v>200</v>
      </c>
      <c r="C24" s="24">
        <v>7.31</v>
      </c>
      <c r="D24" s="37"/>
      <c r="E24" s="17" t="str">
        <f t="shared" si="2"/>
        <v>TRA</v>
      </c>
      <c r="F24" s="17" t="str">
        <f t="shared" si="3"/>
        <v>207</v>
      </c>
      <c r="G24" s="17" t="str">
        <f t="shared" si="0"/>
        <v>OF</v>
      </c>
      <c r="H24">
        <f t="shared" si="1"/>
        <v>8</v>
      </c>
    </row>
    <row r="25" spans="1:8" ht="13">
      <c r="A25" s="22" t="s">
        <v>215</v>
      </c>
      <c r="B25" s="23" t="s">
        <v>201</v>
      </c>
      <c r="C25" s="24">
        <v>7.64</v>
      </c>
      <c r="D25" s="37"/>
      <c r="E25" s="17" t="str">
        <f t="shared" si="2"/>
        <v>TRA</v>
      </c>
      <c r="F25" s="17" t="str">
        <f t="shared" si="3"/>
        <v>310</v>
      </c>
      <c r="G25" s="17" t="str">
        <f t="shared" si="0"/>
        <v>OF</v>
      </c>
      <c r="H25">
        <f t="shared" si="1"/>
        <v>8</v>
      </c>
    </row>
    <row r="26" spans="1:8" ht="13">
      <c r="A26" s="22" t="s">
        <v>216</v>
      </c>
      <c r="B26" s="23" t="s">
        <v>202</v>
      </c>
      <c r="C26" s="24">
        <v>6.14</v>
      </c>
      <c r="D26" s="37"/>
      <c r="E26" s="17" t="str">
        <f t="shared" si="2"/>
        <v>TRA</v>
      </c>
      <c r="F26" s="17" t="str">
        <f t="shared" si="3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130" zoomScaleNormal="130" workbookViewId="0">
      <selection activeCell="E4" sqref="E4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  <c r="B2" t="str">
        <f>LEFT(A2,SEARCH(" ",A2)-1)</f>
        <v>Patrick</v>
      </c>
      <c r="C2" t="str">
        <f>RIGHT(A2,LEN(A2)-SEARCH(" ",A2))</f>
        <v>Marleau</v>
      </c>
    </row>
    <row r="3" spans="1:3">
      <c r="A3" t="s">
        <v>244</v>
      </c>
      <c r="B3" t="str">
        <f t="shared" ref="B3:B6" si="0">LEFT(A3,SEARCH(" ",A3)-1)</f>
        <v>Joe</v>
      </c>
      <c r="C3" t="str">
        <f t="shared" ref="C3:C6" si="1">RIGHT(A3,LEN(A3)-SEARCH(" ",A3))</f>
        <v>Thornton</v>
      </c>
    </row>
    <row r="4" spans="1:3">
      <c r="A4" t="s">
        <v>245</v>
      </c>
      <c r="B4" t="str">
        <f t="shared" si="0"/>
        <v>Brent</v>
      </c>
      <c r="C4" t="str">
        <f t="shared" si="1"/>
        <v>Burns</v>
      </c>
    </row>
    <row r="5" spans="1:3">
      <c r="A5" t="s">
        <v>246</v>
      </c>
      <c r="B5" t="str">
        <f t="shared" si="0"/>
        <v>Joe</v>
      </c>
      <c r="C5" t="str">
        <f t="shared" si="1"/>
        <v>Pavelski</v>
      </c>
    </row>
    <row r="6" spans="1:3">
      <c r="A6" t="s">
        <v>247</v>
      </c>
      <c r="B6" t="str">
        <f t="shared" si="0"/>
        <v>Martin</v>
      </c>
      <c r="C6" t="str">
        <f t="shared" si="1"/>
        <v>Jones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30" zoomScaleNormal="130" workbookViewId="0">
      <selection activeCell="G6" sqref="G6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 t="str">
        <f>CONCATENATE(C4," ",B4)</f>
        <v>Joe Gonzales</v>
      </c>
      <c r="F4" s="131"/>
    </row>
    <row r="5" spans="2:6" ht="13">
      <c r="B5" s="25" t="s">
        <v>33</v>
      </c>
      <c r="C5" s="25" t="s">
        <v>34</v>
      </c>
      <c r="E5" s="130" t="str">
        <f t="shared" ref="E5:E18" si="0">CONCATENATE(C5," ",B5)</f>
        <v>Gail Scote</v>
      </c>
      <c r="F5" s="131"/>
    </row>
    <row r="6" spans="2:6" ht="13">
      <c r="B6" s="25" t="s">
        <v>36</v>
      </c>
      <c r="C6" s="25" t="s">
        <v>37</v>
      </c>
      <c r="E6" s="130" t="str">
        <f t="shared" si="0"/>
        <v>Sheryl Kane</v>
      </c>
      <c r="F6" s="131"/>
    </row>
    <row r="7" spans="2:6" ht="13">
      <c r="B7" s="25" t="s">
        <v>41</v>
      </c>
      <c r="C7" s="25" t="s">
        <v>42</v>
      </c>
      <c r="E7" s="130" t="str">
        <f t="shared" si="0"/>
        <v>Kendrick Hapsbuch</v>
      </c>
      <c r="F7" s="131"/>
    </row>
    <row r="8" spans="2:6" ht="13">
      <c r="B8" s="25" t="s">
        <v>45</v>
      </c>
      <c r="C8" s="25" t="s">
        <v>46</v>
      </c>
      <c r="E8" s="130" t="str">
        <f t="shared" si="0"/>
        <v>Mark Henders</v>
      </c>
      <c r="F8" s="131"/>
    </row>
    <row r="9" spans="2:6" ht="13">
      <c r="B9" s="25" t="s">
        <v>48</v>
      </c>
      <c r="C9" s="25" t="s">
        <v>49</v>
      </c>
      <c r="E9" s="130" t="str">
        <f t="shared" si="0"/>
        <v>Katie Atherton</v>
      </c>
      <c r="F9" s="131"/>
    </row>
    <row r="10" spans="2:6" ht="13">
      <c r="B10" s="25" t="s">
        <v>52</v>
      </c>
      <c r="C10" s="25" t="s">
        <v>53</v>
      </c>
      <c r="E10" s="130" t="str">
        <f t="shared" si="0"/>
        <v>Frank Bellwood</v>
      </c>
      <c r="F10" s="131"/>
    </row>
    <row r="11" spans="2:6" ht="13">
      <c r="B11" s="25" t="s">
        <v>56</v>
      </c>
      <c r="C11" s="25" t="s">
        <v>57</v>
      </c>
      <c r="E11" s="130" t="str">
        <f t="shared" si="0"/>
        <v>Linda Cooper</v>
      </c>
      <c r="F11" s="131"/>
    </row>
    <row r="12" spans="2:6" ht="13">
      <c r="B12" s="25" t="s">
        <v>59</v>
      </c>
      <c r="C12" s="25" t="s">
        <v>60</v>
      </c>
      <c r="E12" s="130" t="str">
        <f t="shared" si="0"/>
        <v>Brent Cronwith</v>
      </c>
      <c r="F12" s="131"/>
    </row>
    <row r="13" spans="2:6" ht="13">
      <c r="B13" s="25" t="s">
        <v>62</v>
      </c>
      <c r="C13" s="25" t="s">
        <v>63</v>
      </c>
      <c r="E13" s="130" t="str">
        <f t="shared" si="0"/>
        <v>Sandrae Simpson</v>
      </c>
      <c r="F13" s="131"/>
    </row>
    <row r="14" spans="2:6" ht="13">
      <c r="B14" s="25" t="s">
        <v>66</v>
      </c>
      <c r="C14" s="25" t="s">
        <v>67</v>
      </c>
      <c r="E14" s="130" t="str">
        <f t="shared" si="0"/>
        <v>Randy Sindole</v>
      </c>
      <c r="F14" s="131"/>
    </row>
    <row r="15" spans="2:6" ht="13">
      <c r="B15" s="25" t="s">
        <v>25</v>
      </c>
      <c r="C15" s="25" t="s">
        <v>69</v>
      </c>
      <c r="E15" s="130" t="str">
        <f t="shared" si="0"/>
        <v>Ellen Smith</v>
      </c>
      <c r="F15" s="131"/>
    </row>
    <row r="16" spans="2:6" ht="13">
      <c r="B16" s="25" t="s">
        <v>71</v>
      </c>
      <c r="C16" s="25" t="s">
        <v>72</v>
      </c>
      <c r="E16" s="130" t="str">
        <f t="shared" si="0"/>
        <v>Tuome Vuanuo</v>
      </c>
      <c r="F16" s="131"/>
    </row>
    <row r="17" spans="2:6" ht="13">
      <c r="B17" s="25" t="s">
        <v>74</v>
      </c>
      <c r="C17" s="25" t="s">
        <v>75</v>
      </c>
      <c r="E17" s="130" t="str">
        <f t="shared" si="0"/>
        <v>Tadeuz Szcznyck</v>
      </c>
      <c r="F17" s="131"/>
    </row>
    <row r="18" spans="2:6" ht="13">
      <c r="B18" s="25" t="s">
        <v>77</v>
      </c>
      <c r="C18" s="25" t="s">
        <v>78</v>
      </c>
      <c r="E18" s="130" t="str">
        <f t="shared" si="0"/>
        <v>Tammy Wu</v>
      </c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tabSelected="1" zoomScale="110" zoomScaleNormal="110" workbookViewId="0">
      <selection activeCell="H12" sqref="H12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50" zoomScaleNormal="150" workbookViewId="0">
      <selection activeCell="C5" sqref="C5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7D-A8FC-427C-8A49-940F6F4A8FBE}">
  <dimension ref="A1:B7"/>
  <sheetViews>
    <sheetView showGridLines="0" zoomScale="150" zoomScaleNormal="150" workbookViewId="0">
      <selection activeCell="C3" sqref="C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List'!$A$2:$G$5,MATCH(LEFT(A5,11),'Master Inventory List'!$A$2:$A$5,0),FALSE)</f>
        <v>150</v>
      </c>
    </row>
    <row r="6" spans="1:2" ht="13">
      <c r="A6" s="61" t="s">
        <v>228</v>
      </c>
      <c r="B6" s="56">
        <f>HLOOKUP($B$3,'Master Inventory List'!$A$2:$G$5,MATCH(LEFT(A6,11),'Master Inventory List'!$A$2:$A$5,0),FALSE)</f>
        <v>110</v>
      </c>
    </row>
    <row r="7" spans="1:2" ht="13.5" thickBot="1">
      <c r="A7" s="62" t="s">
        <v>227</v>
      </c>
      <c r="B7" s="56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zoomScale="130" zoomScaleNormal="130" workbookViewId="0">
      <selection activeCell="H3" sqref="H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IF Function</vt:lpstr>
      <vt:lpstr>SUMIF Function</vt:lpstr>
      <vt:lpstr>VLOOKUP Function</vt:lpstr>
      <vt:lpstr>Master Emp List</vt:lpstr>
      <vt:lpstr>HLOOKUP Function</vt:lpstr>
      <vt:lpstr>HLOOKUP Function 2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2024-05-02T15:54:18Z</dcterms:modified>
</cp:coreProperties>
</file>