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8 - Excel PivotTables/"/>
    </mc:Choice>
  </mc:AlternateContent>
  <xr:revisionPtr revIDLastSave="257" documentId="55C0F8F188DDD96CC547EB0156F2312C00657541" xr6:coauthVersionLast="47" xr6:coauthVersionMax="47" xr10:uidLastSave="{70FB9912-8854-4B17-B902-1FACA016ABB7}"/>
  <bookViews>
    <workbookView xWindow="-16560" yWindow="-103" windowWidth="16663" windowHeight="8863" firstSheet="12" activeTab="1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heet1" sheetId="25" r:id="rId15"/>
    <sheet name="Sales Data" sheetId="20" r:id="rId16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5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pivotCaches>
    <pivotCache cacheId="2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9" l="1"/>
  <c r="K3" i="19"/>
  <c r="J3" i="19"/>
  <c r="H51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H12" i="19" l="1"/>
  <c r="I12" i="19"/>
  <c r="E47" i="7"/>
  <c r="E30" i="7"/>
  <c r="E9" i="7"/>
  <c r="E48" i="7" s="1"/>
</calcChain>
</file>

<file path=xl/sharedStrings.xml><?xml version="1.0" encoding="utf-8"?>
<sst xmlns="http://schemas.openxmlformats.org/spreadsheetml/2006/main" count="5062" uniqueCount="1438">
  <si>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</si>
  <si>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</si>
  <si>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</si>
  <si>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</si>
  <si>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</si>
  <si>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</si>
  <si>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</si>
  <si>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</si>
  <si>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</si>
  <si>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</si>
  <si>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</si>
  <si>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</si>
  <si>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</si>
  <si>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</si>
  <si>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</si>
  <si>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</si>
  <si>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</si>
  <si>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</si>
  <si>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</si>
  <si>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</si>
  <si>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</si>
  <si>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</si>
  <si>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</si>
  <si>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</si>
  <si>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</si>
  <si>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</si>
  <si>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</si>
  <si>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</si>
  <si>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</si>
  <si>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</si>
  <si>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</si>
  <si>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</si>
  <si>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</si>
  <si>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</si>
  <si>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</si>
  <si>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</si>
  <si>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</si>
  <si>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</si>
  <si>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</si>
  <si>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</si>
  <si>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</si>
  <si>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</si>
  <si>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</si>
  <si>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</si>
  <si>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</si>
  <si>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</si>
  <si>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</si>
  <si>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</si>
  <si>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</si>
  <si>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</si>
  <si>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</si>
  <si>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</si>
  <si>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</si>
  <si>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</si>
  <si>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</si>
  <si>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</si>
  <si>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</si>
  <si>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</si>
  <si>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</si>
  <si>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</si>
  <si>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</si>
  <si>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</si>
  <si>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</si>
  <si>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</si>
  <si>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</si>
  <si>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</si>
  <si>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</si>
  <si>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</si>
  <si>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</si>
  <si>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</si>
  <si>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</si>
  <si>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</si>
  <si>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</si>
  <si>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</si>
  <si>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</si>
  <si>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</si>
  <si>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</si>
  <si>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</si>
  <si>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</si>
  <si>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</si>
  <si>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</si>
  <si>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</si>
  <si>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</si>
  <si>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</si>
  <si>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</si>
  <si>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</si>
  <si>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</si>
  <si>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</si>
  <si>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</si>
  <si>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</si>
  <si>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</si>
  <si>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</si>
  <si>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</si>
  <si>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</si>
  <si>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</si>
  <si>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</si>
  <si>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</si>
  <si>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</si>
  <si>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</si>
  <si>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</si>
  <si>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</si>
  <si>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</si>
  <si>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</si>
  <si>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</si>
  <si>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</si>
  <si>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</si>
  <si>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</si>
  <si>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</si>
  <si>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</si>
  <si>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</si>
  <si>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</si>
  <si>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</si>
  <si>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</si>
  <si>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</si>
  <si>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</si>
  <si>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</si>
  <si>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</si>
  <si>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</si>
  <si>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</si>
  <si>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</si>
  <si>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</si>
  <si>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</si>
  <si>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</si>
  <si>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</si>
  <si>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</si>
  <si>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</si>
  <si>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</si>
  <si>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</si>
  <si>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</si>
  <si>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</si>
  <si>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</si>
  <si>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</si>
  <si>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</si>
  <si>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</si>
  <si>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</si>
  <si>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</si>
  <si>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</si>
  <si>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</si>
  <si>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</si>
  <si>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</si>
  <si>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</si>
  <si>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</si>
  <si>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</si>
  <si>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</si>
  <si>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</si>
  <si>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</si>
  <si>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</si>
  <si>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</si>
  <si>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</si>
  <si>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</si>
  <si>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</si>
  <si>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</si>
  <si>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</si>
  <si>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</si>
  <si>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</si>
  <si>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</si>
  <si>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</si>
  <si>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</si>
  <si>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</si>
  <si>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</si>
  <si>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</si>
  <si>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</si>
  <si>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</si>
  <si>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</si>
  <si>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</si>
  <si>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</si>
  <si>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</si>
  <si>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</si>
  <si>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</si>
  <si>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</si>
  <si>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</si>
  <si>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</si>
  <si>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</si>
  <si>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</si>
  <si>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</si>
  <si>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</si>
  <si>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</si>
  <si>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</si>
  <si>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</si>
  <si>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</si>
  <si>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</si>
  <si>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</si>
  <si>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</si>
  <si>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</si>
  <si>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</si>
  <si>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</si>
  <si>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</si>
  <si>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</si>
  <si>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</si>
  <si>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</si>
  <si>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</si>
  <si>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</si>
  <si>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</si>
  <si>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</si>
  <si>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</si>
  <si>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</si>
  <si>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</si>
  <si>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</si>
  <si>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</si>
  <si>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</si>
  <si>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</si>
  <si>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</si>
  <si>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</si>
  <si>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</si>
  <si>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</si>
  <si>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</si>
  <si>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</si>
  <si>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</si>
  <si>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</si>
  <si>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</si>
  <si>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</si>
  <si>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</si>
  <si>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</si>
  <si>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</si>
  <si>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</si>
  <si>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</si>
  <si>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</si>
  <si>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</si>
  <si>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</si>
  <si>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</si>
  <si>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</si>
  <si>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</si>
  <si>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</si>
  <si>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</si>
  <si>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</si>
  <si>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</si>
  <si>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</si>
  <si>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</si>
  <si>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</si>
  <si>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</si>
  <si>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</si>
  <si>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</si>
  <si>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</si>
  <si>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</si>
  <si>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</si>
  <si>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</si>
  <si>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</si>
  <si>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</si>
  <si>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</si>
  <si>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</si>
  <si>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</si>
  <si>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</si>
  <si>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</si>
  <si>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</si>
  <si>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</si>
  <si>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</si>
  <si>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</si>
  <si>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</si>
  <si>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</si>
  <si>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</si>
  <si>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</si>
  <si>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</si>
  <si>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</si>
  <si>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</si>
  <si>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</si>
  <si>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</si>
  <si>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</si>
  <si>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</si>
  <si>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</si>
  <si>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</si>
  <si>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</si>
  <si>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</si>
  <si>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</si>
  <si>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</si>
  <si>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</si>
  <si>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</si>
  <si>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</si>
  <si>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</si>
  <si>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</si>
  <si>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</si>
  <si>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</si>
  <si>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</si>
  <si>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</si>
  <si>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</si>
  <si>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</si>
  <si>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</si>
  <si>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</si>
  <si>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</si>
  <si>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</si>
  <si>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</si>
  <si>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</si>
  <si>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</si>
  <si>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</si>
  <si>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</si>
  <si>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</si>
  <si>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</si>
  <si>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</si>
  <si>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</si>
  <si>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</si>
  <si>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</si>
  <si>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</si>
  <si>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</si>
  <si>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</si>
  <si>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</si>
  <si>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</si>
  <si>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</si>
  <si>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</si>
  <si>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</si>
  <si>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</si>
  <si>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</si>
  <si>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</si>
  <si>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</si>
  <si>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</si>
  <si>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</si>
  <si>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</si>
  <si>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</si>
  <si>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</si>
  <si>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</si>
  <si>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</si>
  <si>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</si>
  <si>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</si>
  <si>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</si>
  <si>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</si>
  <si>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</si>
  <si>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</si>
  <si>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</si>
  <si>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</si>
  <si>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</si>
  <si>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</si>
  <si>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</si>
  <si>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</si>
  <si>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</si>
  <si>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</si>
  <si>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</si>
  <si>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</si>
  <si>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</si>
  <si>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</si>
  <si>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</si>
  <si>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</si>
  <si>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</si>
  <si>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</si>
  <si>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</si>
  <si>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</si>
  <si>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</si>
  <si>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</si>
  <si>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</si>
  <si>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</si>
  <si>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</si>
  <si>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</si>
  <si>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</si>
  <si>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</si>
  <si>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</si>
  <si>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</si>
  <si>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</si>
  <si>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</si>
  <si>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</si>
  <si>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</si>
  <si>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</si>
  <si>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</si>
  <si>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</si>
  <si>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</si>
  <si>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</si>
  <si>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</si>
  <si>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</si>
  <si>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</si>
  <si>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</si>
  <si>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</si>
  <si>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</si>
  <si>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</si>
  <si>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</si>
  <si>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</si>
  <si>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</si>
  <si>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</si>
  <si>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</si>
  <si>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</si>
  <si>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</si>
  <si>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</si>
  <si>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</si>
  <si>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</si>
  <si>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</si>
  <si>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</si>
  <si>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</si>
  <si>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</si>
  <si>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</si>
  <si>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</si>
  <si>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</si>
  <si>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</si>
  <si>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</si>
  <si>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</si>
  <si>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</si>
  <si>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</si>
  <si>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</si>
  <si>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</si>
  <si>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</si>
  <si>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</si>
  <si>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</si>
  <si>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</si>
  <si>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</si>
  <si>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</si>
  <si>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</si>
  <si>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</si>
  <si>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</si>
  <si>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</si>
  <si>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</si>
  <si>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</si>
  <si>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</si>
  <si>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</si>
  <si>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</si>
  <si>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</si>
  <si>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</si>
  <si>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</si>
  <si>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</si>
  <si>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</si>
  <si>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</si>
  <si>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</si>
  <si>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</si>
  <si>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</si>
  <si>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</si>
  <si>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</si>
  <si>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</si>
  <si>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</si>
  <si>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</si>
  <si>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</si>
  <si>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</si>
  <si>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</si>
  <si>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</si>
  <si>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</si>
  <si>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</si>
  <si>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</si>
  <si>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</si>
  <si>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</si>
  <si>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</si>
  <si>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</si>
  <si>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</si>
  <si>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</si>
  <si>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</si>
  <si>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</si>
  <si>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</si>
  <si>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</si>
  <si>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</si>
  <si>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</si>
  <si>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</si>
  <si>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</si>
  <si>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</si>
  <si>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</si>
  <si>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</si>
  <si>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</si>
  <si>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</si>
  <si>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</si>
  <si>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</si>
  <si>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</si>
  <si>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</si>
  <si>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</si>
  <si>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</si>
  <si>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</si>
  <si>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</si>
  <si>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</si>
  <si>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</si>
  <si>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</si>
  <si>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</si>
  <si>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</si>
  <si>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</si>
  <si>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</si>
  <si>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</si>
  <si>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</si>
  <si>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</si>
  <si>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</si>
  <si>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</si>
  <si>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</si>
  <si>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</si>
  <si>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</si>
  <si>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</si>
  <si>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</si>
  <si>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</si>
  <si>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</si>
  <si>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</si>
  <si>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</si>
  <si>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</si>
  <si>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</si>
  <si>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</si>
  <si>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</si>
  <si>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</si>
  <si>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</si>
  <si>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</si>
  <si>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</si>
  <si>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</si>
  <si>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</si>
  <si>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</si>
  <si>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</si>
  <si>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</si>
  <si>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</si>
  <si>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</si>
  <si>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</si>
  <si>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</si>
  <si>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</si>
  <si>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</si>
  <si>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</si>
  <si>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</si>
  <si>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</si>
  <si>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</si>
  <si>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</si>
  <si>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</si>
  <si>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</si>
  <si>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</si>
  <si>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</si>
  <si>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</si>
  <si>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</si>
  <si>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</si>
  <si>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</si>
  <si>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</si>
  <si>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</si>
  <si>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</si>
  <si>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</si>
  <si>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</si>
  <si>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</si>
  <si>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</si>
  <si>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</si>
  <si>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</si>
  <si>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</si>
  <si>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</si>
  <si>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</si>
  <si>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</si>
  <si>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</si>
  <si>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</si>
  <si>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</si>
  <si>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</si>
  <si>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</si>
  <si>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</si>
  <si>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</si>
  <si>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</si>
  <si>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</si>
  <si>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</si>
  <si>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</si>
  <si>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</si>
  <si>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</si>
  <si>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</si>
  <si>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</si>
  <si>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</si>
  <si>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</si>
  <si>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</si>
  <si>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</si>
  <si>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</si>
  <si>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</si>
  <si>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</si>
  <si>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</si>
  <si>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</si>
  <si>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</si>
  <si>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</si>
  <si>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</si>
  <si>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</si>
  <si>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</si>
  <si>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</si>
  <si>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</si>
  <si>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</si>
  <si>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</si>
  <si>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</si>
  <si>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</si>
  <si>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</si>
  <si>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</si>
  <si>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</si>
  <si>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</si>
  <si>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</si>
  <si>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</si>
  <si>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</si>
  <si>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</si>
  <si>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</si>
  <si>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</si>
  <si>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</si>
  <si>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</si>
  <si>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</si>
  <si>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</si>
  <si>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</si>
  <si>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</si>
  <si>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</si>
  <si>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</si>
  <si>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</si>
  <si>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</si>
  <si>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</si>
  <si>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</si>
  <si>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</si>
  <si>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</si>
  <si>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</si>
  <si>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</si>
  <si>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</si>
  <si>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</si>
  <si>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</si>
  <si>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</si>
  <si>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</si>
  <si>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</si>
  <si>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</si>
  <si>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</si>
  <si>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</si>
  <si>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</si>
  <si>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</si>
  <si>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</si>
  <si>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</si>
  <si>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</si>
  <si>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</si>
  <si>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</si>
  <si>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</si>
  <si>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</si>
  <si>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</si>
  <si>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</si>
  <si>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</si>
  <si>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</si>
  <si>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</si>
  <si>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</si>
  <si>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</si>
  <si>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</si>
  <si>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</si>
  <si>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</si>
  <si>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</si>
  <si>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</si>
  <si>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</si>
  <si>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</si>
  <si>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</si>
  <si>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</si>
  <si>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</si>
  <si>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</si>
  <si>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</si>
  <si>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</si>
  <si>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</si>
  <si>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</si>
  <si>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</si>
  <si>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</si>
  <si>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</si>
  <si>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</si>
  <si>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</si>
  <si>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</si>
  <si>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</si>
  <si>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</si>
  <si>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</si>
  <si>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</si>
  <si>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</si>
  <si>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</si>
  <si>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</si>
  <si>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</si>
  <si>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</si>
  <si>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</si>
  <si>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</si>
  <si>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</si>
  <si>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</si>
  <si>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</si>
  <si>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</si>
  <si>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</si>
  <si>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</si>
  <si>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</si>
  <si>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</si>
  <si>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</si>
  <si>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</si>
  <si>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</si>
  <si>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</si>
  <si>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</si>
  <si>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</si>
  <si>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</si>
  <si>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</si>
  <si>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</si>
  <si>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</si>
  <si>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</si>
  <si>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</si>
  <si>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</si>
  <si>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</si>
  <si>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</si>
  <si>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</si>
  <si>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</si>
  <si>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</si>
  <si>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</si>
  <si>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</si>
  <si>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</si>
  <si>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</si>
  <si>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</si>
  <si>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</si>
  <si>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</si>
  <si>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</si>
  <si>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</si>
  <si>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</si>
  <si>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</si>
  <si>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</si>
  <si>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</si>
  <si>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</si>
  <si>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</si>
  <si>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</si>
  <si>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</si>
  <si>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</si>
  <si>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</si>
  <si>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</si>
  <si>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</si>
  <si>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</si>
  <si>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</si>
  <si>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</si>
  <si>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</si>
  <si>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</si>
  <si>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</si>
  <si>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</si>
  <si>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</si>
  <si>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</si>
  <si>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</si>
  <si>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</si>
  <si>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</si>
  <si>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</si>
  <si>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</si>
  <si>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</si>
  <si>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</si>
  <si>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</si>
  <si>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</si>
  <si>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</si>
  <si>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</si>
  <si>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</si>
  <si>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</si>
  <si>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</si>
  <si>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</si>
  <si>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</si>
  <si>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</si>
  <si>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</si>
  <si>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</si>
  <si>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</si>
  <si>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</si>
  <si>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</si>
  <si>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</si>
  <si>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</si>
  <si>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</si>
  <si>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</si>
  <si>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</si>
  <si>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</si>
  <si>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</si>
  <si>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</si>
  <si>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</si>
  <si>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</si>
  <si>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</si>
  <si>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</si>
  <si>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</si>
  <si>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</si>
  <si>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</si>
  <si>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</si>
  <si>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</si>
  <si>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</si>
  <si>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</si>
  <si>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</si>
  <si>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</si>
  <si>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</si>
  <si>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</si>
  <si>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</si>
  <si>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</si>
  <si>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</si>
  <si>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</si>
  <si>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</si>
  <si>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</si>
  <si>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</si>
  <si>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</si>
  <si>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</si>
  <si>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</si>
  <si>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</si>
  <si>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</si>
  <si>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</si>
  <si>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</si>
  <si>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</si>
  <si>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</si>
  <si>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</si>
  <si>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</si>
  <si>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</si>
  <si>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</si>
  <si>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</si>
  <si>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</si>
  <si>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</si>
  <si>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</si>
  <si>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</si>
  <si>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</si>
  <si>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</si>
  <si>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</si>
  <si>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</si>
  <si>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</si>
  <si>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</si>
  <si>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</si>
  <si>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</si>
  <si>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</si>
  <si>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</si>
  <si>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</si>
  <si>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</si>
  <si>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</si>
  <si>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</si>
  <si>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</si>
  <si>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</si>
  <si>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</si>
  <si>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</si>
  <si>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</si>
  <si>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</si>
  <si>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</si>
  <si>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</si>
  <si>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</si>
  <si>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</si>
  <si>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</si>
  <si>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</si>
  <si>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</si>
  <si>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</si>
  <si>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</si>
  <si>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</si>
  <si>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</si>
  <si>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</si>
  <si>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</si>
  <si>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</si>
  <si>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</si>
  <si>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</si>
  <si>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</si>
  <si>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</si>
  <si>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</si>
  <si>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</si>
  <si>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</si>
  <si>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</si>
  <si>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</si>
  <si>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</si>
  <si>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</si>
  <si>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</si>
  <si>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</si>
  <si>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</si>
  <si>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</si>
  <si>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</si>
  <si>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</si>
  <si>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</si>
  <si>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</si>
  <si>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</si>
  <si>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</si>
  <si>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</si>
  <si>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</si>
  <si>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</si>
  <si>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</si>
  <si>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</si>
  <si>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</si>
  <si>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</si>
  <si>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</si>
  <si>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</si>
  <si>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</si>
  <si>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</si>
  <si>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</si>
  <si>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</si>
  <si>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</si>
  <si>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</si>
  <si>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</si>
  <si>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</si>
  <si>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</si>
  <si>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</si>
  <si>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</si>
  <si>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</si>
  <si>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</si>
  <si>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</si>
  <si>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</si>
  <si>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</si>
  <si>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</si>
  <si>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</si>
  <si>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</si>
  <si>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</si>
  <si>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</si>
  <si>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</si>
  <si>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</si>
  <si>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</si>
  <si>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</si>
  <si>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</si>
  <si>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</si>
  <si>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</si>
  <si>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</si>
  <si>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</si>
  <si>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</si>
  <si>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</si>
  <si>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</si>
  <si>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</si>
  <si>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</si>
  <si>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</si>
  <si>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</si>
  <si>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</si>
  <si>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</si>
  <si>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</si>
  <si>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</si>
  <si>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</si>
  <si>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</si>
  <si>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</si>
  <si>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</si>
  <si>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</si>
  <si>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</si>
  <si>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</si>
  <si>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</si>
  <si>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</si>
  <si>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</si>
  <si>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</si>
  <si>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</si>
  <si>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</si>
  <si>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</si>
  <si>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</si>
  <si>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</si>
  <si>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</si>
  <si>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</si>
  <si>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</si>
  <si>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</si>
  <si>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</si>
  <si>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</si>
  <si>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</si>
  <si>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</si>
  <si>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</si>
  <si>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</si>
  <si>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</si>
  <si>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</si>
  <si>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</si>
  <si>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</si>
  <si>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</si>
  <si>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</si>
  <si>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</si>
  <si>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</si>
  <si>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</si>
  <si>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</si>
  <si>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</si>
  <si>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</si>
  <si>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</si>
  <si>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</si>
  <si>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</si>
  <si>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</si>
  <si>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</si>
  <si>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</si>
  <si>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</si>
  <si>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</si>
  <si>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</si>
  <si>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</si>
  <si>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</si>
  <si>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</si>
  <si>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</si>
  <si>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</si>
  <si>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</si>
  <si>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</si>
  <si>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</si>
  <si>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</si>
  <si>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</si>
  <si>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</si>
  <si>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</si>
  <si>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</si>
  <si>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</si>
  <si>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</si>
  <si>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</si>
  <si>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</si>
  <si>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</si>
  <si>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</si>
  <si>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</si>
  <si>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</si>
  <si>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</si>
  <si>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</si>
  <si>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</si>
  <si>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</si>
  <si>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</si>
  <si>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</si>
  <si>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</si>
  <si>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</si>
  <si>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</si>
  <si>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</si>
  <si>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</si>
  <si>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</si>
  <si>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</si>
  <si>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</si>
  <si>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</si>
  <si>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</si>
  <si>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</si>
  <si>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</si>
  <si>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</si>
  <si>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</si>
  <si>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</si>
  <si>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</si>
  <si>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</si>
  <si>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</si>
  <si>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</si>
  <si>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</si>
  <si>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</si>
  <si>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</si>
  <si>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</si>
  <si>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</si>
  <si>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</si>
  <si>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</si>
  <si>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</si>
  <si>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</si>
  <si>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</si>
  <si>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</si>
  <si>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</si>
  <si>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</si>
  <si>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</si>
  <si>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</si>
  <si>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</si>
  <si>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</si>
  <si>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</si>
  <si>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</si>
  <si>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</si>
  <si>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</si>
  <si>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</si>
  <si>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</si>
  <si>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</si>
  <si>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</si>
  <si>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</si>
  <si>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</si>
  <si>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</si>
  <si>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</si>
  <si>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</si>
  <si>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</si>
  <si>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</si>
  <si>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</si>
  <si>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</si>
  <si>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</si>
  <si>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</si>
  <si>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</si>
  <si>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</si>
  <si>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</si>
  <si>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</si>
  <si>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</si>
  <si>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</si>
  <si>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</si>
  <si>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</si>
  <si>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</si>
  <si>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</si>
  <si>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</si>
  <si>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</si>
  <si>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</si>
  <si>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</si>
  <si>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</si>
  <si>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</si>
  <si>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</si>
  <si>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</si>
  <si>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</si>
  <si>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</si>
  <si>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</si>
  <si>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</si>
  <si>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</si>
  <si>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</si>
  <si>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</si>
  <si>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</si>
  <si>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</si>
  <si>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</si>
  <si>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</si>
  <si>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</si>
  <si>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</si>
  <si>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</si>
  <si>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</si>
  <si>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</si>
  <si>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</si>
  <si>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</si>
  <si>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</si>
  <si>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</si>
  <si>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</si>
  <si>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</si>
  <si>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</si>
  <si>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</si>
  <si>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</si>
  <si>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</si>
  <si>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</si>
  <si>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</si>
  <si>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</si>
  <si>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</si>
  <si>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</si>
  <si>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</si>
  <si>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</si>
  <si>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</si>
  <si>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</si>
  <si>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</si>
  <si>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</si>
  <si>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</si>
  <si>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</si>
  <si>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</si>
  <si>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</si>
  <si>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</si>
  <si>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</si>
  <si>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</si>
  <si>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</si>
  <si>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</si>
  <si>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</si>
  <si>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</si>
  <si>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</si>
  <si>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</si>
  <si>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</si>
  <si>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</si>
  <si>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</si>
  <si>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</si>
  <si>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</si>
  <si>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</si>
  <si>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</si>
  <si>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</si>
  <si>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</si>
  <si>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</si>
  <si>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</si>
  <si>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</si>
  <si>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</si>
  <si>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</si>
  <si>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</si>
  <si>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</si>
  <si>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</si>
  <si>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</si>
  <si>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</si>
  <si>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</si>
  <si>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</si>
  <si>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</si>
  <si>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</si>
  <si>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</si>
  <si>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</si>
  <si>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</si>
  <si>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</si>
  <si>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</si>
  <si>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</si>
  <si>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</si>
  <si>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</si>
  <si>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</si>
  <si>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</si>
  <si>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</si>
  <si>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</si>
  <si>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</si>
  <si>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</si>
  <si>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</si>
  <si>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</si>
  <si>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</si>
  <si>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</si>
  <si>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</si>
  <si>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</si>
  <si>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</si>
  <si>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</si>
  <si>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</si>
  <si>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</si>
  <si>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</si>
  <si>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</si>
  <si>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</si>
  <si>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</si>
  <si>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</si>
  <si>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</si>
  <si>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</si>
  <si>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</si>
  <si>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</si>
  <si>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</si>
  <si>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</si>
  <si>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</si>
  <si>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</si>
  <si>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</si>
  <si>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</si>
  <si>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</si>
  <si>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</si>
  <si>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</si>
  <si>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</si>
  <si>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</si>
  <si>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</si>
  <si>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</si>
  <si>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</si>
  <si>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</si>
  <si>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</si>
  <si>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</si>
  <si>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</si>
  <si>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</si>
  <si>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</si>
  <si>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</si>
  <si>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</si>
  <si>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</si>
  <si>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</si>
  <si>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</si>
  <si>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</si>
  <si>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</si>
  <si>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</si>
  <si>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</si>
  <si>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</si>
  <si>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</si>
  <si>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</si>
  <si>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</si>
  <si>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</si>
  <si>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</si>
  <si>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</si>
  <si>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</si>
  <si>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</si>
  <si>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</si>
  <si>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</si>
  <si>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</si>
  <si>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</si>
  <si>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</si>
  <si>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</si>
  <si>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</si>
  <si>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</si>
  <si>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</si>
  <si>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</si>
  <si>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</si>
  <si>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</si>
  <si>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</si>
  <si>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</si>
  <si>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</si>
  <si>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</si>
  <si>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</si>
  <si>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</si>
  <si>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</si>
  <si>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</si>
  <si>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</si>
  <si>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</si>
  <si>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</si>
  <si>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</si>
  <si>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</si>
  <si>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</si>
  <si>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</si>
  <si>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</si>
  <si>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</si>
  <si>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</si>
  <si>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</si>
  <si>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</si>
  <si>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</si>
  <si>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</si>
  <si>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</si>
  <si>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</si>
  <si>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</si>
  <si>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</si>
  <si>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</si>
  <si>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</si>
  <si>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</si>
  <si>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</si>
  <si>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</si>
  <si>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</si>
  <si>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</si>
  <si>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</si>
  <si>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</si>
  <si>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</si>
  <si>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</si>
  <si>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</si>
  <si>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</si>
  <si>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</si>
  <si>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</si>
  <si>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</si>
  <si>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</si>
  <si>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</si>
  <si>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</si>
  <si>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</si>
  <si>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</si>
  <si>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</si>
  <si>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</si>
  <si>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</si>
  <si>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</si>
  <si>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</si>
  <si>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</si>
  <si>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</si>
  <si>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</si>
  <si>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</si>
  <si>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</si>
  <si>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</si>
  <si>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</si>
  <si>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</si>
  <si>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</si>
  <si>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</si>
  <si>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</si>
  <si>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</si>
  <si>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</si>
  <si>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</si>
  <si>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</si>
  <si>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</si>
  <si>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</si>
  <si>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</si>
  <si>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</si>
  <si>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</si>
  <si>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</si>
  <si>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</si>
  <si>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</si>
  <si>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</si>
  <si>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</si>
  <si>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</si>
  <si>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</si>
  <si>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</si>
  <si>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</si>
  <si>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</si>
  <si>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</si>
  <si>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</si>
  <si>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</si>
  <si>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</si>
  <si>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</si>
  <si>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</si>
  <si>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</si>
  <si>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</si>
  <si>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</si>
  <si>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</si>
  <si>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</si>
  <si>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</si>
  <si>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</si>
  <si>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</si>
  <si>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</si>
  <si>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</si>
  <si>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</si>
  <si>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</si>
  <si>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</si>
  <si>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</si>
  <si>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</si>
  <si>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</si>
  <si>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</si>
  <si>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</si>
  <si>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</si>
  <si>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</si>
  <si>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</si>
  <si>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</si>
  <si>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</si>
  <si>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</si>
  <si>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</si>
  <si>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</si>
  <si>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</si>
  <si>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</si>
  <si>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</si>
  <si>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</si>
  <si>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</si>
  <si>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</si>
  <si>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</si>
  <si>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</si>
  <si>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</si>
  <si>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</si>
  <si>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</si>
  <si>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</si>
  <si>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</si>
  <si>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</si>
  <si>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</si>
  <si>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</si>
  <si>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</si>
  <si>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</si>
  <si>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</si>
  <si>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</si>
  <si>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</si>
  <si>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</si>
  <si>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</si>
  <si>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</si>
  <si>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</si>
  <si>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</si>
  <si>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</si>
  <si>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</si>
  <si>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</si>
  <si>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</si>
  <si>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</si>
  <si>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</si>
  <si>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</si>
  <si>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</si>
  <si>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</si>
  <si>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</si>
  <si>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</si>
  <si>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</si>
  <si>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</si>
  <si>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</si>
  <si>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</si>
  <si>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</si>
  <si>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</si>
  <si>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</si>
  <si>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</si>
  <si>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</si>
  <si>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</si>
  <si>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</si>
  <si>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</si>
  <si>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</si>
  <si>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</si>
  <si>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</si>
  <si>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</si>
  <si>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</si>
  <si>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</si>
  <si>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</si>
  <si>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</si>
  <si>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</si>
  <si>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</si>
  <si>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</si>
  <si>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</si>
  <si>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</si>
  <si>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</si>
  <si>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</si>
  <si>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</si>
  <si>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</si>
  <si>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</si>
  <si>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</si>
  <si>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</si>
  <si>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</si>
  <si>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</si>
  <si>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</si>
  <si>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</si>
  <si>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</si>
  <si>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</si>
  <si>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</si>
  <si>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</si>
  <si>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</si>
  <si>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</si>
  <si>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</si>
  <si>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</si>
  <si>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</si>
  <si>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</si>
  <si>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</si>
  <si>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</si>
  <si>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</si>
  <si>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</si>
  <si>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</si>
  <si>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</si>
  <si>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</si>
  <si>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</si>
  <si>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</si>
  <si>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</si>
  <si>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</si>
  <si>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</si>
  <si>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</si>
  <si>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</si>
  <si>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</si>
  <si>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</si>
  <si>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</si>
  <si>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</si>
  <si>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</si>
  <si>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</si>
  <si>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</si>
  <si>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</si>
  <si>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</si>
  <si>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</si>
  <si>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</si>
  <si>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</si>
  <si>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</si>
  <si>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</si>
  <si>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</si>
  <si>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</si>
  <si>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</si>
  <si>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</si>
  <si>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</si>
  <si>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</si>
  <si>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</si>
  <si>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</si>
  <si>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</si>
  <si>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</si>
  <si>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</si>
  <si>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</si>
  <si>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</si>
  <si>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</si>
  <si>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</si>
  <si>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</si>
  <si>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</si>
  <si>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</si>
  <si>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</si>
  <si>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</si>
  <si>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</si>
  <si>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</si>
  <si>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</si>
  <si>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</si>
  <si>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</si>
  <si>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</si>
  <si>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</si>
  <si>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</si>
  <si>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</si>
  <si>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</si>
  <si>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</si>
  <si>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</si>
  <si>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</si>
  <si>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</si>
  <si>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</si>
  <si>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</si>
  <si>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</si>
  <si>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</si>
  <si>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</si>
  <si>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</si>
  <si>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</si>
  <si>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</si>
  <si>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</si>
  <si>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</si>
  <si>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SUM Total Sales</t>
  </si>
  <si>
    <t>AVG Total Sales</t>
  </si>
  <si>
    <t>COUNT</t>
  </si>
  <si>
    <t>SUM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</si>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</sst>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94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0" fillId="0" borderId="26" xfId="0" applyBorder="1"/>
    <xf numFmtId="166" fontId="0" fillId="0" borderId="0" xfId="1" applyFont="1"/>
    <xf numFmtId="0" fontId="0" fillId="0" borderId="0" xfId="1" applyNumberFormat="1" applyFon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S Sans Serif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cox" refreshedDate="45405.748645601852" createdVersion="8" refreshedVersion="8" minRefreshableVersion="3" recordCount="444" xr:uid="{77F525F8-0006-4AD2-ACF1-DDB72A109E00}">
  <cacheSource type="worksheet">
    <worksheetSource name="YearlySales"/>
  </cacheSource>
  <cacheFields count="8">
    <cacheField name="Year" numFmtId="0">
      <sharedItems containsSemiMixedTypes="0" containsString="0" containsNumber="1" containsInteger="1" minValue="2013" maxValue="2015"/>
    </cacheField>
    <cacheField name="Month" numFmtId="0">
      <sharedItems/>
    </cacheField>
    <cacheField name="Type" numFmtId="0">
      <sharedItems/>
    </cacheField>
    <cacheField name="Salesperson" numFmtId="0">
      <sharedItems/>
    </cacheField>
    <cacheField name="Region" numFmtId="0">
      <sharedItems/>
    </cacheField>
    <cacheField name="Sales" numFmtId="165">
      <sharedItems containsSemiMixedTypes="0" containsString="0" containsNumber="1" minValue="196.25" maxValue="14647.5"/>
    </cacheField>
    <cacheField name="Units" numFmtId="0">
      <sharedItems containsSemiMixedTypes="0" containsString="0" containsNumber="1" containsInteger="1" minValue="157" maxValue="9765"/>
    </cacheField>
    <cacheField name="Order #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n v="2013"/>
    <s v="January"/>
    <s v="Ice Cream"/>
    <s v="Bishop"/>
    <s v="West"/>
    <n v="2395.5"/>
    <n v="1597"/>
    <s v="001"/>
  </r>
  <r>
    <n v="2013"/>
    <s v="January"/>
    <s v="Ice Cream"/>
    <s v="Bishop"/>
    <s v="West"/>
    <n v="11761.5"/>
    <n v="7841"/>
    <s v="002"/>
  </r>
  <r>
    <n v="2013"/>
    <s v="January"/>
    <s v="Frozen Yogurt"/>
    <s v="Bishop"/>
    <s v="West"/>
    <n v="8943"/>
    <n v="5962"/>
    <s v="003"/>
  </r>
  <r>
    <n v="2013"/>
    <s v="January"/>
    <s v="Ice Cream"/>
    <s v="Bishop"/>
    <s v="West"/>
    <n v="2395.5"/>
    <n v="1597"/>
    <s v="004"/>
  </r>
  <r>
    <n v="2013"/>
    <s v="January"/>
    <s v="Ice Cream"/>
    <s v="Bishop"/>
    <s v="West"/>
    <n v="11761.5"/>
    <n v="7841"/>
    <s v="005"/>
  </r>
  <r>
    <n v="2013"/>
    <s v="January"/>
    <s v="Frozen Yogurt"/>
    <s v="Bishop"/>
    <s v="West"/>
    <n v="8943"/>
    <n v="5962"/>
    <s v="006"/>
  </r>
  <r>
    <n v="2013"/>
    <s v="January"/>
    <s v="Frozen Yogurt"/>
    <s v="Lee"/>
    <s v="Central"/>
    <n v="14596.5"/>
    <n v="9731"/>
    <s v="007"/>
  </r>
  <r>
    <n v="2013"/>
    <s v="January"/>
    <s v="Tasty Treats"/>
    <s v="Lee"/>
    <s v="Central"/>
    <n v="8793"/>
    <n v="5862"/>
    <s v="008"/>
  </r>
  <r>
    <n v="2013"/>
    <s v="January"/>
    <s v="Frozen Yogurt"/>
    <s v="Lee"/>
    <s v="Central"/>
    <n v="14596.5"/>
    <n v="9731"/>
    <s v="009"/>
  </r>
  <r>
    <n v="2013"/>
    <s v="January"/>
    <s v="Tasty Treats"/>
    <s v="Lee"/>
    <s v="Central"/>
    <n v="8793"/>
    <n v="5862"/>
    <s v="010"/>
  </r>
  <r>
    <n v="2013"/>
    <s v="January"/>
    <s v="Ice Cream"/>
    <s v="Parker"/>
    <s v="North"/>
    <n v="4666"/>
    <n v="5623"/>
    <s v="011"/>
  </r>
  <r>
    <n v="2013"/>
    <s v="January"/>
    <s v="Ice Cream"/>
    <s v="Parker"/>
    <s v="North"/>
    <n v="7318.5"/>
    <n v="4879"/>
    <s v="012"/>
  </r>
  <r>
    <n v="2013"/>
    <s v="January"/>
    <s v="Ice Cream"/>
    <s v="Parker"/>
    <s v="North"/>
    <n v="5500"/>
    <n v="5623"/>
    <s v="013"/>
  </r>
  <r>
    <n v="2013"/>
    <s v="January"/>
    <s v="Ice Cream"/>
    <s v="Parker"/>
    <s v="North"/>
    <n v="7318.5"/>
    <n v="4879"/>
    <s v="014"/>
  </r>
  <r>
    <n v="2013"/>
    <s v="January"/>
    <s v="Popsicles"/>
    <s v="Pullen"/>
    <s v="South"/>
    <n v="3553.5"/>
    <n v="2369"/>
    <s v="015"/>
  </r>
  <r>
    <n v="2013"/>
    <s v="January"/>
    <s v="Popsicles"/>
    <s v="Pullen"/>
    <s v="South"/>
    <n v="3553.5"/>
    <n v="2369"/>
    <s v="016"/>
  </r>
  <r>
    <n v="2013"/>
    <s v="January"/>
    <s v="Frozen Yogurt"/>
    <s v="Watson"/>
    <s v="Central"/>
    <n v="14596.5"/>
    <n v="9731"/>
    <s v="017"/>
  </r>
  <r>
    <n v="2013"/>
    <s v="January"/>
    <s v="Tasty Treats"/>
    <s v="Watson"/>
    <s v="Central"/>
    <n v="8793"/>
    <n v="5862"/>
    <s v="018"/>
  </r>
  <r>
    <n v="2013"/>
    <s v="January"/>
    <s v="Frozen Yogurt"/>
    <s v="Watson"/>
    <s v="Central"/>
    <n v="14596.5"/>
    <n v="9731"/>
    <s v="019"/>
  </r>
  <r>
    <n v="2013"/>
    <s v="January"/>
    <s v="Tasty Treats"/>
    <s v="Watson"/>
    <s v="Central"/>
    <n v="8793"/>
    <n v="5862"/>
    <s v="020"/>
  </r>
  <r>
    <n v="2013"/>
    <s v="February"/>
    <s v="Ice Cream"/>
    <s v="Bishop"/>
    <s v="West"/>
    <n v="4887"/>
    <n v="3258"/>
    <s v="021"/>
  </r>
  <r>
    <n v="2013"/>
    <s v="February"/>
    <s v="Ice Cream"/>
    <s v="Bishop"/>
    <s v="West"/>
    <n v="4887"/>
    <n v="3258"/>
    <s v="022"/>
  </r>
  <r>
    <n v="2013"/>
    <s v="February"/>
    <s v="Tasty Treats"/>
    <s v="Lee"/>
    <s v="Central"/>
    <n v="11122.5"/>
    <n v="7415"/>
    <s v="023"/>
  </r>
  <r>
    <n v="2013"/>
    <s v="February"/>
    <s v="Ice Cream"/>
    <s v="Lee"/>
    <s v="Central"/>
    <n v="13428"/>
    <n v="8952"/>
    <s v="024"/>
  </r>
  <r>
    <n v="2013"/>
    <s v="February"/>
    <s v="Tasty Treats"/>
    <s v="Lee"/>
    <s v="Central"/>
    <n v="14000"/>
    <n v="7415"/>
    <s v="025"/>
  </r>
  <r>
    <n v="2013"/>
    <s v="February"/>
    <s v="Ice Cream"/>
    <s v="Lee"/>
    <s v="Central"/>
    <n v="13428"/>
    <n v="8952"/>
    <s v="026"/>
  </r>
  <r>
    <n v="2013"/>
    <s v="February"/>
    <s v="Frozen Yogurt"/>
    <s v="Parker"/>
    <s v="North"/>
    <n v="3897"/>
    <n v="2598"/>
    <s v="027"/>
  </r>
  <r>
    <n v="2013"/>
    <s v="February"/>
    <s v="Frozen Yogurt"/>
    <s v="Parker"/>
    <s v="North"/>
    <n v="8832"/>
    <n v="5888"/>
    <s v="028"/>
  </r>
  <r>
    <n v="2013"/>
    <s v="February"/>
    <s v="Frozen Yogurt"/>
    <s v="Parker"/>
    <s v="North"/>
    <n v="3000"/>
    <n v="2598"/>
    <s v="029"/>
  </r>
  <r>
    <n v="2013"/>
    <s v="February"/>
    <s v="Frozen Yogurt"/>
    <s v="Parker"/>
    <s v="North"/>
    <n v="8832"/>
    <n v="5888"/>
    <s v="030"/>
  </r>
  <r>
    <n v="2013"/>
    <s v="February"/>
    <s v="Tasty Treats"/>
    <s v="Pullen"/>
    <s v="South"/>
    <n v="11122.5"/>
    <n v="7415"/>
    <s v="031"/>
  </r>
  <r>
    <n v="2013"/>
    <s v="February"/>
    <s v="Frozen Yogurt"/>
    <s v="Pullen"/>
    <s v="South"/>
    <n v="12206.25"/>
    <n v="9765"/>
    <s v="032"/>
  </r>
  <r>
    <n v="2013"/>
    <s v="February"/>
    <s v="Tasty Treats"/>
    <s v="Pullen"/>
    <s v="South"/>
    <n v="9268.75"/>
    <n v="7415"/>
    <s v="033"/>
  </r>
  <r>
    <n v="2013"/>
    <s v="February"/>
    <s v="Frozen Yogurt"/>
    <s v="Pullen"/>
    <s v="South"/>
    <n v="12206.25"/>
    <n v="9765"/>
    <s v="034"/>
  </r>
  <r>
    <n v="2013"/>
    <s v="February"/>
    <s v="Ice Cream"/>
    <s v="Watson"/>
    <s v="Central"/>
    <n v="11190"/>
    <n v="8952"/>
    <s v="035"/>
  </r>
  <r>
    <n v="2013"/>
    <s v="February"/>
    <s v="Popsicles"/>
    <s v="Watson"/>
    <s v="Central"/>
    <n v="6233.75"/>
    <n v="4987"/>
    <s v="036"/>
  </r>
  <r>
    <n v="2013"/>
    <s v="February"/>
    <s v="Ice Cream"/>
    <s v="Watson"/>
    <s v="Central"/>
    <n v="11190"/>
    <n v="8952"/>
    <s v="037"/>
  </r>
  <r>
    <n v="2013"/>
    <s v="February"/>
    <s v="Popsicles"/>
    <s v="Watson"/>
    <s v="Central"/>
    <n v="6233.75"/>
    <n v="4987"/>
    <s v="038"/>
  </r>
  <r>
    <n v="2013"/>
    <s v="March"/>
    <s v="Tasty Treats"/>
    <s v="Bishop"/>
    <s v="West"/>
    <n v="12182.5"/>
    <n v="9746"/>
    <s v="039"/>
  </r>
  <r>
    <n v="2013"/>
    <s v="March"/>
    <s v="Ice Cream"/>
    <s v="Bishop"/>
    <s v="West"/>
    <n v="722.5"/>
    <n v="578"/>
    <s v="040"/>
  </r>
  <r>
    <n v="2013"/>
    <s v="March"/>
    <s v="Tasty Treats"/>
    <s v="Bishop"/>
    <s v="West"/>
    <n v="12182.5"/>
    <n v="9746"/>
    <s v="041"/>
  </r>
  <r>
    <n v="2013"/>
    <s v="March"/>
    <s v="Ice Cream"/>
    <s v="Bishop"/>
    <s v="West"/>
    <n v="722.5"/>
    <n v="578"/>
    <s v="042"/>
  </r>
  <r>
    <n v="2013"/>
    <s v="March"/>
    <s v="Tasty Treats"/>
    <s v="Lee"/>
    <s v="Central"/>
    <n v="12182.5"/>
    <n v="9746"/>
    <s v="043"/>
  </r>
  <r>
    <n v="2013"/>
    <s v="March"/>
    <s v="Ice Cream"/>
    <s v="Lee"/>
    <s v="Central"/>
    <n v="4483.75"/>
    <n v="3587"/>
    <s v="044"/>
  </r>
  <r>
    <n v="2013"/>
    <s v="March"/>
    <s v="Tasty Treats"/>
    <s v="Lee"/>
    <s v="Central"/>
    <n v="12182.5"/>
    <n v="9746"/>
    <s v="045"/>
  </r>
  <r>
    <n v="2013"/>
    <s v="March"/>
    <s v="Ice Cream"/>
    <s v="Lee"/>
    <s v="Central"/>
    <n v="4483.75"/>
    <n v="3587"/>
    <s v="046"/>
  </r>
  <r>
    <n v="2013"/>
    <s v="March"/>
    <s v="Tasty Treats"/>
    <s v="Parker"/>
    <s v="North"/>
    <n v="2956.25"/>
    <n v="2365"/>
    <s v="047"/>
  </r>
  <r>
    <n v="2013"/>
    <s v="March"/>
    <s v="Frozen Yogurt"/>
    <s v="Parker"/>
    <s v="North"/>
    <n v="12163.75"/>
    <n v="9731"/>
    <s v="048"/>
  </r>
  <r>
    <n v="2013"/>
    <s v="March"/>
    <s v="Tasty Treats"/>
    <s v="Parker"/>
    <s v="North"/>
    <n v="2956.25"/>
    <n v="2365"/>
    <s v="049"/>
  </r>
  <r>
    <n v="2013"/>
    <s v="March"/>
    <s v="Frozen Yogurt"/>
    <s v="Parker"/>
    <s v="North"/>
    <n v="12163.75"/>
    <n v="9731"/>
    <s v="050"/>
  </r>
  <r>
    <n v="2013"/>
    <s v="March"/>
    <s v="Frozen Yogurt"/>
    <s v="Pullen"/>
    <s v="South"/>
    <n v="1248.75"/>
    <n v="999"/>
    <s v="051"/>
  </r>
  <r>
    <n v="2013"/>
    <s v="March"/>
    <s v="Tasty Treats"/>
    <s v="Pullen"/>
    <s v="South"/>
    <n v="196.25"/>
    <n v="157"/>
    <s v="052"/>
  </r>
  <r>
    <n v="2013"/>
    <s v="March"/>
    <s v="Frozen Yogurt"/>
    <s v="Pullen"/>
    <s v="South"/>
    <n v="1248.75"/>
    <n v="999"/>
    <s v="053"/>
  </r>
  <r>
    <n v="2013"/>
    <s v="March"/>
    <s v="Tasty Treats"/>
    <s v="Pullen"/>
    <s v="South"/>
    <n v="196.25"/>
    <n v="157"/>
    <s v="054"/>
  </r>
  <r>
    <n v="2013"/>
    <s v="March"/>
    <s v="Ice Cream"/>
    <s v="Watson"/>
    <s v="Central"/>
    <n v="4483.75"/>
    <n v="3587"/>
    <s v="055"/>
  </r>
  <r>
    <n v="2013"/>
    <s v="March"/>
    <s v="Popsicles"/>
    <s v="Watson"/>
    <s v="Central"/>
    <n v="12038.75"/>
    <n v="9631"/>
    <s v="056"/>
  </r>
  <r>
    <n v="2013"/>
    <s v="March"/>
    <s v="Ice Cream"/>
    <s v="Watson"/>
    <s v="Central"/>
    <n v="4483.75"/>
    <n v="3587"/>
    <s v="057"/>
  </r>
  <r>
    <n v="2013"/>
    <s v="March"/>
    <s v="Popsicles"/>
    <s v="Watson"/>
    <s v="Central"/>
    <n v="12038.75"/>
    <n v="9631"/>
    <s v="058"/>
  </r>
  <r>
    <n v="2013"/>
    <s v="April"/>
    <s v="Popsicles"/>
    <s v="Bishop"/>
    <s v="West"/>
    <n v="1972.5"/>
    <n v="1578"/>
    <s v="059"/>
  </r>
  <r>
    <n v="2013"/>
    <s v="April"/>
    <s v="Tasty Treats"/>
    <s v="Bishop"/>
    <s v="West"/>
    <n v="5733.75"/>
    <n v="4587"/>
    <s v="060"/>
  </r>
  <r>
    <n v="2013"/>
    <s v="April"/>
    <s v="Popsicles"/>
    <s v="Bishop"/>
    <s v="West"/>
    <n v="1972.5"/>
    <n v="1578"/>
    <s v="061"/>
  </r>
  <r>
    <n v="2013"/>
    <s v="April"/>
    <s v="Tasty Treats"/>
    <s v="Bishop"/>
    <s v="West"/>
    <n v="5733.75"/>
    <n v="4587"/>
    <s v="062"/>
  </r>
  <r>
    <n v="2013"/>
    <s v="April"/>
    <s v="Ice Cream"/>
    <s v="Lee"/>
    <s v="Central"/>
    <n v="9865"/>
    <n v="7892"/>
    <s v="063"/>
  </r>
  <r>
    <n v="2013"/>
    <s v="April"/>
    <s v="Popsicles"/>
    <s v="Lee"/>
    <s v="Central"/>
    <n v="1972.5"/>
    <n v="1578"/>
    <s v="064"/>
  </r>
  <r>
    <n v="2013"/>
    <s v="April"/>
    <s v="Ice Cream"/>
    <s v="Lee"/>
    <s v="Central"/>
    <n v="5858.75"/>
    <n v="4687"/>
    <s v="065"/>
  </r>
  <r>
    <n v="2013"/>
    <s v="April"/>
    <s v="Frozen Yogurt"/>
    <s v="Lee"/>
    <s v="Central"/>
    <n v="1705"/>
    <n v="1364"/>
    <s v="066"/>
  </r>
  <r>
    <n v="2013"/>
    <s v="April"/>
    <s v="Ice Cream"/>
    <s v="Lee"/>
    <s v="Central"/>
    <n v="9865"/>
    <n v="7892"/>
    <s v="067"/>
  </r>
  <r>
    <n v="2013"/>
    <s v="April"/>
    <s v="Popsicles"/>
    <s v="Lee"/>
    <s v="Central"/>
    <n v="1972.5"/>
    <n v="1578"/>
    <s v="068"/>
  </r>
  <r>
    <n v="2013"/>
    <s v="April"/>
    <s v="Ice Cream"/>
    <s v="Lee"/>
    <s v="Central"/>
    <n v="5858.75"/>
    <n v="4687"/>
    <s v="069"/>
  </r>
  <r>
    <n v="2013"/>
    <s v="April"/>
    <s v="Frozen Yogurt"/>
    <s v="Lee"/>
    <s v="Central"/>
    <n v="1705"/>
    <n v="1364"/>
    <s v="070"/>
  </r>
  <r>
    <n v="2013"/>
    <s v="April"/>
    <s v="Tasty Treats"/>
    <s v="Parker"/>
    <s v="North"/>
    <n v="7327.5"/>
    <n v="5862"/>
    <s v="071"/>
  </r>
  <r>
    <n v="2013"/>
    <s v="April"/>
    <s v="Tasty Treats"/>
    <s v="Parker"/>
    <s v="North"/>
    <n v="9268.75"/>
    <n v="7415"/>
    <s v="072"/>
  </r>
  <r>
    <n v="2013"/>
    <s v="April"/>
    <s v="Ice Cream"/>
    <s v="Parker"/>
    <s v="North"/>
    <n v="11190"/>
    <n v="8952"/>
    <s v="073"/>
  </r>
  <r>
    <n v="2013"/>
    <s v="April"/>
    <s v="Tasty Treats"/>
    <s v="Parker"/>
    <s v="North"/>
    <n v="12182.5"/>
    <n v="9746"/>
    <s v="074"/>
  </r>
  <r>
    <n v="2013"/>
    <s v="April"/>
    <s v="Popsicles"/>
    <s v="Parker"/>
    <s v="North"/>
    <n v="1972.5"/>
    <n v="1578"/>
    <s v="075"/>
  </r>
  <r>
    <n v="2013"/>
    <s v="April"/>
    <s v="Tasty Treats"/>
    <s v="Parker"/>
    <s v="North"/>
    <n v="7327.5"/>
    <n v="5862"/>
    <s v="076"/>
  </r>
  <r>
    <n v="2013"/>
    <s v="April"/>
    <s v="Tasty Treats"/>
    <s v="Parker"/>
    <s v="North"/>
    <n v="9268.75"/>
    <n v="7415"/>
    <s v="077"/>
  </r>
  <r>
    <n v="2013"/>
    <s v="April"/>
    <s v="Ice Cream"/>
    <s v="Parker"/>
    <s v="North"/>
    <n v="11190"/>
    <n v="8952"/>
    <s v="078"/>
  </r>
  <r>
    <n v="2013"/>
    <s v="April"/>
    <s v="Tasty Treats"/>
    <s v="Parker"/>
    <s v="North"/>
    <n v="12182.5"/>
    <n v="9746"/>
    <s v="079"/>
  </r>
  <r>
    <n v="2013"/>
    <s v="April"/>
    <s v="Popsicles"/>
    <s v="Parker"/>
    <s v="North"/>
    <n v="1972.5"/>
    <n v="1578"/>
    <s v="080"/>
  </r>
  <r>
    <n v="2013"/>
    <s v="April"/>
    <s v="Ice Cream"/>
    <s v="Pullen"/>
    <s v="South"/>
    <n v="9865"/>
    <n v="7892"/>
    <s v="081"/>
  </r>
  <r>
    <n v="2013"/>
    <s v="April"/>
    <s v="Ice Cream"/>
    <s v="Pullen"/>
    <s v="South"/>
    <n v="9982.5"/>
    <n v="7986"/>
    <s v="082"/>
  </r>
  <r>
    <n v="2013"/>
    <s v="April"/>
    <s v="Ice Cream"/>
    <s v="Pullen"/>
    <s v="South"/>
    <n v="9865"/>
    <n v="7892"/>
    <s v="083"/>
  </r>
  <r>
    <n v="2013"/>
    <s v="April"/>
    <s v="Ice Cream"/>
    <s v="Pullen"/>
    <s v="South"/>
    <n v="9982.5"/>
    <n v="7986"/>
    <s v="084"/>
  </r>
  <r>
    <n v="2013"/>
    <s v="April"/>
    <s v="Ice Cream"/>
    <s v="Watson"/>
    <s v="Central"/>
    <n v="5858.75"/>
    <n v="4687"/>
    <s v="085"/>
  </r>
  <r>
    <n v="2013"/>
    <s v="April"/>
    <s v="Frozen Yogurt"/>
    <s v="Watson"/>
    <s v="Central"/>
    <n v="1705"/>
    <n v="1364"/>
    <s v="086"/>
  </r>
  <r>
    <n v="2013"/>
    <s v="April"/>
    <s v="Ice Cream"/>
    <s v="Watson"/>
    <s v="Central"/>
    <n v="5858.75"/>
    <n v="4687"/>
    <s v="087"/>
  </r>
  <r>
    <n v="2013"/>
    <s v="April"/>
    <s v="Frozen Yogurt"/>
    <s v="Watson"/>
    <s v="Central"/>
    <n v="1705"/>
    <n v="1364"/>
    <s v="088"/>
  </r>
  <r>
    <n v="2013"/>
    <s v="May"/>
    <s v="Frozen Yogurt"/>
    <s v="Bishop"/>
    <s v="West"/>
    <n v="622.5"/>
    <n v="498"/>
    <s v="089"/>
  </r>
  <r>
    <n v="2013"/>
    <s v="May"/>
    <s v="Popsicles"/>
    <s v="Bishop"/>
    <s v="West"/>
    <n v="6118.75"/>
    <n v="4895"/>
    <s v="090"/>
  </r>
  <r>
    <n v="2013"/>
    <s v="May"/>
    <s v="Frozen Yogurt"/>
    <s v="Bishop"/>
    <s v="West"/>
    <n v="622.5"/>
    <n v="498"/>
    <s v="091"/>
  </r>
  <r>
    <n v="2013"/>
    <s v="May"/>
    <s v="Popsicles"/>
    <s v="Bishop"/>
    <s v="West"/>
    <n v="6118.75"/>
    <n v="4895"/>
    <s v="092"/>
  </r>
  <r>
    <n v="2013"/>
    <s v="May"/>
    <s v="Popsicles"/>
    <s v="Lee"/>
    <s v="Central"/>
    <n v="6120"/>
    <n v="4896"/>
    <s v="093"/>
  </r>
  <r>
    <n v="2013"/>
    <s v="May"/>
    <s v="Ice Cream"/>
    <s v="Lee"/>
    <s v="Central"/>
    <n v="5733.75"/>
    <n v="4587"/>
    <s v="094"/>
  </r>
  <r>
    <n v="2013"/>
    <s v="May"/>
    <s v="Popsicles"/>
    <s v="Lee"/>
    <s v="Central"/>
    <n v="6120"/>
    <n v="4896"/>
    <s v="095"/>
  </r>
  <r>
    <n v="2013"/>
    <s v="May"/>
    <s v="Ice Cream"/>
    <s v="Lee"/>
    <s v="Central"/>
    <n v="5733.75"/>
    <n v="4587"/>
    <s v="096"/>
  </r>
  <r>
    <n v="2013"/>
    <s v="May"/>
    <s v="Ice Cream"/>
    <s v="Parker"/>
    <s v="North"/>
    <n v="4483.75"/>
    <n v="3587"/>
    <s v="097"/>
  </r>
  <r>
    <n v="2013"/>
    <s v="May"/>
    <s v="Ice Cream"/>
    <s v="Parker"/>
    <s v="North"/>
    <n v="9865"/>
    <n v="7892"/>
    <s v="098"/>
  </r>
  <r>
    <n v="2013"/>
    <s v="May"/>
    <s v="Ice Cream"/>
    <s v="Parker"/>
    <s v="North"/>
    <n v="4483.75"/>
    <n v="3587"/>
    <s v="099"/>
  </r>
  <r>
    <n v="2013"/>
    <s v="May"/>
    <s v="Ice Cream"/>
    <s v="Parker"/>
    <s v="North"/>
    <n v="9865"/>
    <n v="7892"/>
    <s v="100"/>
  </r>
  <r>
    <n v="2013"/>
    <s v="May"/>
    <s v="Popsicles"/>
    <s v="Pullen"/>
    <s v="South"/>
    <n v="6120"/>
    <n v="4896"/>
    <s v="101"/>
  </r>
  <r>
    <n v="2013"/>
    <s v="May"/>
    <s v="Ice Cream"/>
    <s v="Pullen"/>
    <s v="South"/>
    <n v="5733.75"/>
    <n v="4587"/>
    <s v="102"/>
  </r>
  <r>
    <n v="2013"/>
    <s v="May"/>
    <s v="Ice Cream"/>
    <s v="Pullen"/>
    <s v="South"/>
    <n v="6098.75"/>
    <n v="4879"/>
    <s v="103"/>
  </r>
  <r>
    <n v="2013"/>
    <s v="May"/>
    <s v="Popsicles"/>
    <s v="Pullen"/>
    <s v="South"/>
    <n v="6120"/>
    <n v="4896"/>
    <s v="104"/>
  </r>
  <r>
    <n v="2013"/>
    <s v="May"/>
    <s v="Ice Cream"/>
    <s v="Pullen"/>
    <s v="South"/>
    <n v="5733.75"/>
    <n v="4587"/>
    <s v="105"/>
  </r>
  <r>
    <n v="2013"/>
    <s v="May"/>
    <s v="Ice Cream"/>
    <s v="Pullen"/>
    <s v="South"/>
    <n v="6098.75"/>
    <n v="4879"/>
    <s v="106"/>
  </r>
  <r>
    <n v="2013"/>
    <s v="May"/>
    <s v="Tasty Treats"/>
    <s v="Watson"/>
    <s v="Central"/>
    <n v="5733.75"/>
    <n v="4587"/>
    <s v="107"/>
  </r>
  <r>
    <n v="2013"/>
    <s v="May"/>
    <s v="Ice Cream"/>
    <s v="Watson"/>
    <s v="Central"/>
    <n v="7905"/>
    <n v="6324"/>
    <s v="108"/>
  </r>
  <r>
    <n v="2013"/>
    <s v="May"/>
    <s v="Tasty Treats"/>
    <s v="Watson"/>
    <s v="Central"/>
    <n v="5733.75"/>
    <n v="4587"/>
    <s v="109"/>
  </r>
  <r>
    <n v="2013"/>
    <s v="May"/>
    <s v="Ice Cream"/>
    <s v="Watson"/>
    <s v="Central"/>
    <n v="7905"/>
    <n v="6324"/>
    <s v="110"/>
  </r>
  <r>
    <n v="2013"/>
    <s v="November"/>
    <s v="Ice Cream"/>
    <s v="Bishop"/>
    <s v="West"/>
    <n v="7028.75"/>
    <n v="5623"/>
    <s v="111"/>
  </r>
  <r>
    <n v="2013"/>
    <s v="November"/>
    <s v="Ice Cream"/>
    <s v="Bishop"/>
    <s v="West"/>
    <n v="9160"/>
    <n v="7328"/>
    <s v="112"/>
  </r>
  <r>
    <n v="2013"/>
    <s v="November"/>
    <s v="Ice Cream"/>
    <s v="Bishop"/>
    <s v="West"/>
    <n v="7028.75"/>
    <n v="5623"/>
    <s v="113"/>
  </r>
  <r>
    <n v="2013"/>
    <s v="November"/>
    <s v="Ice Cream"/>
    <s v="Bishop"/>
    <s v="West"/>
    <n v="9160"/>
    <n v="7328"/>
    <s v="114"/>
  </r>
  <r>
    <n v="2013"/>
    <s v="November"/>
    <s v="Ice Cream"/>
    <s v="Lee"/>
    <s v="Central"/>
    <n v="7028.75"/>
    <n v="5623"/>
    <s v="115"/>
  </r>
  <r>
    <n v="2013"/>
    <s v="November"/>
    <s v="Frozen Yogurt"/>
    <s v="Lee"/>
    <s v="Central"/>
    <n v="3247.5"/>
    <n v="2598"/>
    <s v="116"/>
  </r>
  <r>
    <n v="2013"/>
    <s v="November"/>
    <s v="Ice Cream"/>
    <s v="Lee"/>
    <s v="Central"/>
    <n v="7028.75"/>
    <n v="5623"/>
    <s v="117"/>
  </r>
  <r>
    <n v="2013"/>
    <s v="November"/>
    <s v="Frozen Yogurt"/>
    <s v="Lee"/>
    <s v="Central"/>
    <n v="3247.5"/>
    <n v="2598"/>
    <s v="118"/>
  </r>
  <r>
    <n v="2013"/>
    <s v="November"/>
    <s v="Frozen Yogurt"/>
    <s v="Parker"/>
    <s v="North"/>
    <n v="622.5"/>
    <n v="498"/>
    <s v="119"/>
  </r>
  <r>
    <n v="2013"/>
    <s v="November"/>
    <s v="Tasty Treats"/>
    <s v="Parker"/>
    <s v="North"/>
    <n v="5733.75"/>
    <n v="4587"/>
    <s v="120"/>
  </r>
  <r>
    <n v="2013"/>
    <s v="November"/>
    <s v="Frozen Yogurt"/>
    <s v="Parker"/>
    <s v="North"/>
    <n v="622.5"/>
    <n v="498"/>
    <s v="121"/>
  </r>
  <r>
    <n v="2013"/>
    <s v="November"/>
    <s v="Tasty Treats"/>
    <s v="Parker"/>
    <s v="North"/>
    <n v="5733.75"/>
    <n v="4587"/>
    <s v="122"/>
  </r>
  <r>
    <n v="2013"/>
    <s v="November"/>
    <s v="Frozen Yogurt"/>
    <s v="Pullen"/>
    <s v="South"/>
    <n v="3247.5"/>
    <n v="2598"/>
    <s v="123"/>
  </r>
  <r>
    <n v="2013"/>
    <s v="November"/>
    <s v="Popsicles"/>
    <s v="Pullen"/>
    <s v="South"/>
    <n v="2570"/>
    <n v="2056"/>
    <s v="124"/>
  </r>
  <r>
    <n v="2013"/>
    <s v="November"/>
    <s v="Frozen Yogurt"/>
    <s v="Pullen"/>
    <s v="South"/>
    <n v="3247.5"/>
    <n v="2598"/>
    <s v="125"/>
  </r>
  <r>
    <n v="2013"/>
    <s v="November"/>
    <s v="Popsicles"/>
    <s v="Pullen"/>
    <s v="South"/>
    <n v="2570"/>
    <n v="2056"/>
    <s v="126"/>
  </r>
  <r>
    <n v="2013"/>
    <s v="November"/>
    <s v="Tasty Treats"/>
    <s v="Watson"/>
    <s v="Central"/>
    <n v="10308.75"/>
    <n v="8247"/>
    <s v="127"/>
  </r>
  <r>
    <n v="2013"/>
    <s v="November"/>
    <s v="Ice Cream"/>
    <s v="Watson"/>
    <s v="Central"/>
    <n v="11026.25"/>
    <n v="8821"/>
    <s v="128"/>
  </r>
  <r>
    <n v="2013"/>
    <s v="November"/>
    <s v="Tasty Treats"/>
    <s v="Watson"/>
    <s v="Central"/>
    <n v="10308.75"/>
    <n v="8247"/>
    <s v="129"/>
  </r>
  <r>
    <n v="2013"/>
    <s v="November"/>
    <s v="Ice Cream"/>
    <s v="Watson"/>
    <s v="Central"/>
    <n v="11026.25"/>
    <n v="8821"/>
    <s v="130"/>
  </r>
  <r>
    <n v="2013"/>
    <s v="December"/>
    <s v="Frozen Yogurt"/>
    <s v="Bishop"/>
    <s v="West"/>
    <n v="7360"/>
    <n v="5888"/>
    <s v="131"/>
  </r>
  <r>
    <n v="2013"/>
    <s v="December"/>
    <s v="Ice Cream"/>
    <s v="Bishop"/>
    <s v="West"/>
    <n v="11177.5"/>
    <n v="8942"/>
    <s v="132"/>
  </r>
  <r>
    <n v="2013"/>
    <s v="December"/>
    <s v="Popsicles"/>
    <s v="Bishop"/>
    <s v="West"/>
    <n v="3355"/>
    <n v="2684"/>
    <s v="133"/>
  </r>
  <r>
    <n v="2013"/>
    <s v="December"/>
    <s v="Frozen Yogurt"/>
    <s v="Bishop"/>
    <s v="West"/>
    <n v="7360"/>
    <n v="5888"/>
    <s v="134"/>
  </r>
  <r>
    <n v="2013"/>
    <s v="December"/>
    <s v="Ice Cream"/>
    <s v="Bishop"/>
    <s v="West"/>
    <n v="11177.5"/>
    <n v="8942"/>
    <s v="135"/>
  </r>
  <r>
    <n v="2013"/>
    <s v="December"/>
    <s v="Popsicles"/>
    <s v="Bishop"/>
    <s v="West"/>
    <n v="3355"/>
    <n v="2684"/>
    <s v="136"/>
  </r>
  <r>
    <n v="2013"/>
    <s v="December"/>
    <s v="Frozen Yogurt"/>
    <s v="Lee"/>
    <s v="Central"/>
    <n v="7360"/>
    <n v="5888"/>
    <s v="137"/>
  </r>
  <r>
    <n v="2013"/>
    <s v="December"/>
    <s v="Tasty Treats"/>
    <s v="Lee"/>
    <s v="Central"/>
    <n v="2956.25"/>
    <n v="2365"/>
    <s v="138"/>
  </r>
  <r>
    <n v="2013"/>
    <s v="December"/>
    <s v="Frozen Yogurt"/>
    <s v="Lee"/>
    <s v="Central"/>
    <n v="7360"/>
    <n v="5888"/>
    <s v="139"/>
  </r>
  <r>
    <n v="2013"/>
    <s v="December"/>
    <s v="Tasty Treats"/>
    <s v="Lee"/>
    <s v="Central"/>
    <n v="2956.25"/>
    <n v="2365"/>
    <s v="140"/>
  </r>
  <r>
    <n v="2013"/>
    <s v="December"/>
    <s v="Ice Cream"/>
    <s v="Parker"/>
    <s v="North"/>
    <n v="7905"/>
    <n v="6324"/>
    <s v="141"/>
  </r>
  <r>
    <n v="2013"/>
    <s v="December"/>
    <s v="Popsicles"/>
    <s v="Parker"/>
    <s v="North"/>
    <n v="6118.75"/>
    <n v="4895"/>
    <s v="142"/>
  </r>
  <r>
    <n v="2013"/>
    <s v="December"/>
    <s v="Ice Cream"/>
    <s v="Parker"/>
    <s v="North"/>
    <n v="7905"/>
    <n v="6324"/>
    <s v="143"/>
  </r>
  <r>
    <n v="2013"/>
    <s v="December"/>
    <s v="Popsicles"/>
    <s v="Parker"/>
    <s v="North"/>
    <n v="6118.75"/>
    <n v="4895"/>
    <s v="144"/>
  </r>
  <r>
    <n v="2013"/>
    <s v="December"/>
    <s v="Tasty Treats"/>
    <s v="Pullen"/>
    <s v="South"/>
    <n v="2956.25"/>
    <n v="2365"/>
    <s v="145"/>
  </r>
  <r>
    <n v="2013"/>
    <s v="December"/>
    <s v="Ice Cream"/>
    <s v="Pullen"/>
    <s v="South"/>
    <n v="2698.75"/>
    <n v="2159"/>
    <s v="146"/>
  </r>
  <r>
    <n v="2013"/>
    <s v="December"/>
    <s v="Tasty Treats"/>
    <s v="Pullen"/>
    <s v="South"/>
    <n v="2956.25"/>
    <n v="2365"/>
    <s v="147"/>
  </r>
  <r>
    <n v="2013"/>
    <s v="December"/>
    <s v="Ice Cream"/>
    <s v="Pullen"/>
    <s v="South"/>
    <n v="2698.75"/>
    <n v="2159"/>
    <s v="148"/>
  </r>
  <r>
    <n v="2014"/>
    <s v="January"/>
    <s v="Ice Cream"/>
    <s v="Bishop"/>
    <s v="West"/>
    <n v="2395.5"/>
    <n v="1597"/>
    <s v="149"/>
  </r>
  <r>
    <n v="2014"/>
    <s v="January"/>
    <s v="Ice Cream"/>
    <s v="Bishop"/>
    <s v="West"/>
    <n v="11761.5"/>
    <n v="7841"/>
    <s v="150"/>
  </r>
  <r>
    <n v="2014"/>
    <s v="January"/>
    <s v="Frozen Yogurt"/>
    <s v="Bishop"/>
    <s v="West"/>
    <n v="8943"/>
    <n v="5962"/>
    <s v="151"/>
  </r>
  <r>
    <n v="2014"/>
    <s v="January"/>
    <s v="Ice Cream"/>
    <s v="Bishop"/>
    <s v="West"/>
    <n v="2395.5"/>
    <n v="1597"/>
    <s v="152"/>
  </r>
  <r>
    <n v="2014"/>
    <s v="January"/>
    <s v="Ice Cream"/>
    <s v="Bishop"/>
    <s v="West"/>
    <n v="11761.5"/>
    <n v="7841"/>
    <s v="153"/>
  </r>
  <r>
    <n v="2014"/>
    <s v="January"/>
    <s v="Frozen Yogurt"/>
    <s v="Bishop"/>
    <s v="West"/>
    <n v="8943"/>
    <n v="5962"/>
    <s v="154"/>
  </r>
  <r>
    <n v="2014"/>
    <s v="January"/>
    <s v="Frozen Yogurt"/>
    <s v="Lee"/>
    <s v="Central"/>
    <n v="14596.5"/>
    <n v="9731"/>
    <s v="155"/>
  </r>
  <r>
    <n v="2014"/>
    <s v="January"/>
    <s v="Tasty Treats"/>
    <s v="Lee"/>
    <s v="Central"/>
    <n v="8793"/>
    <n v="5862"/>
    <s v="156"/>
  </r>
  <r>
    <n v="2014"/>
    <s v="January"/>
    <s v="Frozen Yogurt"/>
    <s v="Lee"/>
    <s v="Central"/>
    <n v="14596.5"/>
    <n v="9731"/>
    <s v="157"/>
  </r>
  <r>
    <n v="2014"/>
    <s v="January"/>
    <s v="Tasty Treats"/>
    <s v="Lee"/>
    <s v="Central"/>
    <n v="8793"/>
    <n v="5862"/>
    <s v="158"/>
  </r>
  <r>
    <n v="2014"/>
    <s v="January"/>
    <s v="Ice Cream"/>
    <s v="Parker"/>
    <s v="North"/>
    <n v="4666"/>
    <n v="5623"/>
    <s v="159"/>
  </r>
  <r>
    <n v="2014"/>
    <s v="January"/>
    <s v="Ice Cream"/>
    <s v="Parker"/>
    <s v="North"/>
    <n v="7318.5"/>
    <n v="4879"/>
    <s v="160"/>
  </r>
  <r>
    <n v="2014"/>
    <s v="January"/>
    <s v="Ice Cream"/>
    <s v="Parker"/>
    <s v="North"/>
    <n v="4666"/>
    <n v="5623"/>
    <s v="161"/>
  </r>
  <r>
    <n v="2014"/>
    <s v="January"/>
    <s v="Ice Cream"/>
    <s v="Parker"/>
    <s v="North"/>
    <n v="7318.5"/>
    <n v="4879"/>
    <s v="162"/>
  </r>
  <r>
    <n v="2014"/>
    <s v="January"/>
    <s v="Popsicles"/>
    <s v="Pullen"/>
    <s v="South"/>
    <n v="3553.5"/>
    <n v="2369"/>
    <s v="163"/>
  </r>
  <r>
    <n v="2014"/>
    <s v="January"/>
    <s v="Popsicles"/>
    <s v="Pullen"/>
    <s v="South"/>
    <n v="3553.5"/>
    <n v="2369"/>
    <s v="164"/>
  </r>
  <r>
    <n v="2014"/>
    <s v="January"/>
    <s v="Frozen Yogurt"/>
    <s v="Watson"/>
    <s v="Central"/>
    <n v="14596.5"/>
    <n v="9731"/>
    <s v="165"/>
  </r>
  <r>
    <n v="2014"/>
    <s v="January"/>
    <s v="Tasty Treats"/>
    <s v="Watson"/>
    <s v="Central"/>
    <n v="8793"/>
    <n v="5862"/>
    <s v="166"/>
  </r>
  <r>
    <n v="2014"/>
    <s v="January"/>
    <s v="Frozen Yogurt"/>
    <s v="Watson"/>
    <s v="Central"/>
    <n v="14596.5"/>
    <n v="9731"/>
    <s v="167"/>
  </r>
  <r>
    <n v="2014"/>
    <s v="January"/>
    <s v="Tasty Treats"/>
    <s v="Watson"/>
    <s v="Central"/>
    <n v="8793"/>
    <n v="5862"/>
    <s v="168"/>
  </r>
  <r>
    <n v="2014"/>
    <s v="February"/>
    <s v="Ice Cream"/>
    <s v="Bishop"/>
    <s v="West"/>
    <n v="4887"/>
    <n v="3258"/>
    <s v="169"/>
  </r>
  <r>
    <n v="2014"/>
    <s v="February"/>
    <s v="Ice Cream"/>
    <s v="Bishop"/>
    <s v="West"/>
    <n v="4887"/>
    <n v="3258"/>
    <s v="170"/>
  </r>
  <r>
    <n v="2014"/>
    <s v="February"/>
    <s v="Tasty Treats"/>
    <s v="Lee"/>
    <s v="Central"/>
    <n v="11122.5"/>
    <n v="7415"/>
    <s v="171"/>
  </r>
  <r>
    <n v="2014"/>
    <s v="February"/>
    <s v="Ice Cream"/>
    <s v="Lee"/>
    <s v="Central"/>
    <n v="13428"/>
    <n v="8952"/>
    <s v="172"/>
  </r>
  <r>
    <n v="2014"/>
    <s v="February"/>
    <s v="Tasty Treats"/>
    <s v="Lee"/>
    <s v="Central"/>
    <n v="11122.5"/>
    <n v="7415"/>
    <s v="173"/>
  </r>
  <r>
    <n v="2014"/>
    <s v="February"/>
    <s v="Ice Cream"/>
    <s v="Lee"/>
    <s v="Central"/>
    <n v="13428"/>
    <n v="8952"/>
    <s v="174"/>
  </r>
  <r>
    <n v="2014"/>
    <s v="February"/>
    <s v="Frozen Yogurt"/>
    <s v="Parker"/>
    <s v="North"/>
    <n v="3897"/>
    <n v="2598"/>
    <s v="175"/>
  </r>
  <r>
    <n v="2014"/>
    <s v="February"/>
    <s v="Frozen Yogurt"/>
    <s v="Parker"/>
    <s v="North"/>
    <n v="8832"/>
    <n v="5888"/>
    <s v="176"/>
  </r>
  <r>
    <n v="2014"/>
    <s v="February"/>
    <s v="Frozen Yogurt"/>
    <s v="Parker"/>
    <s v="North"/>
    <n v="3897"/>
    <n v="2598"/>
    <s v="177"/>
  </r>
  <r>
    <n v="2014"/>
    <s v="February"/>
    <s v="Frozen Yogurt"/>
    <s v="Parker"/>
    <s v="North"/>
    <n v="8832"/>
    <n v="5888"/>
    <s v="178"/>
  </r>
  <r>
    <n v="2014"/>
    <s v="February"/>
    <s v="Tasty Treats"/>
    <s v="Pullen"/>
    <s v="South"/>
    <n v="11122.5"/>
    <n v="7415"/>
    <s v="179"/>
  </r>
  <r>
    <n v="2014"/>
    <s v="February"/>
    <s v="Frozen Yogurt"/>
    <s v="Pullen"/>
    <s v="South"/>
    <n v="14647.5"/>
    <n v="9765"/>
    <s v="180"/>
  </r>
  <r>
    <n v="2014"/>
    <s v="February"/>
    <s v="Tasty Treats"/>
    <s v="Pullen"/>
    <s v="South"/>
    <n v="11122.5"/>
    <n v="7415"/>
    <s v="181"/>
  </r>
  <r>
    <n v="2014"/>
    <s v="February"/>
    <s v="Frozen Yogurt"/>
    <s v="Pullen"/>
    <s v="South"/>
    <n v="14647.5"/>
    <n v="9765"/>
    <s v="182"/>
  </r>
  <r>
    <n v="2014"/>
    <s v="February"/>
    <s v="Ice Cream"/>
    <s v="Watson"/>
    <s v="Central"/>
    <n v="13428"/>
    <n v="8952"/>
    <s v="183"/>
  </r>
  <r>
    <n v="2014"/>
    <s v="February"/>
    <s v="Popsicles"/>
    <s v="Watson"/>
    <s v="Central"/>
    <n v="7480.5"/>
    <n v="4987"/>
    <s v="184"/>
  </r>
  <r>
    <n v="2014"/>
    <s v="February"/>
    <s v="Ice Cream"/>
    <s v="Watson"/>
    <s v="Central"/>
    <n v="13428"/>
    <n v="8952"/>
    <s v="185"/>
  </r>
  <r>
    <n v="2014"/>
    <s v="February"/>
    <s v="Popsicles"/>
    <s v="Watson"/>
    <s v="Central"/>
    <n v="7480.5"/>
    <n v="4987"/>
    <s v="186"/>
  </r>
  <r>
    <n v="2014"/>
    <s v="March"/>
    <s v="Tasty Treats"/>
    <s v="Bishop"/>
    <s v="West"/>
    <n v="14619"/>
    <n v="9746"/>
    <s v="187"/>
  </r>
  <r>
    <n v="2014"/>
    <s v="March"/>
    <s v="Ice Cream"/>
    <s v="Bishop"/>
    <s v="West"/>
    <n v="867"/>
    <n v="578"/>
    <s v="188"/>
  </r>
  <r>
    <n v="2014"/>
    <s v="March"/>
    <s v="Tasty Treats"/>
    <s v="Bishop"/>
    <s v="West"/>
    <n v="14619"/>
    <n v="9746"/>
    <s v="189"/>
  </r>
  <r>
    <n v="2014"/>
    <s v="March"/>
    <s v="Ice Cream"/>
    <s v="Bishop"/>
    <s v="West"/>
    <n v="867"/>
    <n v="578"/>
    <s v="190"/>
  </r>
  <r>
    <n v="2014"/>
    <s v="March"/>
    <s v="Tasty Treats"/>
    <s v="Lee"/>
    <s v="Central"/>
    <n v="14619"/>
    <n v="9746"/>
    <s v="191"/>
  </r>
  <r>
    <n v="2014"/>
    <s v="March"/>
    <s v="Ice Cream"/>
    <s v="Lee"/>
    <s v="Central"/>
    <n v="5380.5"/>
    <n v="3587"/>
    <s v="192"/>
  </r>
  <r>
    <n v="2014"/>
    <s v="March"/>
    <s v="Tasty Treats"/>
    <s v="Lee"/>
    <s v="Central"/>
    <n v="14619"/>
    <n v="9746"/>
    <s v="193"/>
  </r>
  <r>
    <n v="2014"/>
    <s v="March"/>
    <s v="Ice Cream"/>
    <s v="Lee"/>
    <s v="Central"/>
    <n v="5380.5"/>
    <n v="3587"/>
    <s v="194"/>
  </r>
  <r>
    <n v="2014"/>
    <s v="March"/>
    <s v="Tasty Treats"/>
    <s v="Parker"/>
    <s v="North"/>
    <n v="3547.5"/>
    <n v="2365"/>
    <s v="195"/>
  </r>
  <r>
    <n v="2014"/>
    <s v="March"/>
    <s v="Frozen Yogurt"/>
    <s v="Parker"/>
    <s v="North"/>
    <n v="14596.5"/>
    <n v="9731"/>
    <s v="196"/>
  </r>
  <r>
    <n v="2014"/>
    <s v="March"/>
    <s v="Tasty Treats"/>
    <s v="Parker"/>
    <s v="North"/>
    <n v="3547.5"/>
    <n v="2365"/>
    <s v="197"/>
  </r>
  <r>
    <n v="2014"/>
    <s v="March"/>
    <s v="Frozen Yogurt"/>
    <s v="Parker"/>
    <s v="North"/>
    <n v="14596.5"/>
    <n v="9731"/>
    <s v="198"/>
  </r>
  <r>
    <n v="2014"/>
    <s v="March"/>
    <s v="Frozen Yogurt"/>
    <s v="Pullen"/>
    <s v="South"/>
    <n v="1498.5"/>
    <n v="999"/>
    <s v="199"/>
  </r>
  <r>
    <n v="2014"/>
    <s v="March"/>
    <s v="Tasty Treats"/>
    <s v="Pullen"/>
    <s v="South"/>
    <n v="235.5"/>
    <n v="157"/>
    <s v="200"/>
  </r>
  <r>
    <n v="2014"/>
    <s v="March"/>
    <s v="Frozen Yogurt"/>
    <s v="Pullen"/>
    <s v="South"/>
    <n v="1498.5"/>
    <n v="999"/>
    <s v="201"/>
  </r>
  <r>
    <n v="2014"/>
    <s v="March"/>
    <s v="Tasty Treats"/>
    <s v="Pullen"/>
    <s v="South"/>
    <n v="235.5"/>
    <n v="157"/>
    <s v="202"/>
  </r>
  <r>
    <n v="2014"/>
    <s v="March"/>
    <s v="Ice Cream"/>
    <s v="Watson"/>
    <s v="Central"/>
    <n v="5380.5"/>
    <n v="3587"/>
    <s v="203"/>
  </r>
  <r>
    <n v="2014"/>
    <s v="March"/>
    <s v="Popsicles"/>
    <s v="Watson"/>
    <s v="Central"/>
    <n v="14446.5"/>
    <n v="9631"/>
    <s v="204"/>
  </r>
  <r>
    <n v="2014"/>
    <s v="March"/>
    <s v="Ice Cream"/>
    <s v="Watson"/>
    <s v="Central"/>
    <n v="5380.5"/>
    <n v="3587"/>
    <s v="205"/>
  </r>
  <r>
    <n v="2014"/>
    <s v="March"/>
    <s v="Popsicles"/>
    <s v="Watson"/>
    <s v="Central"/>
    <n v="14446.5"/>
    <n v="9631"/>
    <s v="206"/>
  </r>
  <r>
    <n v="2014"/>
    <s v="April"/>
    <s v="Popsicles"/>
    <s v="Bishop"/>
    <s v="West"/>
    <n v="2367"/>
    <n v="1578"/>
    <s v="207"/>
  </r>
  <r>
    <n v="2014"/>
    <s v="April"/>
    <s v="Tasty Treats"/>
    <s v="Bishop"/>
    <s v="West"/>
    <n v="6880.5"/>
    <n v="4587"/>
    <s v="208"/>
  </r>
  <r>
    <n v="2014"/>
    <s v="April"/>
    <s v="Popsicles"/>
    <s v="Bishop"/>
    <s v="West"/>
    <n v="2367"/>
    <n v="1578"/>
    <s v="209"/>
  </r>
  <r>
    <n v="2014"/>
    <s v="April"/>
    <s v="Tasty Treats"/>
    <s v="Bishop"/>
    <s v="West"/>
    <n v="6880.5"/>
    <n v="4587"/>
    <s v="210"/>
  </r>
  <r>
    <n v="2014"/>
    <s v="April"/>
    <s v="Ice Cream"/>
    <s v="Lee"/>
    <s v="Central"/>
    <n v="11838"/>
    <n v="7892"/>
    <s v="211"/>
  </r>
  <r>
    <n v="2014"/>
    <s v="April"/>
    <s v="Popsicles"/>
    <s v="Lee"/>
    <s v="Central"/>
    <n v="2367"/>
    <n v="1578"/>
    <s v="212"/>
  </r>
  <r>
    <n v="2014"/>
    <s v="April"/>
    <s v="Ice Cream"/>
    <s v="Lee"/>
    <s v="Central"/>
    <n v="7030.5"/>
    <n v="4687"/>
    <s v="213"/>
  </r>
  <r>
    <n v="2014"/>
    <s v="April"/>
    <s v="Frozen Yogurt"/>
    <s v="Lee"/>
    <s v="Central"/>
    <n v="2046"/>
    <n v="1364"/>
    <s v="214"/>
  </r>
  <r>
    <n v="2014"/>
    <s v="April"/>
    <s v="Ice Cream"/>
    <s v="Lee"/>
    <s v="Central"/>
    <n v="11838"/>
    <n v="7892"/>
    <s v="215"/>
  </r>
  <r>
    <n v="2014"/>
    <s v="April"/>
    <s v="Popsicles"/>
    <s v="Lee"/>
    <s v="Central"/>
    <n v="2367"/>
    <n v="1578"/>
    <s v="216"/>
  </r>
  <r>
    <n v="2014"/>
    <s v="April"/>
    <s v="Ice Cream"/>
    <s v="Lee"/>
    <s v="Central"/>
    <n v="7030.5"/>
    <n v="4687"/>
    <s v="217"/>
  </r>
  <r>
    <n v="2014"/>
    <s v="April"/>
    <s v="Frozen Yogurt"/>
    <s v="Lee"/>
    <s v="Central"/>
    <n v="2046"/>
    <n v="1364"/>
    <s v="218"/>
  </r>
  <r>
    <n v="2014"/>
    <s v="April"/>
    <s v="Tasty Treats"/>
    <s v="Parker"/>
    <s v="North"/>
    <n v="8793"/>
    <n v="5862"/>
    <s v="219"/>
  </r>
  <r>
    <n v="2014"/>
    <s v="April"/>
    <s v="Tasty Treats"/>
    <s v="Parker"/>
    <s v="North"/>
    <n v="11122.5"/>
    <n v="7415"/>
    <s v="220"/>
  </r>
  <r>
    <n v="2014"/>
    <s v="April"/>
    <s v="Ice Cream"/>
    <s v="Parker"/>
    <s v="North"/>
    <n v="13428"/>
    <n v="8952"/>
    <s v="221"/>
  </r>
  <r>
    <n v="2014"/>
    <s v="April"/>
    <s v="Tasty Treats"/>
    <s v="Parker"/>
    <s v="North"/>
    <n v="14619"/>
    <n v="9746"/>
    <s v="222"/>
  </r>
  <r>
    <n v="2014"/>
    <s v="April"/>
    <s v="Popsicles"/>
    <s v="Parker"/>
    <s v="North"/>
    <n v="2367"/>
    <n v="1578"/>
    <s v="223"/>
  </r>
  <r>
    <n v="2014"/>
    <s v="April"/>
    <s v="Tasty Treats"/>
    <s v="Parker"/>
    <s v="North"/>
    <n v="8793"/>
    <n v="5862"/>
    <s v="224"/>
  </r>
  <r>
    <n v="2014"/>
    <s v="April"/>
    <s v="Tasty Treats"/>
    <s v="Parker"/>
    <s v="North"/>
    <n v="11122.5"/>
    <n v="7415"/>
    <s v="225"/>
  </r>
  <r>
    <n v="2014"/>
    <s v="April"/>
    <s v="Ice Cream"/>
    <s v="Parker"/>
    <s v="North"/>
    <n v="13428"/>
    <n v="8952"/>
    <s v="226"/>
  </r>
  <r>
    <n v="2014"/>
    <s v="April"/>
    <s v="Tasty Treats"/>
    <s v="Parker"/>
    <s v="North"/>
    <n v="14619"/>
    <n v="9746"/>
    <s v="227"/>
  </r>
  <r>
    <n v="2014"/>
    <s v="April"/>
    <s v="Popsicles"/>
    <s v="Parker"/>
    <s v="North"/>
    <n v="2367"/>
    <n v="1578"/>
    <s v="228"/>
  </r>
  <r>
    <n v="2014"/>
    <s v="April"/>
    <s v="Ice Cream"/>
    <s v="Pullen"/>
    <s v="South"/>
    <n v="11838"/>
    <n v="7892"/>
    <s v="229"/>
  </r>
  <r>
    <n v="2014"/>
    <s v="April"/>
    <s v="Ice Cream"/>
    <s v="Pullen"/>
    <s v="South"/>
    <n v="11979"/>
    <n v="7986"/>
    <s v="230"/>
  </r>
  <r>
    <n v="2014"/>
    <s v="April"/>
    <s v="Ice Cream"/>
    <s v="Pullen"/>
    <s v="South"/>
    <n v="11838"/>
    <n v="7892"/>
    <s v="231"/>
  </r>
  <r>
    <n v="2014"/>
    <s v="April"/>
    <s v="Ice Cream"/>
    <s v="Pullen"/>
    <s v="South"/>
    <n v="11979"/>
    <n v="7986"/>
    <s v="232"/>
  </r>
  <r>
    <n v="2014"/>
    <s v="April"/>
    <s v="Ice Cream"/>
    <s v="Watson"/>
    <s v="Central"/>
    <n v="7030.5"/>
    <n v="4687"/>
    <s v="233"/>
  </r>
  <r>
    <n v="2014"/>
    <s v="April"/>
    <s v="Frozen Yogurt"/>
    <s v="Watson"/>
    <s v="Central"/>
    <n v="2046"/>
    <n v="1364"/>
    <s v="234"/>
  </r>
  <r>
    <n v="2014"/>
    <s v="April"/>
    <s v="Ice Cream"/>
    <s v="Watson"/>
    <s v="Central"/>
    <n v="7030.5"/>
    <n v="4687"/>
    <s v="235"/>
  </r>
  <r>
    <n v="2014"/>
    <s v="April"/>
    <s v="Frozen Yogurt"/>
    <s v="Watson"/>
    <s v="Central"/>
    <n v="2046"/>
    <n v="1364"/>
    <s v="236"/>
  </r>
  <r>
    <n v="2014"/>
    <s v="May"/>
    <s v="Frozen Yogurt"/>
    <s v="Bishop"/>
    <s v="West"/>
    <n v="747"/>
    <n v="498"/>
    <s v="237"/>
  </r>
  <r>
    <n v="2014"/>
    <s v="May"/>
    <s v="Popsicles"/>
    <s v="Bishop"/>
    <s v="West"/>
    <n v="7342.5"/>
    <n v="4895"/>
    <s v="238"/>
  </r>
  <r>
    <n v="2014"/>
    <s v="May"/>
    <s v="Frozen Yogurt"/>
    <s v="Bishop"/>
    <s v="West"/>
    <n v="747"/>
    <n v="498"/>
    <s v="239"/>
  </r>
  <r>
    <n v="2014"/>
    <s v="May"/>
    <s v="Popsicles"/>
    <s v="Bishop"/>
    <s v="West"/>
    <n v="7342.5"/>
    <n v="4895"/>
    <s v="240"/>
  </r>
  <r>
    <n v="2014"/>
    <s v="May"/>
    <s v="Popsicles"/>
    <s v="Lee"/>
    <s v="Central"/>
    <n v="7344"/>
    <n v="4896"/>
    <s v="241"/>
  </r>
  <r>
    <n v="2014"/>
    <s v="May"/>
    <s v="Ice Cream"/>
    <s v="Lee"/>
    <s v="Central"/>
    <n v="6880.5"/>
    <n v="4587"/>
    <s v="242"/>
  </r>
  <r>
    <n v="2014"/>
    <s v="May"/>
    <s v="Popsicles"/>
    <s v="Lee"/>
    <s v="Central"/>
    <n v="7344"/>
    <n v="4896"/>
    <s v="243"/>
  </r>
  <r>
    <n v="2014"/>
    <s v="May"/>
    <s v="Ice Cream"/>
    <s v="Lee"/>
    <s v="Central"/>
    <n v="6880.5"/>
    <n v="4587"/>
    <s v="244"/>
  </r>
  <r>
    <n v="2014"/>
    <s v="May"/>
    <s v="Ice Cream"/>
    <s v="Parker"/>
    <s v="North"/>
    <n v="5380.5"/>
    <n v="3587"/>
    <s v="245"/>
  </r>
  <r>
    <n v="2014"/>
    <s v="May"/>
    <s v="Ice Cream"/>
    <s v="Parker"/>
    <s v="North"/>
    <n v="11838"/>
    <n v="7892"/>
    <s v="246"/>
  </r>
  <r>
    <n v="2014"/>
    <s v="May"/>
    <s v="Ice Cream"/>
    <s v="Parker"/>
    <s v="North"/>
    <n v="5380.5"/>
    <n v="3587"/>
    <s v="247"/>
  </r>
  <r>
    <n v="2014"/>
    <s v="May"/>
    <s v="Ice Cream"/>
    <s v="Parker"/>
    <s v="North"/>
    <n v="11838"/>
    <n v="7892"/>
    <s v="248"/>
  </r>
  <r>
    <n v="2014"/>
    <s v="May"/>
    <s v="Popsicles"/>
    <s v="Pullen"/>
    <s v="South"/>
    <n v="7344"/>
    <n v="4896"/>
    <s v="249"/>
  </r>
  <r>
    <n v="2014"/>
    <s v="May"/>
    <s v="Ice Cream"/>
    <s v="Pullen"/>
    <s v="South"/>
    <n v="6880.5"/>
    <n v="4587"/>
    <s v="250"/>
  </r>
  <r>
    <n v="2014"/>
    <s v="May"/>
    <s v="Ice Cream"/>
    <s v="Pullen"/>
    <s v="South"/>
    <n v="7318.5"/>
    <n v="4879"/>
    <s v="251"/>
  </r>
  <r>
    <n v="2014"/>
    <s v="May"/>
    <s v="Popsicles"/>
    <s v="Pullen"/>
    <s v="South"/>
    <n v="7344"/>
    <n v="4896"/>
    <s v="252"/>
  </r>
  <r>
    <n v="2014"/>
    <s v="May"/>
    <s v="Ice Cream"/>
    <s v="Pullen"/>
    <s v="South"/>
    <n v="6880.5"/>
    <n v="4587"/>
    <s v="253"/>
  </r>
  <r>
    <n v="2014"/>
    <s v="May"/>
    <s v="Ice Cream"/>
    <s v="Pullen"/>
    <s v="South"/>
    <n v="7318.5"/>
    <n v="4879"/>
    <s v="254"/>
  </r>
  <r>
    <n v="2014"/>
    <s v="May"/>
    <s v="Tasty Treats"/>
    <s v="Watson"/>
    <s v="Central"/>
    <n v="6880.5"/>
    <n v="4587"/>
    <s v="255"/>
  </r>
  <r>
    <n v="2014"/>
    <s v="May"/>
    <s v="Ice Cream"/>
    <s v="Watson"/>
    <s v="Central"/>
    <n v="9486"/>
    <n v="6324"/>
    <s v="256"/>
  </r>
  <r>
    <n v="2014"/>
    <s v="May"/>
    <s v="Tasty Treats"/>
    <s v="Watson"/>
    <s v="Central"/>
    <n v="6880.5"/>
    <n v="4587"/>
    <s v="257"/>
  </r>
  <r>
    <n v="2014"/>
    <s v="May"/>
    <s v="Ice Cream"/>
    <s v="Watson"/>
    <s v="Central"/>
    <n v="9486"/>
    <n v="6324"/>
    <s v="258"/>
  </r>
  <r>
    <n v="2014"/>
    <s v="November"/>
    <s v="Ice Cream"/>
    <s v="Bishop"/>
    <s v="West"/>
    <n v="4666"/>
    <n v="5623"/>
    <s v="259"/>
  </r>
  <r>
    <n v="2014"/>
    <s v="November"/>
    <s v="Ice Cream"/>
    <s v="Bishop"/>
    <s v="West"/>
    <n v="10992"/>
    <n v="7328"/>
    <s v="260"/>
  </r>
  <r>
    <n v="2014"/>
    <s v="November"/>
    <s v="Ice Cream"/>
    <s v="Bishop"/>
    <s v="West"/>
    <n v="4666"/>
    <n v="5623"/>
    <s v="261"/>
  </r>
  <r>
    <n v="2014"/>
    <s v="November"/>
    <s v="Ice Cream"/>
    <s v="Bishop"/>
    <s v="West"/>
    <n v="10992"/>
    <n v="7328"/>
    <s v="262"/>
  </r>
  <r>
    <n v="2014"/>
    <s v="November"/>
    <s v="Ice Cream"/>
    <s v="Lee"/>
    <s v="Central"/>
    <n v="4666"/>
    <n v="5623"/>
    <s v="263"/>
  </r>
  <r>
    <n v="2014"/>
    <s v="November"/>
    <s v="Frozen Yogurt"/>
    <s v="Lee"/>
    <s v="Central"/>
    <n v="3897"/>
    <n v="2598"/>
    <s v="264"/>
  </r>
  <r>
    <n v="2014"/>
    <s v="November"/>
    <s v="Ice Cream"/>
    <s v="Lee"/>
    <s v="Central"/>
    <n v="4666"/>
    <n v="5623"/>
    <s v="265"/>
  </r>
  <r>
    <n v="2014"/>
    <s v="November"/>
    <s v="Frozen Yogurt"/>
    <s v="Lee"/>
    <s v="Central"/>
    <n v="3897"/>
    <n v="2598"/>
    <s v="266"/>
  </r>
  <r>
    <n v="2014"/>
    <s v="November"/>
    <s v="Frozen Yogurt"/>
    <s v="Parker"/>
    <s v="North"/>
    <n v="747"/>
    <n v="498"/>
    <s v="267"/>
  </r>
  <r>
    <n v="2014"/>
    <s v="November"/>
    <s v="Tasty Treats"/>
    <s v="Parker"/>
    <s v="North"/>
    <n v="6880.5"/>
    <n v="4587"/>
    <s v="268"/>
  </r>
  <r>
    <n v="2014"/>
    <s v="November"/>
    <s v="Frozen Yogurt"/>
    <s v="Parker"/>
    <s v="North"/>
    <n v="747"/>
    <n v="498"/>
    <s v="269"/>
  </r>
  <r>
    <n v="2014"/>
    <s v="November"/>
    <s v="Tasty Treats"/>
    <s v="Parker"/>
    <s v="North"/>
    <n v="6880.5"/>
    <n v="4587"/>
    <s v="270"/>
  </r>
  <r>
    <n v="2014"/>
    <s v="November"/>
    <s v="Frozen Yogurt"/>
    <s v="Pullen"/>
    <s v="South"/>
    <n v="3897"/>
    <n v="2598"/>
    <s v="271"/>
  </r>
  <r>
    <n v="2014"/>
    <s v="November"/>
    <s v="Popsicles"/>
    <s v="Pullen"/>
    <s v="South"/>
    <n v="3084"/>
    <n v="2056"/>
    <s v="272"/>
  </r>
  <r>
    <n v="2014"/>
    <s v="November"/>
    <s v="Frozen Yogurt"/>
    <s v="Pullen"/>
    <s v="South"/>
    <n v="3897"/>
    <n v="2598"/>
    <s v="273"/>
  </r>
  <r>
    <n v="2014"/>
    <s v="November"/>
    <s v="Popsicles"/>
    <s v="Pullen"/>
    <s v="South"/>
    <n v="3084"/>
    <n v="2056"/>
    <s v="274"/>
  </r>
  <r>
    <n v="2014"/>
    <s v="November"/>
    <s v="Tasty Treats"/>
    <s v="Watson"/>
    <s v="Central"/>
    <n v="12370.5"/>
    <n v="8247"/>
    <s v="275"/>
  </r>
  <r>
    <n v="2014"/>
    <s v="November"/>
    <s v="Ice Cream"/>
    <s v="Watson"/>
    <s v="Central"/>
    <n v="13231.5"/>
    <n v="8821"/>
    <s v="276"/>
  </r>
  <r>
    <n v="2014"/>
    <s v="November"/>
    <s v="Tasty Treats"/>
    <s v="Watson"/>
    <s v="Central"/>
    <n v="12370.5"/>
    <n v="8247"/>
    <s v="277"/>
  </r>
  <r>
    <n v="2014"/>
    <s v="November"/>
    <s v="Ice Cream"/>
    <s v="Watson"/>
    <s v="Central"/>
    <n v="13231.5"/>
    <n v="8821"/>
    <s v="278"/>
  </r>
  <r>
    <n v="2014"/>
    <s v="December"/>
    <s v="Frozen Yogurt"/>
    <s v="Bishop"/>
    <s v="West"/>
    <n v="8832"/>
    <n v="5888"/>
    <s v="279"/>
  </r>
  <r>
    <n v="2014"/>
    <s v="December"/>
    <s v="Ice Cream"/>
    <s v="Bishop"/>
    <s v="West"/>
    <n v="13413"/>
    <n v="8942"/>
    <s v="280"/>
  </r>
  <r>
    <n v="2014"/>
    <s v="December"/>
    <s v="Popsicles"/>
    <s v="Bishop"/>
    <s v="West"/>
    <n v="4026"/>
    <n v="2684"/>
    <s v="281"/>
  </r>
  <r>
    <n v="2014"/>
    <s v="December"/>
    <s v="Frozen Yogurt"/>
    <s v="Bishop"/>
    <s v="West"/>
    <n v="8832"/>
    <n v="5888"/>
    <s v="282"/>
  </r>
  <r>
    <n v="2014"/>
    <s v="December"/>
    <s v="Ice Cream"/>
    <s v="Bishop"/>
    <s v="West"/>
    <n v="13413"/>
    <n v="8942"/>
    <s v="283"/>
  </r>
  <r>
    <n v="2014"/>
    <s v="December"/>
    <s v="Popsicles"/>
    <s v="Bishop"/>
    <s v="West"/>
    <n v="4026"/>
    <n v="2684"/>
    <s v="284"/>
  </r>
  <r>
    <n v="2014"/>
    <s v="December"/>
    <s v="Frozen Yogurt"/>
    <s v="Lee"/>
    <s v="Central"/>
    <n v="8832"/>
    <n v="5888"/>
    <s v="285"/>
  </r>
  <r>
    <n v="2014"/>
    <s v="December"/>
    <s v="Tasty Treats"/>
    <s v="Lee"/>
    <s v="Central"/>
    <n v="3547.5"/>
    <n v="2365"/>
    <s v="286"/>
  </r>
  <r>
    <n v="2014"/>
    <s v="December"/>
    <s v="Frozen Yogurt"/>
    <s v="Lee"/>
    <s v="Central"/>
    <n v="8832"/>
    <n v="5888"/>
    <s v="287"/>
  </r>
  <r>
    <n v="2014"/>
    <s v="December"/>
    <s v="Tasty Treats"/>
    <s v="Lee"/>
    <s v="Central"/>
    <n v="3547.5"/>
    <n v="2365"/>
    <s v="288"/>
  </r>
  <r>
    <n v="2014"/>
    <s v="December"/>
    <s v="Ice Cream"/>
    <s v="Parker"/>
    <s v="North"/>
    <n v="9486"/>
    <n v="6324"/>
    <s v="289"/>
  </r>
  <r>
    <n v="2014"/>
    <s v="December"/>
    <s v="Popsicles"/>
    <s v="Parker"/>
    <s v="North"/>
    <n v="7342.5"/>
    <n v="4895"/>
    <s v="290"/>
  </r>
  <r>
    <n v="2014"/>
    <s v="December"/>
    <s v="Ice Cream"/>
    <s v="Parker"/>
    <s v="North"/>
    <n v="9486"/>
    <n v="6324"/>
    <s v="291"/>
  </r>
  <r>
    <n v="2014"/>
    <s v="December"/>
    <s v="Popsicles"/>
    <s v="Parker"/>
    <s v="North"/>
    <n v="7342.5"/>
    <n v="4895"/>
    <s v="292"/>
  </r>
  <r>
    <n v="2014"/>
    <s v="December"/>
    <s v="Tasty Treats"/>
    <s v="Pullen"/>
    <s v="South"/>
    <n v="3547.5"/>
    <n v="2365"/>
    <s v="293"/>
  </r>
  <r>
    <n v="2014"/>
    <s v="December"/>
    <s v="Ice Cream"/>
    <s v="Pullen"/>
    <s v="South"/>
    <n v="3238.5"/>
    <n v="2159"/>
    <s v="294"/>
  </r>
  <r>
    <n v="2014"/>
    <s v="December"/>
    <s v="Tasty Treats"/>
    <s v="Pullen"/>
    <s v="South"/>
    <n v="3547.5"/>
    <n v="2365"/>
    <s v="295"/>
  </r>
  <r>
    <n v="2014"/>
    <s v="December"/>
    <s v="Ice Cream"/>
    <s v="Pullen"/>
    <s v="South"/>
    <n v="3238.5"/>
    <n v="2159"/>
    <s v="296"/>
  </r>
  <r>
    <n v="2015"/>
    <s v="January"/>
    <s v="Ice Cream"/>
    <s v="Bishop"/>
    <s v="West"/>
    <n v="2395.5"/>
    <n v="1597"/>
    <s v="297"/>
  </r>
  <r>
    <n v="2015"/>
    <s v="January"/>
    <s v="Ice Cream"/>
    <s v="Bishop"/>
    <s v="West"/>
    <n v="11761.5"/>
    <n v="7841"/>
    <s v="298"/>
  </r>
  <r>
    <n v="2015"/>
    <s v="January"/>
    <s v="Frozen Yogurt"/>
    <s v="Bishop"/>
    <s v="West"/>
    <n v="8943"/>
    <n v="5962"/>
    <s v="299"/>
  </r>
  <r>
    <n v="2015"/>
    <s v="January"/>
    <s v="Ice Cream"/>
    <s v="Bishop"/>
    <s v="West"/>
    <n v="2395.5"/>
    <n v="1597"/>
    <s v="300"/>
  </r>
  <r>
    <n v="2015"/>
    <s v="January"/>
    <s v="Ice Cream"/>
    <s v="Bishop"/>
    <s v="West"/>
    <n v="11761.5"/>
    <n v="7841"/>
    <s v="301"/>
  </r>
  <r>
    <n v="2015"/>
    <s v="January"/>
    <s v="Frozen Yogurt"/>
    <s v="Bishop"/>
    <s v="West"/>
    <n v="8943"/>
    <n v="5962"/>
    <s v="302"/>
  </r>
  <r>
    <n v="2015"/>
    <s v="January"/>
    <s v="Frozen Yogurt"/>
    <s v="Lee"/>
    <s v="Central"/>
    <n v="14596.5"/>
    <n v="9731"/>
    <s v="303"/>
  </r>
  <r>
    <n v="2015"/>
    <s v="January"/>
    <s v="Tasty Treats"/>
    <s v="Lee"/>
    <s v="Central"/>
    <n v="8793"/>
    <n v="5862"/>
    <s v="304"/>
  </r>
  <r>
    <n v="2015"/>
    <s v="January"/>
    <s v="Frozen Yogurt"/>
    <s v="Lee"/>
    <s v="Central"/>
    <n v="14596.5"/>
    <n v="9731"/>
    <s v="305"/>
  </r>
  <r>
    <n v="2015"/>
    <s v="January"/>
    <s v="Tasty Treats"/>
    <s v="Lee"/>
    <s v="Central"/>
    <n v="8793"/>
    <n v="5862"/>
    <s v="306"/>
  </r>
  <r>
    <n v="2015"/>
    <s v="January"/>
    <s v="Ice Cream"/>
    <s v="Parker"/>
    <s v="North"/>
    <n v="4666"/>
    <n v="5623"/>
    <s v="307"/>
  </r>
  <r>
    <n v="2015"/>
    <s v="January"/>
    <s v="Ice Cream"/>
    <s v="Parker"/>
    <s v="North"/>
    <n v="7318.5"/>
    <n v="4879"/>
    <s v="308"/>
  </r>
  <r>
    <n v="2015"/>
    <s v="January"/>
    <s v="Ice Cream"/>
    <s v="Parker"/>
    <s v="North"/>
    <n v="4666"/>
    <n v="5623"/>
    <s v="309"/>
  </r>
  <r>
    <n v="2015"/>
    <s v="January"/>
    <s v="Ice Cream"/>
    <s v="Parker"/>
    <s v="North"/>
    <n v="7318.5"/>
    <n v="4879"/>
    <s v="310"/>
  </r>
  <r>
    <n v="2015"/>
    <s v="January"/>
    <s v="Popsicles"/>
    <s v="Pullen"/>
    <s v="South"/>
    <n v="3553.5"/>
    <n v="2369"/>
    <s v="311"/>
  </r>
  <r>
    <n v="2015"/>
    <s v="January"/>
    <s v="Popsicles"/>
    <s v="Pullen"/>
    <s v="South"/>
    <n v="3553.5"/>
    <n v="2369"/>
    <s v="312"/>
  </r>
  <r>
    <n v="2015"/>
    <s v="January"/>
    <s v="Frozen Yogurt"/>
    <s v="Watson"/>
    <s v="Central"/>
    <n v="14596.5"/>
    <n v="9731"/>
    <s v="313"/>
  </r>
  <r>
    <n v="2015"/>
    <s v="January"/>
    <s v="Tasty Treats"/>
    <s v="Watson"/>
    <s v="Central"/>
    <n v="8793"/>
    <n v="5862"/>
    <s v="314"/>
  </r>
  <r>
    <n v="2015"/>
    <s v="January"/>
    <s v="Frozen Yogurt"/>
    <s v="Watson"/>
    <s v="Central"/>
    <n v="14596.5"/>
    <n v="9731"/>
    <s v="315"/>
  </r>
  <r>
    <n v="2015"/>
    <s v="January"/>
    <s v="Tasty Treats"/>
    <s v="Watson"/>
    <s v="Central"/>
    <n v="8793"/>
    <n v="5862"/>
    <s v="316"/>
  </r>
  <r>
    <n v="2015"/>
    <s v="February"/>
    <s v="Ice Cream"/>
    <s v="Bishop"/>
    <s v="West"/>
    <n v="4887"/>
    <n v="3258"/>
    <s v="317"/>
  </r>
  <r>
    <n v="2015"/>
    <s v="February"/>
    <s v="Ice Cream"/>
    <s v="Bishop"/>
    <s v="West"/>
    <n v="4887"/>
    <n v="3258"/>
    <s v="318"/>
  </r>
  <r>
    <n v="2015"/>
    <s v="February"/>
    <s v="Tasty Treats"/>
    <s v="Lee"/>
    <s v="Central"/>
    <n v="11122.5"/>
    <n v="7415"/>
    <s v="319"/>
  </r>
  <r>
    <n v="2015"/>
    <s v="February"/>
    <s v="Ice Cream"/>
    <s v="Lee"/>
    <s v="Central"/>
    <n v="13428"/>
    <n v="8952"/>
    <s v="320"/>
  </r>
  <r>
    <n v="2015"/>
    <s v="February"/>
    <s v="Tasty Treats"/>
    <s v="Lee"/>
    <s v="Central"/>
    <n v="11122.5"/>
    <n v="7415"/>
    <s v="321"/>
  </r>
  <r>
    <n v="2015"/>
    <s v="February"/>
    <s v="Ice Cream"/>
    <s v="Lee"/>
    <s v="Central"/>
    <n v="13428"/>
    <n v="8952"/>
    <s v="322"/>
  </r>
  <r>
    <n v="2015"/>
    <s v="February"/>
    <s v="Frozen Yogurt"/>
    <s v="Parker"/>
    <s v="North"/>
    <n v="3897"/>
    <n v="2598"/>
    <s v="323"/>
  </r>
  <r>
    <n v="2015"/>
    <s v="February"/>
    <s v="Frozen Yogurt"/>
    <s v="Parker"/>
    <s v="North"/>
    <n v="8832"/>
    <n v="5888"/>
    <s v="324"/>
  </r>
  <r>
    <n v="2015"/>
    <s v="February"/>
    <s v="Frozen Yogurt"/>
    <s v="Parker"/>
    <s v="North"/>
    <n v="3897"/>
    <n v="2598"/>
    <s v="325"/>
  </r>
  <r>
    <n v="2015"/>
    <s v="February"/>
    <s v="Frozen Yogurt"/>
    <s v="Parker"/>
    <s v="North"/>
    <n v="8832"/>
    <n v="5888"/>
    <s v="326"/>
  </r>
  <r>
    <n v="2015"/>
    <s v="February"/>
    <s v="Tasty Treats"/>
    <s v="Pullen"/>
    <s v="South"/>
    <n v="11122.5"/>
    <n v="7415"/>
    <s v="327"/>
  </r>
  <r>
    <n v="2015"/>
    <s v="February"/>
    <s v="Frozen Yogurt"/>
    <s v="Pullen"/>
    <s v="South"/>
    <n v="14647.5"/>
    <n v="9765"/>
    <s v="328"/>
  </r>
  <r>
    <n v="2015"/>
    <s v="February"/>
    <s v="Tasty Treats"/>
    <s v="Pullen"/>
    <s v="South"/>
    <n v="11122.5"/>
    <n v="7415"/>
    <s v="329"/>
  </r>
  <r>
    <n v="2015"/>
    <s v="February"/>
    <s v="Frozen Yogurt"/>
    <s v="Pullen"/>
    <s v="South"/>
    <n v="14647.5"/>
    <n v="9765"/>
    <s v="330"/>
  </r>
  <r>
    <n v="2015"/>
    <s v="February"/>
    <s v="Ice Cream"/>
    <s v="Watson"/>
    <s v="Central"/>
    <n v="13428"/>
    <n v="8952"/>
    <s v="331"/>
  </r>
  <r>
    <n v="2015"/>
    <s v="February"/>
    <s v="Popsicles"/>
    <s v="Watson"/>
    <s v="Central"/>
    <n v="7480.5"/>
    <n v="4987"/>
    <s v="332"/>
  </r>
  <r>
    <n v="2015"/>
    <s v="February"/>
    <s v="Ice Cream"/>
    <s v="Watson"/>
    <s v="Central"/>
    <n v="13428"/>
    <n v="8952"/>
    <s v="333"/>
  </r>
  <r>
    <n v="2015"/>
    <s v="February"/>
    <s v="Popsicles"/>
    <s v="Watson"/>
    <s v="Central"/>
    <n v="7480.5"/>
    <n v="4987"/>
    <s v="334"/>
  </r>
  <r>
    <n v="2015"/>
    <s v="March"/>
    <s v="Tasty Treats"/>
    <s v="Bishop"/>
    <s v="West"/>
    <n v="14619"/>
    <n v="9746"/>
    <s v="335"/>
  </r>
  <r>
    <n v="2015"/>
    <s v="March"/>
    <s v="Ice Cream"/>
    <s v="Bishop"/>
    <s v="West"/>
    <n v="867"/>
    <n v="578"/>
    <s v="336"/>
  </r>
  <r>
    <n v="2015"/>
    <s v="March"/>
    <s v="Tasty Treats"/>
    <s v="Bishop"/>
    <s v="West"/>
    <n v="14619"/>
    <n v="9746"/>
    <s v="337"/>
  </r>
  <r>
    <n v="2015"/>
    <s v="March"/>
    <s v="Ice Cream"/>
    <s v="Bishop"/>
    <s v="West"/>
    <n v="867"/>
    <n v="578"/>
    <s v="338"/>
  </r>
  <r>
    <n v="2015"/>
    <s v="March"/>
    <s v="Tasty Treats"/>
    <s v="Lee"/>
    <s v="Central"/>
    <n v="14619"/>
    <n v="9746"/>
    <s v="339"/>
  </r>
  <r>
    <n v="2015"/>
    <s v="March"/>
    <s v="Ice Cream"/>
    <s v="Lee"/>
    <s v="Central"/>
    <n v="5380.5"/>
    <n v="3587"/>
    <s v="340"/>
  </r>
  <r>
    <n v="2015"/>
    <s v="March"/>
    <s v="Tasty Treats"/>
    <s v="Lee"/>
    <s v="Central"/>
    <n v="14619"/>
    <n v="9746"/>
    <s v="341"/>
  </r>
  <r>
    <n v="2015"/>
    <s v="March"/>
    <s v="Ice Cream"/>
    <s v="Lee"/>
    <s v="Central"/>
    <n v="5380.5"/>
    <n v="3587"/>
    <s v="342"/>
  </r>
  <r>
    <n v="2015"/>
    <s v="March"/>
    <s v="Tasty Treats"/>
    <s v="Parker"/>
    <s v="North"/>
    <n v="3547.5"/>
    <n v="2365"/>
    <s v="343"/>
  </r>
  <r>
    <n v="2015"/>
    <s v="March"/>
    <s v="Frozen Yogurt"/>
    <s v="Parker"/>
    <s v="North"/>
    <n v="14596.5"/>
    <n v="9731"/>
    <s v="344"/>
  </r>
  <r>
    <n v="2015"/>
    <s v="March"/>
    <s v="Tasty Treats"/>
    <s v="Parker"/>
    <s v="North"/>
    <n v="3547.5"/>
    <n v="2365"/>
    <s v="345"/>
  </r>
  <r>
    <n v="2015"/>
    <s v="March"/>
    <s v="Frozen Yogurt"/>
    <s v="Parker"/>
    <s v="North"/>
    <n v="14596.5"/>
    <n v="9731"/>
    <s v="346"/>
  </r>
  <r>
    <n v="2015"/>
    <s v="March"/>
    <s v="Frozen Yogurt"/>
    <s v="Pullen"/>
    <s v="South"/>
    <n v="1398.6"/>
    <n v="999"/>
    <s v="347"/>
  </r>
  <r>
    <n v="2015"/>
    <s v="March"/>
    <s v="Tasty Treats"/>
    <s v="Pullen"/>
    <s v="South"/>
    <n v="219.79999999999998"/>
    <n v="157"/>
    <s v="348"/>
  </r>
  <r>
    <n v="2015"/>
    <s v="March"/>
    <s v="Frozen Yogurt"/>
    <s v="Pullen"/>
    <s v="South"/>
    <n v="1398.6"/>
    <n v="999"/>
    <s v="349"/>
  </r>
  <r>
    <n v="2015"/>
    <s v="March"/>
    <s v="Tasty Treats"/>
    <s v="Pullen"/>
    <s v="South"/>
    <n v="219.79999999999998"/>
    <n v="157"/>
    <s v="350"/>
  </r>
  <r>
    <n v="2015"/>
    <s v="March"/>
    <s v="Ice Cream"/>
    <s v="Watson"/>
    <s v="Central"/>
    <n v="5021.7999999999993"/>
    <n v="3587"/>
    <s v="351"/>
  </r>
  <r>
    <n v="2015"/>
    <s v="March"/>
    <s v="Popsicles"/>
    <s v="Watson"/>
    <s v="Central"/>
    <n v="13483.4"/>
    <n v="9631"/>
    <s v="352"/>
  </r>
  <r>
    <n v="2015"/>
    <s v="March"/>
    <s v="Ice Cream"/>
    <s v="Watson"/>
    <s v="Central"/>
    <n v="5021.7999999999993"/>
    <n v="3587"/>
    <s v="353"/>
  </r>
  <r>
    <n v="2015"/>
    <s v="March"/>
    <s v="Popsicles"/>
    <s v="Watson"/>
    <s v="Central"/>
    <n v="13483.4"/>
    <n v="9631"/>
    <s v="354"/>
  </r>
  <r>
    <n v="2015"/>
    <s v="April"/>
    <s v="Popsicles"/>
    <s v="Bishop"/>
    <s v="West"/>
    <n v="2209.1999999999998"/>
    <n v="1578"/>
    <s v="355"/>
  </r>
  <r>
    <n v="2015"/>
    <s v="April"/>
    <s v="Tasty Treats"/>
    <s v="Bishop"/>
    <s v="West"/>
    <n v="6421.7999999999993"/>
    <n v="4587"/>
    <s v="356"/>
  </r>
  <r>
    <n v="2015"/>
    <s v="April"/>
    <s v="Popsicles"/>
    <s v="Bishop"/>
    <s v="West"/>
    <n v="2209.1999999999998"/>
    <n v="1578"/>
    <s v="357"/>
  </r>
  <r>
    <n v="2015"/>
    <s v="April"/>
    <s v="Tasty Treats"/>
    <s v="Bishop"/>
    <s v="West"/>
    <n v="6421.7999999999993"/>
    <n v="4587"/>
    <s v="358"/>
  </r>
  <r>
    <n v="2015"/>
    <s v="April"/>
    <s v="Ice Cream"/>
    <s v="Lee"/>
    <s v="Central"/>
    <n v="11048.8"/>
    <n v="7892"/>
    <s v="359"/>
  </r>
  <r>
    <n v="2015"/>
    <s v="April"/>
    <s v="Popsicles"/>
    <s v="Lee"/>
    <s v="Central"/>
    <n v="2209.1999999999998"/>
    <n v="1578"/>
    <s v="360"/>
  </r>
  <r>
    <n v="2015"/>
    <s v="April"/>
    <s v="Ice Cream"/>
    <s v="Lee"/>
    <s v="Central"/>
    <n v="6561.7999999999993"/>
    <n v="4687"/>
    <s v="361"/>
  </r>
  <r>
    <n v="2015"/>
    <s v="April"/>
    <s v="Frozen Yogurt"/>
    <s v="Lee"/>
    <s v="Central"/>
    <n v="1909.6"/>
    <n v="1364"/>
    <s v="362"/>
  </r>
  <r>
    <n v="2015"/>
    <s v="April"/>
    <s v="Ice Cream"/>
    <s v="Lee"/>
    <s v="Central"/>
    <n v="11048.8"/>
    <n v="7892"/>
    <s v="363"/>
  </r>
  <r>
    <n v="2015"/>
    <s v="April"/>
    <s v="Popsicles"/>
    <s v="Lee"/>
    <s v="Central"/>
    <n v="2209.1999999999998"/>
    <n v="1578"/>
    <s v="364"/>
  </r>
  <r>
    <n v="2015"/>
    <s v="April"/>
    <s v="Ice Cream"/>
    <s v="Lee"/>
    <s v="Central"/>
    <n v="6561.7999999999993"/>
    <n v="4687"/>
    <s v="365"/>
  </r>
  <r>
    <n v="2015"/>
    <s v="April"/>
    <s v="Frozen Yogurt"/>
    <s v="Lee"/>
    <s v="Central"/>
    <n v="1909.6"/>
    <n v="1364"/>
    <s v="366"/>
  </r>
  <r>
    <n v="2015"/>
    <s v="April"/>
    <s v="Tasty Treats"/>
    <s v="Parker"/>
    <s v="North"/>
    <n v="8206.7999999999993"/>
    <n v="5862"/>
    <s v="367"/>
  </r>
  <r>
    <n v="2015"/>
    <s v="April"/>
    <s v="Tasty Treats"/>
    <s v="Parker"/>
    <s v="North"/>
    <n v="10381"/>
    <n v="7415"/>
    <s v="368"/>
  </r>
  <r>
    <n v="2015"/>
    <s v="April"/>
    <s v="Ice Cream"/>
    <s v="Parker"/>
    <s v="North"/>
    <n v="12532.8"/>
    <n v="8952"/>
    <s v="369"/>
  </r>
  <r>
    <n v="2015"/>
    <s v="April"/>
    <s v="Tasty Treats"/>
    <s v="Parker"/>
    <s v="North"/>
    <n v="13644.4"/>
    <n v="9746"/>
    <s v="370"/>
  </r>
  <r>
    <n v="2015"/>
    <s v="April"/>
    <s v="Popsicles"/>
    <s v="Parker"/>
    <s v="North"/>
    <n v="2209.1999999999998"/>
    <n v="1578"/>
    <s v="371"/>
  </r>
  <r>
    <n v="2015"/>
    <s v="April"/>
    <s v="Tasty Treats"/>
    <s v="Parker"/>
    <s v="North"/>
    <n v="8206.7999999999993"/>
    <n v="5862"/>
    <s v="372"/>
  </r>
  <r>
    <n v="2015"/>
    <s v="April"/>
    <s v="Tasty Treats"/>
    <s v="Parker"/>
    <s v="North"/>
    <n v="10381"/>
    <n v="7415"/>
    <s v="373"/>
  </r>
  <r>
    <n v="2015"/>
    <s v="April"/>
    <s v="Ice Cream"/>
    <s v="Parker"/>
    <s v="North"/>
    <n v="12532.8"/>
    <n v="8952"/>
    <s v="374"/>
  </r>
  <r>
    <n v="2015"/>
    <s v="April"/>
    <s v="Tasty Treats"/>
    <s v="Parker"/>
    <s v="North"/>
    <n v="13644.4"/>
    <n v="9746"/>
    <s v="375"/>
  </r>
  <r>
    <n v="2015"/>
    <s v="April"/>
    <s v="Popsicles"/>
    <s v="Parker"/>
    <s v="North"/>
    <n v="2209.1999999999998"/>
    <n v="1578"/>
    <s v="376"/>
  </r>
  <r>
    <n v="2015"/>
    <s v="April"/>
    <s v="Ice Cream"/>
    <s v="Pullen"/>
    <s v="South"/>
    <n v="11048.8"/>
    <n v="7892"/>
    <s v="377"/>
  </r>
  <r>
    <n v="2015"/>
    <s v="April"/>
    <s v="Ice Cream"/>
    <s v="Pullen"/>
    <s v="South"/>
    <n v="11180.4"/>
    <n v="7986"/>
    <s v="378"/>
  </r>
  <r>
    <n v="2015"/>
    <s v="April"/>
    <s v="Ice Cream"/>
    <s v="Pullen"/>
    <s v="South"/>
    <n v="11048.8"/>
    <n v="7892"/>
    <s v="379"/>
  </r>
  <r>
    <n v="2015"/>
    <s v="April"/>
    <s v="Ice Cream"/>
    <s v="Pullen"/>
    <s v="South"/>
    <n v="11180.4"/>
    <n v="7986"/>
    <s v="380"/>
  </r>
  <r>
    <n v="2015"/>
    <s v="April"/>
    <s v="Ice Cream"/>
    <s v="Watson"/>
    <s v="Central"/>
    <n v="6561.7999999999993"/>
    <n v="4687"/>
    <s v="381"/>
  </r>
  <r>
    <n v="2015"/>
    <s v="April"/>
    <s v="Frozen Yogurt"/>
    <s v="Watson"/>
    <s v="Central"/>
    <n v="1909.6"/>
    <n v="1364"/>
    <s v="382"/>
  </r>
  <r>
    <n v="2015"/>
    <s v="April"/>
    <s v="Ice Cream"/>
    <s v="Watson"/>
    <s v="Central"/>
    <n v="6561.7999999999993"/>
    <n v="4687"/>
    <s v="383"/>
  </r>
  <r>
    <n v="2015"/>
    <s v="April"/>
    <s v="Frozen Yogurt"/>
    <s v="Watson"/>
    <s v="Central"/>
    <n v="1909.6"/>
    <n v="1364"/>
    <s v="384"/>
  </r>
  <r>
    <n v="2015"/>
    <s v="May"/>
    <s v="Frozen Yogurt"/>
    <s v="Bishop"/>
    <s v="West"/>
    <n v="697.19999999999993"/>
    <n v="498"/>
    <s v="385"/>
  </r>
  <r>
    <n v="2015"/>
    <s v="May"/>
    <s v="Popsicles"/>
    <s v="Bishop"/>
    <s v="West"/>
    <n v="6853"/>
    <n v="4895"/>
    <s v="386"/>
  </r>
  <r>
    <n v="2015"/>
    <s v="May"/>
    <s v="Frozen Yogurt"/>
    <s v="Bishop"/>
    <s v="West"/>
    <n v="697.19999999999993"/>
    <n v="498"/>
    <s v="387"/>
  </r>
  <r>
    <n v="2015"/>
    <s v="May"/>
    <s v="Popsicles"/>
    <s v="Bishop"/>
    <s v="West"/>
    <n v="6853"/>
    <n v="4895"/>
    <s v="388"/>
  </r>
  <r>
    <n v="2015"/>
    <s v="May"/>
    <s v="Popsicles"/>
    <s v="Lee"/>
    <s v="Central"/>
    <n v="6854.4"/>
    <n v="4896"/>
    <s v="389"/>
  </r>
  <r>
    <n v="2015"/>
    <s v="May"/>
    <s v="Ice Cream"/>
    <s v="Lee"/>
    <s v="Central"/>
    <n v="6421.7999999999993"/>
    <n v="4587"/>
    <s v="390"/>
  </r>
  <r>
    <n v="2015"/>
    <s v="May"/>
    <s v="Popsicles"/>
    <s v="Lee"/>
    <s v="Central"/>
    <n v="6854.4"/>
    <n v="4896"/>
    <s v="391"/>
  </r>
  <r>
    <n v="2015"/>
    <s v="May"/>
    <s v="Ice Cream"/>
    <s v="Lee"/>
    <s v="Central"/>
    <n v="6421.7999999999993"/>
    <n v="4587"/>
    <s v="392"/>
  </r>
  <r>
    <n v="2015"/>
    <s v="May"/>
    <s v="Ice Cream"/>
    <s v="Parker"/>
    <s v="North"/>
    <n v="5021.7999999999993"/>
    <n v="3587"/>
    <s v="393"/>
  </r>
  <r>
    <n v="2015"/>
    <s v="May"/>
    <s v="Ice Cream"/>
    <s v="Parker"/>
    <s v="North"/>
    <n v="11048.8"/>
    <n v="7892"/>
    <s v="394"/>
  </r>
  <r>
    <n v="2015"/>
    <s v="May"/>
    <s v="Ice Cream"/>
    <s v="Parker"/>
    <s v="North"/>
    <n v="5021.7999999999993"/>
    <n v="3587"/>
    <s v="395"/>
  </r>
  <r>
    <n v="2015"/>
    <s v="May"/>
    <s v="Ice Cream"/>
    <s v="Parker"/>
    <s v="North"/>
    <n v="11048.8"/>
    <n v="7892"/>
    <s v="396"/>
  </r>
  <r>
    <n v="2015"/>
    <s v="May"/>
    <s v="Popsicles"/>
    <s v="Pullen"/>
    <s v="South"/>
    <n v="6854.4"/>
    <n v="4896"/>
    <s v="397"/>
  </r>
  <r>
    <n v="2015"/>
    <s v="May"/>
    <s v="Ice Cream"/>
    <s v="Pullen"/>
    <s v="South"/>
    <n v="6421.7999999999993"/>
    <n v="4587"/>
    <s v="398"/>
  </r>
  <r>
    <n v="2015"/>
    <s v="May"/>
    <s v="Ice Cream"/>
    <s v="Pullen"/>
    <s v="South"/>
    <n v="6830.5999999999995"/>
    <n v="4879"/>
    <s v="399"/>
  </r>
  <r>
    <n v="2015"/>
    <s v="May"/>
    <s v="Popsicles"/>
    <s v="Pullen"/>
    <s v="South"/>
    <n v="6854.4"/>
    <n v="4896"/>
    <s v="400"/>
  </r>
  <r>
    <n v="2015"/>
    <s v="May"/>
    <s v="Ice Cream"/>
    <s v="Pullen"/>
    <s v="South"/>
    <n v="6421.7999999999993"/>
    <n v="4587"/>
    <s v="401"/>
  </r>
  <r>
    <n v="2015"/>
    <s v="May"/>
    <s v="Ice Cream"/>
    <s v="Pullen"/>
    <s v="South"/>
    <n v="6830.5999999999995"/>
    <n v="4879"/>
    <s v="402"/>
  </r>
  <r>
    <n v="2015"/>
    <s v="May"/>
    <s v="Tasty Treats"/>
    <s v="Watson"/>
    <s v="Central"/>
    <n v="6421.7999999999993"/>
    <n v="4587"/>
    <s v="403"/>
  </r>
  <r>
    <n v="2015"/>
    <s v="May"/>
    <s v="Ice Cream"/>
    <s v="Watson"/>
    <s v="Central"/>
    <n v="8853.5999999999985"/>
    <n v="6324"/>
    <s v="404"/>
  </r>
  <r>
    <n v="2015"/>
    <s v="May"/>
    <s v="Tasty Treats"/>
    <s v="Watson"/>
    <s v="Central"/>
    <n v="6421.7999999999993"/>
    <n v="4587"/>
    <s v="405"/>
  </r>
  <r>
    <n v="2015"/>
    <s v="May"/>
    <s v="Ice Cream"/>
    <s v="Watson"/>
    <s v="Central"/>
    <n v="8853.5999999999985"/>
    <n v="6324"/>
    <s v="406"/>
  </r>
  <r>
    <n v="2015"/>
    <s v="November"/>
    <s v="Ice Cream"/>
    <s v="Bishop"/>
    <s v="West"/>
    <n v="7872.2"/>
    <n v="5623"/>
    <s v="407"/>
  </r>
  <r>
    <n v="2015"/>
    <s v="November"/>
    <s v="Ice Cream"/>
    <s v="Bishop"/>
    <s v="West"/>
    <n v="10259.199999999999"/>
    <n v="7328"/>
    <s v="408"/>
  </r>
  <r>
    <n v="2015"/>
    <s v="November"/>
    <s v="Ice Cream"/>
    <s v="Bishop"/>
    <s v="West"/>
    <n v="7872.2"/>
    <n v="5623"/>
    <s v="409"/>
  </r>
  <r>
    <n v="2015"/>
    <s v="November"/>
    <s v="Ice Cream"/>
    <s v="Bishop"/>
    <s v="West"/>
    <n v="10259.199999999999"/>
    <n v="7328"/>
    <s v="410"/>
  </r>
  <r>
    <n v="2015"/>
    <s v="November"/>
    <s v="Ice Cream"/>
    <s v="Lee"/>
    <s v="Central"/>
    <n v="7872.2"/>
    <n v="5623"/>
    <s v="411"/>
  </r>
  <r>
    <n v="2015"/>
    <s v="November"/>
    <s v="Frozen Yogurt"/>
    <s v="Lee"/>
    <s v="Central"/>
    <n v="3637.2"/>
    <n v="2598"/>
    <s v="412"/>
  </r>
  <r>
    <n v="2015"/>
    <s v="November"/>
    <s v="Ice Cream"/>
    <s v="Lee"/>
    <s v="Central"/>
    <n v="7872.2"/>
    <n v="5623"/>
    <s v="413"/>
  </r>
  <r>
    <n v="2015"/>
    <s v="November"/>
    <s v="Frozen Yogurt"/>
    <s v="Lee"/>
    <s v="Central"/>
    <n v="3637.2"/>
    <n v="2598"/>
    <s v="414"/>
  </r>
  <r>
    <n v="2015"/>
    <s v="November"/>
    <s v="Frozen Yogurt"/>
    <s v="Parker"/>
    <s v="North"/>
    <n v="697.19999999999993"/>
    <n v="498"/>
    <s v="415"/>
  </r>
  <r>
    <n v="2015"/>
    <s v="November"/>
    <s v="Tasty Treats"/>
    <s v="Parker"/>
    <s v="North"/>
    <n v="6421.7999999999993"/>
    <n v="4587"/>
    <s v="416"/>
  </r>
  <r>
    <n v="2015"/>
    <s v="November"/>
    <s v="Frozen Yogurt"/>
    <s v="Parker"/>
    <s v="North"/>
    <n v="697.19999999999993"/>
    <n v="498"/>
    <s v="417"/>
  </r>
  <r>
    <n v="2015"/>
    <s v="November"/>
    <s v="Tasty Treats"/>
    <s v="Parker"/>
    <s v="North"/>
    <n v="6421.7999999999993"/>
    <n v="4587"/>
    <s v="418"/>
  </r>
  <r>
    <n v="2015"/>
    <s v="November"/>
    <s v="Frozen Yogurt"/>
    <s v="Pullen"/>
    <s v="South"/>
    <n v="3637.2"/>
    <n v="2598"/>
    <s v="419"/>
  </r>
  <r>
    <n v="2015"/>
    <s v="November"/>
    <s v="Popsicles"/>
    <s v="Pullen"/>
    <s v="South"/>
    <n v="2878.3999999999996"/>
    <n v="2056"/>
    <s v="420"/>
  </r>
  <r>
    <n v="2015"/>
    <s v="November"/>
    <s v="Frozen Yogurt"/>
    <s v="Pullen"/>
    <s v="South"/>
    <n v="3637.2"/>
    <n v="2598"/>
    <s v="421"/>
  </r>
  <r>
    <n v="2015"/>
    <s v="November"/>
    <s v="Popsicles"/>
    <s v="Pullen"/>
    <s v="South"/>
    <n v="2878.3999999999996"/>
    <n v="2056"/>
    <s v="422"/>
  </r>
  <r>
    <n v="2015"/>
    <s v="November"/>
    <s v="Tasty Treats"/>
    <s v="Watson"/>
    <s v="Central"/>
    <n v="11545.8"/>
    <n v="8247"/>
    <s v="423"/>
  </r>
  <r>
    <n v="2015"/>
    <s v="November"/>
    <s v="Ice Cream"/>
    <s v="Watson"/>
    <s v="Central"/>
    <n v="12349.4"/>
    <n v="8821"/>
    <s v="424"/>
  </r>
  <r>
    <n v="2015"/>
    <s v="November"/>
    <s v="Tasty Treats"/>
    <s v="Watson"/>
    <s v="Central"/>
    <n v="11545.8"/>
    <n v="8247"/>
    <s v="425"/>
  </r>
  <r>
    <n v="2015"/>
    <s v="November"/>
    <s v="Ice Cream"/>
    <s v="Watson"/>
    <s v="Central"/>
    <n v="12349.4"/>
    <n v="8821"/>
    <s v="426"/>
  </r>
  <r>
    <n v="2015"/>
    <s v="December"/>
    <s v="Frozen Yogurt"/>
    <s v="Bishop"/>
    <s v="West"/>
    <n v="8243.1999999999989"/>
    <n v="5888"/>
    <s v="427"/>
  </r>
  <r>
    <n v="2015"/>
    <s v="December"/>
    <s v="Ice Cream"/>
    <s v="Bishop"/>
    <s v="West"/>
    <n v="12518.8"/>
    <n v="8942"/>
    <s v="428"/>
  </r>
  <r>
    <n v="2015"/>
    <s v="December"/>
    <s v="Popsicles"/>
    <s v="Bishop"/>
    <s v="West"/>
    <n v="3757.6"/>
    <n v="2684"/>
    <s v="429"/>
  </r>
  <r>
    <n v="2015"/>
    <s v="December"/>
    <s v="Frozen Yogurt"/>
    <s v="Bishop"/>
    <s v="West"/>
    <n v="8243.1999999999989"/>
    <n v="5888"/>
    <s v="430"/>
  </r>
  <r>
    <n v="2015"/>
    <s v="December"/>
    <s v="Ice Cream"/>
    <s v="Bishop"/>
    <s v="West"/>
    <n v="12518.8"/>
    <n v="8942"/>
    <s v="431"/>
  </r>
  <r>
    <n v="2015"/>
    <s v="December"/>
    <s v="Popsicles"/>
    <s v="Bishop"/>
    <s v="West"/>
    <n v="3757.6"/>
    <n v="2684"/>
    <s v="432"/>
  </r>
  <r>
    <n v="2015"/>
    <s v="December"/>
    <s v="Frozen Yogurt"/>
    <s v="Lee"/>
    <s v="Central"/>
    <n v="8243.1999999999989"/>
    <n v="5888"/>
    <s v="433"/>
  </r>
  <r>
    <n v="2015"/>
    <s v="December"/>
    <s v="Tasty Treats"/>
    <s v="Lee"/>
    <s v="Central"/>
    <n v="3311"/>
    <n v="2365"/>
    <s v="434"/>
  </r>
  <r>
    <n v="2015"/>
    <s v="December"/>
    <s v="Frozen Yogurt"/>
    <s v="Lee"/>
    <s v="Central"/>
    <n v="8243.1999999999989"/>
    <n v="5888"/>
    <s v="435"/>
  </r>
  <r>
    <n v="2015"/>
    <s v="December"/>
    <s v="Tasty Treats"/>
    <s v="Lee"/>
    <s v="Central"/>
    <n v="3311"/>
    <n v="2365"/>
    <s v="436"/>
  </r>
  <r>
    <n v="2015"/>
    <s v="December"/>
    <s v="Ice Cream"/>
    <s v="Parker"/>
    <s v="North"/>
    <n v="8853.5999999999985"/>
    <n v="6324"/>
    <s v="437"/>
  </r>
  <r>
    <n v="2015"/>
    <s v="December"/>
    <s v="Popsicles"/>
    <s v="Parker"/>
    <s v="North"/>
    <n v="6853"/>
    <n v="4895"/>
    <s v="438"/>
  </r>
  <r>
    <n v="2015"/>
    <s v="December"/>
    <s v="Ice Cream"/>
    <s v="Parker"/>
    <s v="North"/>
    <n v="8853.5999999999985"/>
    <n v="6324"/>
    <s v="439"/>
  </r>
  <r>
    <n v="2015"/>
    <s v="December"/>
    <s v="Popsicles"/>
    <s v="Parker"/>
    <s v="North"/>
    <n v="6853"/>
    <n v="4895"/>
    <s v="440"/>
  </r>
  <r>
    <n v="2015"/>
    <s v="December"/>
    <s v="Tasty Treats"/>
    <s v="Pullen"/>
    <s v="South"/>
    <n v="3311"/>
    <n v="2365"/>
    <s v="441"/>
  </r>
  <r>
    <n v="2015"/>
    <s v="December"/>
    <s v="Ice Cream"/>
    <s v="Pullen"/>
    <s v="South"/>
    <n v="3022.6"/>
    <n v="2159"/>
    <s v="442"/>
  </r>
  <r>
    <n v="2015"/>
    <s v="December"/>
    <s v="Tasty Treats"/>
    <s v="Pullen"/>
    <s v="South"/>
    <n v="3311"/>
    <n v="2365"/>
    <s v="443"/>
  </r>
  <r>
    <n v="2015"/>
    <s v="December"/>
    <s v="Ice Cream"/>
    <s v="Pullen"/>
    <s v="South"/>
    <n v="3022.6"/>
    <n v="2159"/>
    <s v="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2010D-32F8-49E2-A8A1-101C890B8CF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numFmtId="165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1" totalsRowCount="1" headerRowDxfId="38" dataDxfId="36" headerRowBorderDxfId="37" tableBorderDxfId="35" headerRowCellStyle="Normal_Sheet1_1" dataCellStyle="Normal_Sheet1_1">
  <autoFilter ref="A1:H50" xr:uid="{BE6C5E2C-66E0-4509-BAF2-324AE8C68709}"/>
  <tableColumns count="8">
    <tableColumn id="1" xr3:uid="{DFF1DE45-F0C7-48B8-B4A9-178EB17B27F0}" name="Emp ID" totalsRowLabel="Total" dataDxfId="34" totalsRowDxfId="33" dataCellStyle="Normal_Sheet1_1"/>
    <tableColumn id="2" xr3:uid="{15D7E312-A9ED-45CF-9A7F-AAEFB27DB0EA}" name="Last Name" dataDxfId="32" totalsRowDxfId="31" dataCellStyle="Normal_Sheet1_1"/>
    <tableColumn id="3" xr3:uid="{E7CBEB51-8852-451A-94E1-DCAE6093CC61}" name="First Name" dataDxfId="30" totalsRowDxfId="29" dataCellStyle="Normal_Sheet1_1"/>
    <tableColumn id="4" xr3:uid="{92CD1B21-3593-4311-B21E-1F12260AD1FC}" name="Dept" dataDxfId="28" totalsRowDxfId="27" dataCellStyle="Normal_Sheet1_1"/>
    <tableColumn id="5" xr3:uid="{E5248A05-0492-4517-AD31-AC7696DEED62}" name="E-mail" dataDxfId="26" totalsRowDxfId="25" dataCellStyle="Normal_Sheet1_1"/>
    <tableColumn id="6" xr3:uid="{730A9FC5-37AC-4D0B-B5F2-0DF19139A0A7}" name="Phone Ext" dataDxfId="24" totalsRowDxfId="23" dataCellStyle="Normal_Sheet1_1"/>
    <tableColumn id="7" xr3:uid="{9D8F275D-64D8-4F38-975E-50E365EA50DC}" name="Location" dataDxfId="22" totalsRowDxfId="21" dataCellStyle="Normal_Sheet1_1"/>
    <tableColumn id="8" xr3:uid="{BFCF0DEE-6BE3-48BC-B979-6AF817681C96}" name="Hire Date" totalsRowFunction="count" dataDxfId="20" totalsRowDxfId="19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8" tableBorderDxfId="17" dataCellStyle="Normal_Customer Info">
  <autoFilter ref="A1:J92" xr:uid="{E7A903B1-AB44-418D-86B2-07047534BA74}"/>
  <tableColumns count="10">
    <tableColumn id="1" xr3:uid="{C8FC1844-B3C1-4770-B195-4197B26AE4FF}" name="Customer ID" dataDxfId="16" dataCellStyle="Normal_Customer Info"/>
    <tableColumn id="2" xr3:uid="{695BB946-55F9-4547-9FE5-EE0E075FCA3C}" name="Company Name" dataDxfId="15" dataCellStyle="Normal_Customer Info"/>
    <tableColumn id="3" xr3:uid="{6202DB2A-C556-4011-94A5-2C5FDD509A84}" name="Contact Name" dataDxfId="14" dataCellStyle="Normal_Customer Info"/>
    <tableColumn id="4" xr3:uid="{45FBCC61-5534-4F40-B883-40F01FABE0B7}" name="Contact Title" dataDxfId="13" dataCellStyle="Normal_Customer Info"/>
    <tableColumn id="5" xr3:uid="{496B393D-C88B-45CE-ABEE-BA3E6E7213F9}" name="Address" dataDxfId="12" dataCellStyle="Normal_Customer Info"/>
    <tableColumn id="6" xr3:uid="{72A6884A-29E1-4871-B896-428BE0B278D3}" name="City" dataDxfId="11" dataCellStyle="Normal_Customer Info"/>
    <tableColumn id="7" xr3:uid="{B574F0F6-C699-4FBF-A029-311C5E9781A6}" name="Region" dataDxfId="10" dataCellStyle="Normal_Customer Info"/>
    <tableColumn id="8" xr3:uid="{78929AAC-72E4-46EA-89BA-83CCD07556A5}" name="Postal Code" dataDxfId="9" dataCellStyle="Normal_Customer Info"/>
    <tableColumn id="9" xr3:uid="{6B75647B-4FBC-468D-BFF4-DB1E701EDAF4}" name="Country" dataDxfId="8" dataCellStyle="Normal_Customer Info"/>
    <tableColumn id="10" xr3:uid="{5D846073-115D-4117-A1B4-3E187CEB72AC}" name="Phone" dataDxfId="7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6"/>
    <tableColumn id="5" xr3:uid="{00000000-0010-0000-0100-000005000000}" name="RequiredDate" dataDxfId="5"/>
    <tableColumn id="6" xr3:uid="{00000000-0010-0000-0100-000006000000}" name="ShippedDate" dataDxfId="4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F1454-54B4-4377-BE6A-DCFED5F4B76E}" name="YearlySales" displayName="YearlySales" ref="A4:H448" totalsRowShown="0" headerRowDxfId="0" headerRowBorderDxfId="2" headerRowCellStyle="Normal_EXCEL3-2" dataCellStyle="Normal_EXCEL3-2">
  <autoFilter ref="A4:H448" xr:uid="{4D9F1454-54B4-4377-BE6A-DCFED5F4B76E}"/>
  <tableColumns count="8">
    <tableColumn id="1" xr3:uid="{76FFECEB-4155-40BA-9A5C-DBCA681278F2}" name="Year" dataCellStyle="Normal_EXCEL3-2"/>
    <tableColumn id="2" xr3:uid="{5C1C37E2-624F-41C5-9414-96C0B81CF275}" name="Month" dataCellStyle="Normal_EXCEL3-2"/>
    <tableColumn id="3" xr3:uid="{970BF9CF-B84A-4D4B-BE90-70A029E8C5A0}" name="Type" dataCellStyle="Normal_EXCEL3-2"/>
    <tableColumn id="4" xr3:uid="{2DA0EB31-17C3-4F56-B4DD-69F4184DD424}" name="Salesperson" dataCellStyle="Normal_EXCEL3-2"/>
    <tableColumn id="5" xr3:uid="{CDDE2855-7EFA-4FDF-926D-ADB3DC467DC4}" name="Region" dataCellStyle="Normal_EXCEL3-2"/>
    <tableColumn id="6" xr3:uid="{B88728AA-66C3-4672-A36C-4C423977343B}" name="Sales" dataCellStyle="Currency_EXCEL3-2">
      <calculatedColumnFormula>G5*1.4</calculatedColumnFormula>
    </tableColumn>
    <tableColumn id="7" xr3:uid="{FB216BED-1C94-4DE3-8D62-8A7C08D80730}" name="Units" dataCellStyle="Normal_EXCEL3-2"/>
    <tableColumn id="8" xr3:uid="{B8AC080A-0D8A-406A-99CA-ED6ED4549BF3}" name="Order #" dataDxfId="1" dataCellStyle="Normal_EXCEL3-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81" t="s">
        <v>51</v>
      </c>
      <c r="B1" s="82"/>
      <c r="C1" s="82"/>
      <c r="D1" s="82"/>
      <c r="E1" s="82"/>
      <c r="F1" s="82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N59"/>
  <sheetViews>
    <sheetView showGridLines="0" topLeftCell="C1" zoomScale="115" zoomScaleNormal="115" workbookViewId="0">
      <selection activeCell="G1" sqref="G1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  <col min="8" max="9" width="13.90625" bestFit="1" customWidth="1"/>
    <col min="10" max="10" width="14.6328125" bestFit="1" customWidth="1"/>
    <col min="11" max="11" width="14.36328125" bestFit="1" customWidth="1"/>
    <col min="14" max="14" width="15.6328125" bestFit="1" customWidth="1"/>
  </cols>
  <sheetData>
    <row r="1" spans="1:14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14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  <c r="H2" s="78" t="s">
        <v>119</v>
      </c>
      <c r="I2" s="78" t="s">
        <v>120</v>
      </c>
      <c r="J2" s="78" t="s">
        <v>1433</v>
      </c>
      <c r="K2" s="78" t="s">
        <v>1434</v>
      </c>
      <c r="N2" t="s">
        <v>66</v>
      </c>
    </row>
    <row r="3" spans="1:14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  <c r="H3" t="s">
        <v>115</v>
      </c>
      <c r="I3" t="s">
        <v>130</v>
      </c>
      <c r="J3" s="79">
        <f>DSUM(A1:F59,F1,H2:I4)</f>
        <v>21865</v>
      </c>
      <c r="K3" s="79">
        <f>DAVERAGE(A1:F59,F1,H2:I4)</f>
        <v>10932.5</v>
      </c>
      <c r="N3" t="s">
        <v>121</v>
      </c>
    </row>
    <row r="4" spans="1:14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  <c r="H4" t="s">
        <v>115</v>
      </c>
      <c r="I4" t="s">
        <v>124</v>
      </c>
      <c r="N4" t="s">
        <v>122</v>
      </c>
    </row>
    <row r="5" spans="1:14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  <c r="N5" t="s">
        <v>123</v>
      </c>
    </row>
    <row r="6" spans="1:14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  <c r="N6" t="s">
        <v>124</v>
      </c>
    </row>
    <row r="7" spans="1:14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  <c r="H7" s="78" t="s">
        <v>119</v>
      </c>
      <c r="I7" s="78" t="s">
        <v>120</v>
      </c>
      <c r="J7" s="78" t="s">
        <v>1435</v>
      </c>
      <c r="N7" t="s">
        <v>130</v>
      </c>
    </row>
    <row r="8" spans="1:14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  <c r="I8" t="s">
        <v>126</v>
      </c>
      <c r="J8" s="80">
        <f>DCOUNTA(A1:F59,B1,H7:I8)</f>
        <v>4</v>
      </c>
      <c r="K8" s="79"/>
    </row>
    <row r="9" spans="1:14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14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14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  <c r="H11" s="78" t="s">
        <v>1436</v>
      </c>
      <c r="I11" s="78" t="s">
        <v>1437</v>
      </c>
    </row>
    <row r="12" spans="1:14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  <c r="H12" s="79">
        <f>SUM(F1:F59)</f>
        <v>1428320</v>
      </c>
      <c r="I12" s="79">
        <f>SUBTOTAL(9,F2:F59)</f>
        <v>1428320</v>
      </c>
    </row>
    <row r="13" spans="1:14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14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14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14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dataValidations count="1">
    <dataValidation type="list" allowBlank="1" showInputMessage="1" showErrorMessage="1" sqref="I3:I5" xr:uid="{CD1F4B09-308F-4591-89F2-03CBCF665FA0}">
      <formula1>$N$2:$N$7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C3F1-2A7A-44FC-BDB6-5F5503428209}">
  <dimension ref="A3:C20"/>
  <sheetViews>
    <sheetView tabSelected="1" topLeftCell="A4" workbookViewId="0">
      <selection activeCell="J5" sqref="J5"/>
    </sheetView>
  </sheetViews>
  <sheetFormatPr defaultRowHeight="12.5" x14ac:dyDescent="0.25"/>
  <sheetData>
    <row r="3" spans="1:3" x14ac:dyDescent="0.25">
      <c r="A3" s="85"/>
      <c r="B3" s="86"/>
      <c r="C3" s="87"/>
    </row>
    <row r="4" spans="1:3" x14ac:dyDescent="0.25">
      <c r="A4" s="88"/>
      <c r="B4" s="89"/>
      <c r="C4" s="90"/>
    </row>
    <row r="5" spans="1:3" x14ac:dyDescent="0.25">
      <c r="A5" s="88"/>
      <c r="B5" s="89"/>
      <c r="C5" s="90"/>
    </row>
    <row r="6" spans="1:3" x14ac:dyDescent="0.25">
      <c r="A6" s="88"/>
      <c r="B6" s="89"/>
      <c r="C6" s="90"/>
    </row>
    <row r="7" spans="1:3" x14ac:dyDescent="0.25">
      <c r="A7" s="88"/>
      <c r="B7" s="89"/>
      <c r="C7" s="90"/>
    </row>
    <row r="8" spans="1:3" x14ac:dyDescent="0.25">
      <c r="A8" s="88"/>
      <c r="B8" s="89"/>
      <c r="C8" s="90"/>
    </row>
    <row r="9" spans="1:3" x14ac:dyDescent="0.25">
      <c r="A9" s="88"/>
      <c r="B9" s="89"/>
      <c r="C9" s="90"/>
    </row>
    <row r="10" spans="1:3" x14ac:dyDescent="0.25">
      <c r="A10" s="88"/>
      <c r="B10" s="89"/>
      <c r="C10" s="90"/>
    </row>
    <row r="11" spans="1:3" x14ac:dyDescent="0.25">
      <c r="A11" s="88"/>
      <c r="B11" s="89"/>
      <c r="C11" s="90"/>
    </row>
    <row r="12" spans="1:3" x14ac:dyDescent="0.25">
      <c r="A12" s="88"/>
      <c r="B12" s="89"/>
      <c r="C12" s="90"/>
    </row>
    <row r="13" spans="1:3" x14ac:dyDescent="0.25">
      <c r="A13" s="88"/>
      <c r="B13" s="89"/>
      <c r="C13" s="90"/>
    </row>
    <row r="14" spans="1:3" x14ac:dyDescent="0.25">
      <c r="A14" s="88"/>
      <c r="B14" s="89"/>
      <c r="C14" s="90"/>
    </row>
    <row r="15" spans="1:3" x14ac:dyDescent="0.25">
      <c r="A15" s="88"/>
      <c r="B15" s="89"/>
      <c r="C15" s="90"/>
    </row>
    <row r="16" spans="1:3" x14ac:dyDescent="0.25">
      <c r="A16" s="88"/>
      <c r="B16" s="89"/>
      <c r="C16" s="90"/>
    </row>
    <row r="17" spans="1:3" x14ac:dyDescent="0.25">
      <c r="A17" s="88"/>
      <c r="B17" s="89"/>
      <c r="C17" s="90"/>
    </row>
    <row r="18" spans="1:3" x14ac:dyDescent="0.25">
      <c r="A18" s="88"/>
      <c r="B18" s="89"/>
      <c r="C18" s="90"/>
    </row>
    <row r="19" spans="1:3" x14ac:dyDescent="0.25">
      <c r="A19" s="88"/>
      <c r="B19" s="89"/>
      <c r="C19" s="90"/>
    </row>
    <row r="20" spans="1:3" x14ac:dyDescent="0.25">
      <c r="A20" s="91"/>
      <c r="B20" s="92"/>
      <c r="C20" s="9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topLeftCell="A5" workbookViewId="0">
      <selection activeCell="B10" sqref="B10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10.1796875" style="15" customWidth="1"/>
    <col min="6" max="6" width="10.453125" style="15" customWidth="1"/>
    <col min="7" max="7" width="11.1796875" style="15" customWidth="1"/>
    <col min="8" max="8" width="10.26953125" style="15" customWidth="1"/>
    <col min="9" max="16384" width="9.1796875" style="15"/>
  </cols>
  <sheetData>
    <row r="1" spans="1:8" ht="16.5" x14ac:dyDescent="0.35">
      <c r="A1" s="83" t="s">
        <v>294</v>
      </c>
      <c r="B1" s="83"/>
      <c r="C1" s="83"/>
      <c r="D1" s="83"/>
      <c r="E1" s="83"/>
      <c r="F1" s="83"/>
      <c r="G1" s="83"/>
      <c r="H1" s="83"/>
    </row>
    <row r="2" spans="1:8" ht="16.5" x14ac:dyDescent="0.35">
      <c r="A2" s="84" t="s">
        <v>743</v>
      </c>
      <c r="B2" s="84"/>
      <c r="C2" s="84"/>
      <c r="D2" s="84"/>
      <c r="E2" s="84"/>
      <c r="F2" s="84"/>
      <c r="G2" s="84"/>
      <c r="H2" s="84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4" zoomScale="130" zoomScaleNormal="130" workbookViewId="0">
      <selection activeCell="B36" sqref="B3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3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>
      <selection activeCell="I5" sqref="I5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topLeftCell="A11" zoomScale="110" zoomScaleNormal="110" workbookViewId="0">
      <selection activeCell="B21" sqref="B21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" x14ac:dyDescent="0.3">
      <c r="A20" s="10">
        <v>50</v>
      </c>
      <c r="B20" s="11" t="s">
        <v>24</v>
      </c>
      <c r="I20" s="12">
        <v>39.950000000000003</v>
      </c>
    </row>
  </sheetData>
  <phoneticPr fontId="0" type="noConversion"/>
  <dataValidations count="2">
    <dataValidation type="list" allowBlank="1" showInputMessage="1" showErrorMessage="1" errorTitle="Car Make" error="You must pick a value from the drop down menu." sqref="B4:B30" xr:uid="{484ECE3D-DD57-4E91-A8AD-BBE4D4E124A4}">
      <formula1>"Ford,Chevy,Pontiac,Oldsmobile,Dodge"</formula1>
    </dataValidation>
    <dataValidation type="decimal" allowBlank="1" showInputMessage="1" showErrorMessage="1" sqref="I4:I30" xr:uid="{E0BBEE50-FB9A-490C-913F-083891303F85}">
      <formula1>14.95</formula1>
      <formula2>39.95</formula2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Sheet1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2024-04-23T16:59:59Z</dcterms:modified>
</cp:coreProperties>
</file>