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15 - Excel List Functions/"/>
    </mc:Choice>
  </mc:AlternateContent>
  <xr:revisionPtr revIDLastSave="196" documentId="55C0F8F188DDD96CC547EB0156F2312C00657541" xr6:coauthVersionLast="47" xr6:coauthVersionMax="47" xr10:uidLastSave="{F653D95D-AF95-45ED-B306-81B337C86B12}"/>
  <bookViews>
    <workbookView xWindow="-16560" yWindow="-103" windowWidth="16663" windowHeight="8863" firstSheet="8" activeTab="13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9" l="1"/>
  <c r="H51" i="21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10" i="7"/>
  <c r="E19" i="7" s="1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E47" i="7" l="1"/>
  <c r="E30" i="7"/>
  <c r="E9" i="7"/>
  <c r="E48" i="7" s="1"/>
</calcChain>
</file>

<file path=xl/sharedStrings.xml><?xml version="1.0" encoding="utf-8"?>
<sst xmlns="http://schemas.openxmlformats.org/spreadsheetml/2006/main" count="5048" uniqueCount="1433">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</sst>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3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Border="1" applyAlignment="1">
      <alignment horizontal="center" vertical="center" wrapText="1"/>
    </xf>
    <xf numFmtId="1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2" fillId="0" borderId="0" xfId="4" applyFont="1"/>
    <xf numFmtId="0" fontId="15" fillId="0" borderId="25" xfId="0" applyFont="1" applyBorder="1" applyAlignment="1">
      <alignment horizontal="center" vertical="center" wrapText="1"/>
    </xf>
    <xf numFmtId="0" fontId="0" fillId="0" borderId="26" xfId="0" applyBorder="1"/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6">
    <dxf>
      <font>
        <color rgb="FF9C0006"/>
      </font>
      <fill>
        <patternFill>
          <bgColor rgb="FFFFC7CE"/>
        </patternFill>
      </fill>
    </dxf>
    <dxf>
      <numFmt numFmtId="169" formatCode="m/d/yyyy"/>
    </dxf>
    <dxf>
      <numFmt numFmtId="169" formatCode="m/d/yyyy"/>
    </dxf>
    <dxf>
      <numFmt numFmtId="16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numFmt numFmtId="20" formatCode="dd\-mmm\-yy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6C5E2C-66E0-4509-BAF2-324AE8C68709}" name="Table3" displayName="Table3" ref="A1:H51" totalsRowCount="1" headerRowDxfId="35" dataDxfId="33" headerRowBorderDxfId="34" tableBorderDxfId="32" headerRowCellStyle="Normal_Sheet1_1" dataCellStyle="Normal_Sheet1_1">
  <autoFilter ref="A1:H50" xr:uid="{BE6C5E2C-66E0-4509-BAF2-324AE8C68709}"/>
  <tableColumns count="8">
    <tableColumn id="1" xr3:uid="{DFF1DE45-F0C7-48B8-B4A9-178EB17B27F0}" name="Emp ID" totalsRowLabel="Total" dataDxfId="31" totalsRowDxfId="30" dataCellStyle="Normal_Sheet1_1"/>
    <tableColumn id="2" xr3:uid="{15D7E312-A9ED-45CF-9A7F-AAEFB27DB0EA}" name="Last Name" dataDxfId="29" totalsRowDxfId="28" dataCellStyle="Normal_Sheet1_1"/>
    <tableColumn id="3" xr3:uid="{E7CBEB51-8852-451A-94E1-DCAE6093CC61}" name="First Name" dataDxfId="27" totalsRowDxfId="26" dataCellStyle="Normal_Sheet1_1"/>
    <tableColumn id="4" xr3:uid="{92CD1B21-3593-4311-B21E-1F12260AD1FC}" name="Dept" dataDxfId="25" totalsRowDxfId="24" dataCellStyle="Normal_Sheet1_1"/>
    <tableColumn id="5" xr3:uid="{E5248A05-0492-4517-AD31-AC7696DEED62}" name="E-mail" dataDxfId="23" totalsRowDxfId="22" dataCellStyle="Normal_Sheet1_1"/>
    <tableColumn id="6" xr3:uid="{730A9FC5-37AC-4D0B-B5F2-0DF19139A0A7}" name="Phone Ext" dataDxfId="21" totalsRowDxfId="20" dataCellStyle="Normal_Sheet1_1"/>
    <tableColumn id="7" xr3:uid="{9D8F275D-64D8-4F38-975E-50E365EA50DC}" name="Location" dataDxfId="19" totalsRowDxfId="18" dataCellStyle="Normal_Sheet1_1"/>
    <tableColumn id="8" xr3:uid="{BFCF0DEE-6BE3-48BC-B979-6AF817681C96}" name="Hire Date" totalsRowFunction="count" dataDxfId="17" totalsRowDxfId="16" dataCellStyle="Normal_Sheet1_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5" tableBorderDxfId="14" dataCellStyle="Normal_Customer Info">
  <autoFilter ref="A1:J92" xr:uid="{E7A903B1-AB44-418D-86B2-07047534BA74}"/>
  <tableColumns count="10">
    <tableColumn id="1" xr3:uid="{C8FC1844-B3C1-4770-B195-4197B26AE4FF}" name="Customer ID" dataDxfId="13" dataCellStyle="Normal_Customer Info"/>
    <tableColumn id="2" xr3:uid="{695BB946-55F9-4547-9FE5-EE0E075FCA3C}" name="Company Name" dataDxfId="12" dataCellStyle="Normal_Customer Info"/>
    <tableColumn id="3" xr3:uid="{6202DB2A-C556-4011-94A5-2C5FDD509A84}" name="Contact Name" dataDxfId="11" dataCellStyle="Normal_Customer Info"/>
    <tableColumn id="4" xr3:uid="{45FBCC61-5534-4F40-B883-40F01FABE0B7}" name="Contact Title" dataDxfId="10" dataCellStyle="Normal_Customer Info"/>
    <tableColumn id="5" xr3:uid="{496B393D-C88B-45CE-ABEE-BA3E6E7213F9}" name="Address" dataDxfId="9" dataCellStyle="Normal_Customer Info"/>
    <tableColumn id="6" xr3:uid="{72A6884A-29E1-4871-B896-428BE0B278D3}" name="City" dataDxfId="8" dataCellStyle="Normal_Customer Info"/>
    <tableColumn id="7" xr3:uid="{B574F0F6-C699-4FBF-A029-311C5E9781A6}" name="Region" dataDxfId="7" dataCellStyle="Normal_Customer Info"/>
    <tableColumn id="8" xr3:uid="{78929AAC-72E4-46EA-89BA-83CCD07556A5}" name="Postal Code" dataDxfId="6" dataCellStyle="Normal_Customer Info"/>
    <tableColumn id="9" xr3:uid="{6B75647B-4FBC-468D-BFF4-DB1E701EDAF4}" name="Country" dataDxfId="5" dataCellStyle="Normal_Customer Info"/>
    <tableColumn id="10" xr3:uid="{5D846073-115D-4117-A1B4-3E187CEB72AC}" name="Phone" dataDxfId="4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3"/>
    <tableColumn id="5" xr3:uid="{00000000-0010-0000-0100-000005000000}" name="RequiredDate" dataDxfId="2"/>
    <tableColumn id="6" xr3:uid="{00000000-0010-0000-0100-000006000000}" name="ShippedDate" dataDxfId="1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742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>
        <v>985134</v>
      </c>
    </row>
    <row r="5" spans="1:2" ht="13" x14ac:dyDescent="0.3">
      <c r="A5" s="7" t="s">
        <v>3</v>
      </c>
      <c r="B5" s="8">
        <v>1369696</v>
      </c>
    </row>
    <row r="6" spans="1:2" ht="13" x14ac:dyDescent="0.3">
      <c r="A6" s="7" t="s">
        <v>4</v>
      </c>
      <c r="B6" s="8">
        <v>1966973</v>
      </c>
    </row>
    <row r="7" spans="1:2" ht="13" x14ac:dyDescent="0.3">
      <c r="A7" s="7" t="s">
        <v>5</v>
      </c>
      <c r="B7" s="8">
        <v>1145699</v>
      </c>
    </row>
    <row r="8" spans="1:2" ht="13" x14ac:dyDescent="0.3">
      <c r="A8" s="7" t="s">
        <v>6</v>
      </c>
      <c r="B8" s="8">
        <v>968645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workbookViewId="0">
      <selection activeCell="C50" sqref="C50"/>
    </sheetView>
  </sheetViews>
  <sheetFormatPr defaultColWidth="9.1796875" defaultRowHeight="12.5" outlineLevelRow="2" x14ac:dyDescent="0.25"/>
  <cols>
    <col min="1" max="1" width="15.26953125" style="14" customWidth="1"/>
    <col min="2" max="2" width="23.54296875" style="14" customWidth="1"/>
    <col min="3" max="3" width="9.1796875" style="14"/>
    <col min="4" max="4" width="10.453125" style="14" customWidth="1"/>
    <col min="5" max="5" width="11.26953125" style="14" customWidth="1"/>
    <col min="6" max="6" width="15.26953125" style="14" customWidth="1"/>
    <col min="7" max="16384" width="9.1796875" style="14"/>
  </cols>
  <sheetData>
    <row r="1" spans="1:6" ht="13.5" thickBot="1" x14ac:dyDescent="0.35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ht="13" hidden="1" outlineLevel="2" x14ac:dyDescent="0.3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hidden="1" outlineLevel="2" x14ac:dyDescent="0.25">
      <c r="A3" s="14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hidden="1" outlineLevel="2" x14ac:dyDescent="0.25">
      <c r="A4" s="14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hidden="1" outlineLevel="2" x14ac:dyDescent="0.25">
      <c r="A5" s="14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ht="13" hidden="1" outlineLevel="2" x14ac:dyDescent="0.3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hidden="1" outlineLevel="2" x14ac:dyDescent="0.25">
      <c r="A7" s="14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hidden="1" outlineLevel="2" x14ac:dyDescent="0.25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ht="13" outlineLevel="1" collapsed="1" x14ac:dyDescent="0.3">
      <c r="B9" s="76" t="s">
        <v>1427</v>
      </c>
      <c r="D9" s="16"/>
      <c r="E9" s="17">
        <f>SUBTOTAL(9,E2:E8)</f>
        <v>5773.4000000000005</v>
      </c>
      <c r="F9" s="18"/>
    </row>
    <row r="10" spans="1:6" ht="13" hidden="1" outlineLevel="2" x14ac:dyDescent="0.3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hidden="1" outlineLevel="2" x14ac:dyDescent="0.25">
      <c r="A11" s="14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hidden="1" outlineLevel="2" x14ac:dyDescent="0.25">
      <c r="A12" s="14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hidden="1" outlineLevel="2" x14ac:dyDescent="0.25">
      <c r="A13" s="14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hidden="1" outlineLevel="2" x14ac:dyDescent="0.25">
      <c r="A14" s="14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ht="13" hidden="1" outlineLevel="2" x14ac:dyDescent="0.3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ht="13" hidden="1" outlineLevel="2" x14ac:dyDescent="0.3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hidden="1" outlineLevel="2" x14ac:dyDescent="0.25">
      <c r="A17" s="14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hidden="1" outlineLevel="2" x14ac:dyDescent="0.25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ht="13" outlineLevel="1" collapsed="1" x14ac:dyDescent="0.3">
      <c r="B19" s="76" t="s">
        <v>1428</v>
      </c>
      <c r="D19" s="16"/>
      <c r="E19" s="17">
        <f>SUBTOTAL(9,E10:E18)</f>
        <v>7831.2</v>
      </c>
      <c r="F19" s="18"/>
    </row>
    <row r="20" spans="1:6" ht="13" hidden="1" outlineLevel="2" x14ac:dyDescent="0.3">
      <c r="A20" s="15" t="s">
        <v>40</v>
      </c>
      <c r="B20" s="14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hidden="1" outlineLevel="2" x14ac:dyDescent="0.25">
      <c r="A21" s="14" t="s">
        <v>45</v>
      </c>
      <c r="B21" s="14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hidden="1" outlineLevel="2" x14ac:dyDescent="0.25">
      <c r="A22" s="14" t="s">
        <v>46</v>
      </c>
      <c r="B22" s="14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hidden="1" outlineLevel="2" x14ac:dyDescent="0.25">
      <c r="A23" s="14" t="s">
        <v>46</v>
      </c>
      <c r="B23" s="14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hidden="1" outlineLevel="2" x14ac:dyDescent="0.25">
      <c r="A24" s="14" t="s">
        <v>47</v>
      </c>
      <c r="B24" s="14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hidden="1" outlineLevel="2" x14ac:dyDescent="0.25">
      <c r="A25" s="14" t="s">
        <v>47</v>
      </c>
      <c r="B25" s="14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hidden="1" outlineLevel="2" x14ac:dyDescent="0.25">
      <c r="A26" s="14" t="s">
        <v>47</v>
      </c>
      <c r="B26" s="14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ht="13" hidden="1" outlineLevel="2" x14ac:dyDescent="0.3">
      <c r="A27" s="15" t="s">
        <v>48</v>
      </c>
      <c r="B27" s="14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hidden="1" outlineLevel="2" x14ac:dyDescent="0.25">
      <c r="A28" s="14" t="s">
        <v>49</v>
      </c>
      <c r="B28" s="14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hidden="1" outlineLevel="2" x14ac:dyDescent="0.25">
      <c r="A29" s="14" t="s">
        <v>50</v>
      </c>
      <c r="B29" s="14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ht="13" outlineLevel="1" collapsed="1" x14ac:dyDescent="0.3">
      <c r="B30" s="76" t="s">
        <v>1429</v>
      </c>
      <c r="D30" s="16"/>
      <c r="E30" s="17">
        <f>SUBTOTAL(9,E20:E29)</f>
        <v>8922.4500000000007</v>
      </c>
      <c r="F30" s="18"/>
    </row>
    <row r="31" spans="1:6" ht="13" hidden="1" outlineLevel="2" x14ac:dyDescent="0.3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ht="13" hidden="1" outlineLevel="2" x14ac:dyDescent="0.3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ht="13" hidden="1" outlineLevel="2" x14ac:dyDescent="0.3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hidden="1" outlineLevel="2" x14ac:dyDescent="0.25">
      <c r="A34" s="14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hidden="1" outlineLevel="2" x14ac:dyDescent="0.25">
      <c r="A35" s="14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hidden="1" outlineLevel="2" x14ac:dyDescent="0.25">
      <c r="A36" s="14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hidden="1" outlineLevel="2" x14ac:dyDescent="0.25">
      <c r="A37" s="14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ht="13" hidden="1" outlineLevel="2" x14ac:dyDescent="0.3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ht="13" hidden="1" outlineLevel="2" x14ac:dyDescent="0.3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hidden="1" outlineLevel="2" x14ac:dyDescent="0.25">
      <c r="A40" s="14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hidden="1" outlineLevel="2" x14ac:dyDescent="0.25">
      <c r="A41" s="14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hidden="1" outlineLevel="2" x14ac:dyDescent="0.25">
      <c r="A42" s="14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hidden="1" outlineLevel="2" x14ac:dyDescent="0.25">
      <c r="A43" s="14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hidden="1" outlineLevel="2" x14ac:dyDescent="0.25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hidden="1" outlineLevel="2" x14ac:dyDescent="0.25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hidden="1" outlineLevel="2" x14ac:dyDescent="0.25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ht="13" outlineLevel="1" collapsed="1" x14ac:dyDescent="0.3">
      <c r="B47" s="76" t="s">
        <v>1430</v>
      </c>
      <c r="D47" s="16"/>
      <c r="E47" s="17">
        <f>SUBTOTAL(9,E31:E46)</f>
        <v>13519.55</v>
      </c>
      <c r="F47" s="18"/>
    </row>
    <row r="48" spans="1:6" ht="13" x14ac:dyDescent="0.3">
      <c r="B48" s="76" t="s">
        <v>1431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5" x14ac:dyDescent="0.25"/>
  <cols>
    <col min="1" max="1" width="14.453125" customWidth="1"/>
    <col min="2" max="5" width="10.26953125" customWidth="1"/>
  </cols>
  <sheetData>
    <row r="1" spans="1:6" ht="18" thickBot="1" x14ac:dyDescent="0.4">
      <c r="A1" s="79" t="s">
        <v>51</v>
      </c>
      <c r="B1" s="80"/>
      <c r="C1" s="80"/>
      <c r="D1" s="80"/>
      <c r="E1" s="80"/>
      <c r="F1" s="80"/>
    </row>
    <row r="2" spans="1:6" ht="13" thickBot="1" x14ac:dyDescent="0.3"/>
    <row r="3" spans="1:6" ht="14" x14ac:dyDescent="0.3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4" x14ac:dyDescent="0.3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" x14ac:dyDescent="0.3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" x14ac:dyDescent="0.3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" x14ac:dyDescent="0.3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" x14ac:dyDescent="0.3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="115" zoomScaleNormal="115" workbookViewId="0">
      <selection activeCell="H7" sqref="H7"/>
    </sheetView>
  </sheetViews>
  <sheetFormatPr defaultRowHeight="12.5" x14ac:dyDescent="0.25"/>
  <cols>
    <col min="1" max="1" width="13" customWidth="1"/>
    <col min="2" max="5" width="13" style="33" customWidth="1"/>
    <col min="7" max="7" width="8.1796875" customWidth="1"/>
    <col min="8" max="8" width="13.453125" customWidth="1"/>
  </cols>
  <sheetData>
    <row r="1" spans="1:11" ht="18.5" thickBot="1" x14ac:dyDescent="0.45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3" thickTop="1" x14ac:dyDescent="0.25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 x14ac:dyDescent="0.25">
      <c r="A3" t="s">
        <v>84</v>
      </c>
      <c r="B3" s="33">
        <v>2015</v>
      </c>
      <c r="C3" s="34">
        <v>1105</v>
      </c>
      <c r="D3" s="33">
        <v>99</v>
      </c>
      <c r="E3" s="33" t="s">
        <v>79</v>
      </c>
      <c r="J3" s="33"/>
      <c r="K3" s="33"/>
    </row>
    <row r="4" spans="1:11" x14ac:dyDescent="0.25">
      <c r="A4" t="s">
        <v>84</v>
      </c>
      <c r="B4" s="33">
        <v>2015</v>
      </c>
      <c r="C4" s="34">
        <v>1200</v>
      </c>
      <c r="D4" s="33">
        <v>99</v>
      </c>
      <c r="E4" s="33" t="s">
        <v>69</v>
      </c>
      <c r="J4" s="33"/>
      <c r="K4" s="33"/>
    </row>
    <row r="5" spans="1:11" x14ac:dyDescent="0.25">
      <c r="A5" t="s">
        <v>84</v>
      </c>
      <c r="B5" s="33">
        <v>2015</v>
      </c>
      <c r="C5" s="34">
        <v>1690</v>
      </c>
      <c r="D5" s="33">
        <v>99</v>
      </c>
      <c r="E5" s="33" t="s">
        <v>81</v>
      </c>
      <c r="H5" s="33"/>
      <c r="J5" s="33"/>
      <c r="K5" s="33"/>
    </row>
    <row r="6" spans="1:11" x14ac:dyDescent="0.25">
      <c r="A6" t="s">
        <v>83</v>
      </c>
      <c r="B6" s="33">
        <v>2015</v>
      </c>
      <c r="C6" s="34">
        <v>1200</v>
      </c>
      <c r="D6" s="33">
        <v>171</v>
      </c>
      <c r="E6" s="33" t="s">
        <v>69</v>
      </c>
      <c r="I6" s="21"/>
    </row>
    <row r="7" spans="1:11" x14ac:dyDescent="0.25">
      <c r="A7" t="s">
        <v>83</v>
      </c>
      <c r="B7" s="33">
        <v>2015</v>
      </c>
      <c r="C7" s="34">
        <v>1350</v>
      </c>
      <c r="D7" s="33">
        <v>89</v>
      </c>
      <c r="E7" s="33" t="s">
        <v>79</v>
      </c>
      <c r="J7" s="35"/>
    </row>
    <row r="8" spans="1:11" x14ac:dyDescent="0.25">
      <c r="A8" t="s">
        <v>83</v>
      </c>
      <c r="B8" s="33">
        <v>2015</v>
      </c>
      <c r="C8" s="34">
        <v>1435</v>
      </c>
      <c r="D8" s="33">
        <v>125</v>
      </c>
      <c r="E8" s="33" t="s">
        <v>80</v>
      </c>
    </row>
    <row r="9" spans="1:11" x14ac:dyDescent="0.25">
      <c r="A9" t="s">
        <v>83</v>
      </c>
      <c r="B9" s="33">
        <v>2015</v>
      </c>
      <c r="C9" s="34">
        <v>1672</v>
      </c>
      <c r="D9" s="33">
        <v>131</v>
      </c>
      <c r="E9" s="33" t="s">
        <v>81</v>
      </c>
    </row>
    <row r="10" spans="1:11" x14ac:dyDescent="0.25">
      <c r="A10" t="s">
        <v>87</v>
      </c>
      <c r="B10" s="33">
        <v>2015</v>
      </c>
      <c r="C10" s="34">
        <v>1200</v>
      </c>
      <c r="D10" s="33">
        <v>99</v>
      </c>
      <c r="E10" s="33" t="s">
        <v>69</v>
      </c>
    </row>
    <row r="11" spans="1:11" x14ac:dyDescent="0.25">
      <c r="A11" t="s">
        <v>87</v>
      </c>
      <c r="B11" s="33">
        <v>2015</v>
      </c>
      <c r="C11" s="34">
        <v>1350</v>
      </c>
      <c r="D11" s="33">
        <v>99</v>
      </c>
      <c r="E11" s="33" t="s">
        <v>79</v>
      </c>
    </row>
    <row r="12" spans="1:11" x14ac:dyDescent="0.25">
      <c r="A12" t="s">
        <v>87</v>
      </c>
      <c r="B12" s="33">
        <v>2015</v>
      </c>
      <c r="C12" s="34">
        <v>1435</v>
      </c>
      <c r="D12" s="33">
        <v>99</v>
      </c>
      <c r="E12" s="33" t="s">
        <v>80</v>
      </c>
    </row>
    <row r="13" spans="1:11" x14ac:dyDescent="0.25">
      <c r="A13" t="s">
        <v>87</v>
      </c>
      <c r="B13" s="33">
        <v>2015</v>
      </c>
      <c r="C13" s="34">
        <v>1672</v>
      </c>
      <c r="D13" s="33">
        <v>99</v>
      </c>
      <c r="E13" s="33" t="s">
        <v>81</v>
      </c>
    </row>
    <row r="14" spans="1:11" x14ac:dyDescent="0.25">
      <c r="A14" t="s">
        <v>78</v>
      </c>
      <c r="B14" s="33">
        <v>2015</v>
      </c>
      <c r="C14" s="34">
        <v>1200</v>
      </c>
      <c r="D14" s="33">
        <v>99</v>
      </c>
      <c r="E14" s="33" t="s">
        <v>69</v>
      </c>
    </row>
    <row r="15" spans="1:11" x14ac:dyDescent="0.25">
      <c r="A15" t="s">
        <v>78</v>
      </c>
      <c r="B15" s="33">
        <v>2015</v>
      </c>
      <c r="C15" s="34">
        <v>1350</v>
      </c>
      <c r="D15" s="33">
        <v>99</v>
      </c>
      <c r="E15" s="33" t="s">
        <v>79</v>
      </c>
    </row>
    <row r="16" spans="1:11" x14ac:dyDescent="0.25">
      <c r="A16" t="s">
        <v>78</v>
      </c>
      <c r="B16" s="33">
        <v>2015</v>
      </c>
      <c r="C16" s="34">
        <v>1435</v>
      </c>
      <c r="D16" s="33">
        <v>99</v>
      </c>
      <c r="E16" s="33" t="s">
        <v>80</v>
      </c>
    </row>
    <row r="17" spans="1:5" x14ac:dyDescent="0.25">
      <c r="A17" t="s">
        <v>78</v>
      </c>
      <c r="B17" s="33">
        <v>2015</v>
      </c>
      <c r="C17" s="34">
        <v>1672</v>
      </c>
      <c r="D17" s="33">
        <v>99</v>
      </c>
      <c r="E17" s="33" t="s">
        <v>81</v>
      </c>
    </row>
    <row r="18" spans="1:5" x14ac:dyDescent="0.25">
      <c r="A18" t="s">
        <v>88</v>
      </c>
      <c r="B18" s="33">
        <v>2015</v>
      </c>
      <c r="C18" s="34">
        <v>1050</v>
      </c>
      <c r="D18" s="33">
        <v>89</v>
      </c>
      <c r="E18" s="33" t="s">
        <v>80</v>
      </c>
    </row>
    <row r="19" spans="1:5" x14ac:dyDescent="0.25">
      <c r="A19" t="s">
        <v>88</v>
      </c>
      <c r="B19" s="33">
        <v>2015</v>
      </c>
      <c r="C19" s="34">
        <v>1105</v>
      </c>
      <c r="D19" s="33">
        <v>171</v>
      </c>
      <c r="E19" s="33" t="s">
        <v>79</v>
      </c>
    </row>
    <row r="20" spans="1:5" x14ac:dyDescent="0.25">
      <c r="A20" t="s">
        <v>88</v>
      </c>
      <c r="B20" s="33">
        <v>2015</v>
      </c>
      <c r="C20" s="34">
        <v>1200</v>
      </c>
      <c r="D20" s="33">
        <v>146</v>
      </c>
      <c r="E20" s="33" t="s">
        <v>69</v>
      </c>
    </row>
    <row r="21" spans="1:5" x14ac:dyDescent="0.25">
      <c r="A21" t="s">
        <v>88</v>
      </c>
      <c r="B21" s="33">
        <v>2015</v>
      </c>
      <c r="C21" s="34">
        <v>1690</v>
      </c>
      <c r="D21" s="33">
        <v>101</v>
      </c>
      <c r="E21" s="33" t="s">
        <v>81</v>
      </c>
    </row>
    <row r="22" spans="1:5" x14ac:dyDescent="0.25">
      <c r="A22" t="s">
        <v>86</v>
      </c>
      <c r="B22" s="33">
        <v>2015</v>
      </c>
      <c r="C22" s="34">
        <v>1050</v>
      </c>
      <c r="D22" s="33">
        <v>131</v>
      </c>
      <c r="E22" s="33" t="s">
        <v>80</v>
      </c>
    </row>
    <row r="23" spans="1:5" x14ac:dyDescent="0.25">
      <c r="A23" t="s">
        <v>86</v>
      </c>
      <c r="B23" s="33">
        <v>2015</v>
      </c>
      <c r="C23" s="34">
        <v>1050</v>
      </c>
      <c r="D23" s="33">
        <v>131</v>
      </c>
      <c r="E23" s="33" t="s">
        <v>80</v>
      </c>
    </row>
    <row r="24" spans="1:5" x14ac:dyDescent="0.25">
      <c r="A24" t="s">
        <v>86</v>
      </c>
      <c r="B24" s="33">
        <v>2015</v>
      </c>
      <c r="C24" s="34">
        <v>1105</v>
      </c>
      <c r="D24" s="33">
        <v>125</v>
      </c>
      <c r="E24" s="33" t="s">
        <v>79</v>
      </c>
    </row>
    <row r="25" spans="1:5" x14ac:dyDescent="0.25">
      <c r="A25" t="s">
        <v>86</v>
      </c>
      <c r="B25" s="33">
        <v>2015</v>
      </c>
      <c r="C25" s="34">
        <v>1105</v>
      </c>
      <c r="D25" s="33">
        <v>125</v>
      </c>
      <c r="E25" s="33" t="s">
        <v>79</v>
      </c>
    </row>
    <row r="26" spans="1:5" x14ac:dyDescent="0.25">
      <c r="A26" t="s">
        <v>86</v>
      </c>
      <c r="B26" s="33">
        <v>2015</v>
      </c>
      <c r="C26" s="34">
        <v>1200</v>
      </c>
      <c r="D26" s="33">
        <v>152</v>
      </c>
      <c r="E26" s="33" t="s">
        <v>69</v>
      </c>
    </row>
    <row r="27" spans="1:5" x14ac:dyDescent="0.25">
      <c r="A27" t="s">
        <v>86</v>
      </c>
      <c r="B27" s="33">
        <v>2015</v>
      </c>
      <c r="C27" s="34">
        <v>1200</v>
      </c>
      <c r="D27" s="33">
        <v>113</v>
      </c>
      <c r="E27" s="33" t="s">
        <v>69</v>
      </c>
    </row>
    <row r="28" spans="1:5" x14ac:dyDescent="0.25">
      <c r="A28" t="s">
        <v>86</v>
      </c>
      <c r="B28" s="33">
        <v>2015</v>
      </c>
      <c r="C28" s="34">
        <v>1690</v>
      </c>
      <c r="D28" s="33">
        <v>161</v>
      </c>
      <c r="E28" s="33" t="s">
        <v>81</v>
      </c>
    </row>
    <row r="29" spans="1:5" x14ac:dyDescent="0.25">
      <c r="A29" t="s">
        <v>86</v>
      </c>
      <c r="B29" s="33">
        <v>2015</v>
      </c>
      <c r="C29" s="34">
        <v>1690</v>
      </c>
      <c r="D29" s="33">
        <v>161</v>
      </c>
      <c r="E29" s="33" t="s">
        <v>81</v>
      </c>
    </row>
    <row r="30" spans="1:5" x14ac:dyDescent="0.25">
      <c r="A30" t="s">
        <v>85</v>
      </c>
      <c r="B30" s="33">
        <v>2015</v>
      </c>
      <c r="C30" s="34">
        <v>1200</v>
      </c>
      <c r="D30" s="33">
        <v>101</v>
      </c>
      <c r="E30" s="33" t="s">
        <v>69</v>
      </c>
    </row>
    <row r="31" spans="1:5" x14ac:dyDescent="0.25">
      <c r="A31" t="s">
        <v>85</v>
      </c>
      <c r="B31" s="33">
        <v>2015</v>
      </c>
      <c r="C31" s="34">
        <v>1350</v>
      </c>
      <c r="D31" s="33">
        <v>146</v>
      </c>
      <c r="E31" s="33" t="s">
        <v>79</v>
      </c>
    </row>
    <row r="32" spans="1:5" x14ac:dyDescent="0.25">
      <c r="A32" t="s">
        <v>85</v>
      </c>
      <c r="B32" s="33">
        <v>2015</v>
      </c>
      <c r="C32" s="34">
        <v>1435</v>
      </c>
      <c r="D32" s="33">
        <v>171</v>
      </c>
      <c r="E32" s="33" t="s">
        <v>80</v>
      </c>
    </row>
    <row r="33" spans="1:5" x14ac:dyDescent="0.25">
      <c r="A33" t="s">
        <v>85</v>
      </c>
      <c r="B33" s="33">
        <v>2015</v>
      </c>
      <c r="C33" s="34">
        <v>1672</v>
      </c>
      <c r="D33" s="33">
        <v>89</v>
      </c>
      <c r="E33" s="33" t="s">
        <v>81</v>
      </c>
    </row>
    <row r="34" spans="1:5" x14ac:dyDescent="0.25">
      <c r="A34" t="s">
        <v>82</v>
      </c>
      <c r="B34" s="33">
        <v>2015</v>
      </c>
      <c r="C34" s="34">
        <v>1050</v>
      </c>
      <c r="D34" s="33">
        <v>101</v>
      </c>
      <c r="E34" s="33" t="s">
        <v>80</v>
      </c>
    </row>
    <row r="35" spans="1:5" x14ac:dyDescent="0.25">
      <c r="A35" t="s">
        <v>82</v>
      </c>
      <c r="B35" s="33">
        <v>2015</v>
      </c>
      <c r="C35" s="34">
        <v>1105</v>
      </c>
      <c r="D35" s="33">
        <v>111</v>
      </c>
      <c r="E35" s="33" t="s">
        <v>79</v>
      </c>
    </row>
    <row r="36" spans="1:5" x14ac:dyDescent="0.25">
      <c r="A36" t="s">
        <v>82</v>
      </c>
      <c r="B36" s="33">
        <v>2015</v>
      </c>
      <c r="C36" s="34">
        <v>1200</v>
      </c>
      <c r="D36" s="33">
        <v>99</v>
      </c>
      <c r="E36" s="33" t="s">
        <v>69</v>
      </c>
    </row>
    <row r="37" spans="1:5" x14ac:dyDescent="0.25">
      <c r="A37" t="s">
        <v>82</v>
      </c>
      <c r="B37" s="33">
        <v>2015</v>
      </c>
      <c r="C37" s="34">
        <v>1690</v>
      </c>
      <c r="D37" s="33">
        <v>146</v>
      </c>
      <c r="E37" s="33" t="s">
        <v>81</v>
      </c>
    </row>
    <row r="38" spans="1:5" x14ac:dyDescent="0.25">
      <c r="A38" t="s">
        <v>89</v>
      </c>
      <c r="B38" s="33">
        <v>2015</v>
      </c>
      <c r="C38" s="34">
        <v>1200</v>
      </c>
      <c r="D38" s="33">
        <v>146</v>
      </c>
      <c r="E38" s="33" t="s">
        <v>69</v>
      </c>
    </row>
    <row r="39" spans="1:5" x14ac:dyDescent="0.25">
      <c r="A39" t="s">
        <v>89</v>
      </c>
      <c r="B39" s="33">
        <v>2015</v>
      </c>
      <c r="C39" s="34">
        <v>1211</v>
      </c>
      <c r="D39" s="33">
        <v>116</v>
      </c>
      <c r="E39" s="33" t="s">
        <v>81</v>
      </c>
    </row>
    <row r="40" spans="1:5" x14ac:dyDescent="0.25">
      <c r="A40" t="s">
        <v>89</v>
      </c>
      <c r="B40" s="33">
        <v>2015</v>
      </c>
      <c r="C40" s="34">
        <v>1350</v>
      </c>
      <c r="D40" s="33">
        <v>171</v>
      </c>
      <c r="E40" s="33" t="s">
        <v>79</v>
      </c>
    </row>
    <row r="41" spans="1:5" x14ac:dyDescent="0.25">
      <c r="A41" t="s">
        <v>89</v>
      </c>
      <c r="B41" s="33">
        <v>2015</v>
      </c>
      <c r="C41" s="34">
        <v>1435</v>
      </c>
      <c r="D41" s="33">
        <v>142</v>
      </c>
      <c r="E41" s="33" t="s">
        <v>80</v>
      </c>
    </row>
  </sheetData>
  <autoFilter ref="A1:E41" xr:uid="{00000000-0001-0000-0A00-000000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5" x14ac:dyDescent="0.25"/>
  <cols>
    <col min="1" max="1" width="25" customWidth="1"/>
    <col min="2" max="2" width="10.1796875" bestFit="1" customWidth="1"/>
    <col min="3" max="3" width="16.453125" customWidth="1"/>
    <col min="4" max="4" width="18.453125" customWidth="1"/>
    <col min="5" max="5" width="12.26953125" customWidth="1"/>
    <col min="6" max="6" width="16" customWidth="1"/>
  </cols>
  <sheetData>
    <row r="4" spans="1:7" ht="13" thickBot="1" x14ac:dyDescent="0.3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25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J59"/>
  <sheetViews>
    <sheetView showGridLines="0" tabSelected="1" zoomScale="115" zoomScaleNormal="115" workbookViewId="0">
      <selection activeCell="I7" sqref="I7"/>
    </sheetView>
  </sheetViews>
  <sheetFormatPr defaultRowHeight="12.5" x14ac:dyDescent="0.25"/>
  <cols>
    <col min="1" max="1" width="9.453125" customWidth="1"/>
    <col min="2" max="2" width="18.7265625" style="33" customWidth="1"/>
    <col min="3" max="3" width="12.1796875" style="33" customWidth="1"/>
    <col min="4" max="4" width="12.54296875" customWidth="1"/>
    <col min="5" max="5" width="12.1796875" customWidth="1"/>
    <col min="6" max="6" width="13.7265625" customWidth="1"/>
    <col min="10" max="10" width="10" bestFit="1" customWidth="1"/>
  </cols>
  <sheetData>
    <row r="1" spans="1:10" ht="14.5" thickBot="1" x14ac:dyDescent="0.35">
      <c r="A1" s="72" t="s">
        <v>119</v>
      </c>
      <c r="B1" s="72" t="s">
        <v>120</v>
      </c>
      <c r="C1" s="72" t="s">
        <v>1391</v>
      </c>
      <c r="D1" s="72" t="s">
        <v>1392</v>
      </c>
      <c r="E1" s="72" t="s">
        <v>1393</v>
      </c>
      <c r="F1" s="72" t="s">
        <v>1394</v>
      </c>
    </row>
    <row r="2" spans="1:10" ht="13" x14ac:dyDescent="0.3">
      <c r="A2" s="36" t="s">
        <v>116</v>
      </c>
      <c r="B2" s="37" t="s">
        <v>66</v>
      </c>
      <c r="C2" s="38">
        <v>800</v>
      </c>
      <c r="D2" s="38">
        <v>650</v>
      </c>
      <c r="E2" s="38">
        <v>700</v>
      </c>
      <c r="F2" s="39">
        <f t="shared" ref="F2:F33" si="0">SUM(C2:E2)</f>
        <v>2150</v>
      </c>
      <c r="H2" s="78" t="s">
        <v>119</v>
      </c>
      <c r="I2" s="78" t="s">
        <v>120</v>
      </c>
      <c r="J2" s="78" t="s">
        <v>1394</v>
      </c>
    </row>
    <row r="3" spans="1:10" ht="13" x14ac:dyDescent="0.3">
      <c r="A3" s="36" t="s">
        <v>116</v>
      </c>
      <c r="B3" s="37" t="s">
        <v>121</v>
      </c>
      <c r="C3" s="38">
        <v>900</v>
      </c>
      <c r="D3" s="38">
        <v>850</v>
      </c>
      <c r="E3" s="38">
        <v>850</v>
      </c>
      <c r="F3" s="39">
        <f t="shared" si="0"/>
        <v>2600</v>
      </c>
      <c r="H3" t="s">
        <v>115</v>
      </c>
      <c r="I3" t="s">
        <v>130</v>
      </c>
      <c r="J3">
        <f>DSUM(A1:F59,F1,H2:I4)</f>
        <v>21865</v>
      </c>
    </row>
    <row r="4" spans="1:10" ht="13" x14ac:dyDescent="0.3">
      <c r="A4" s="36" t="s">
        <v>116</v>
      </c>
      <c r="B4" s="37" t="s">
        <v>122</v>
      </c>
      <c r="C4" s="38">
        <v>4850</v>
      </c>
      <c r="D4" s="38">
        <v>3200</v>
      </c>
      <c r="E4" s="38">
        <v>1155</v>
      </c>
      <c r="F4" s="39">
        <f t="shared" si="0"/>
        <v>9205</v>
      </c>
      <c r="H4" t="s">
        <v>115</v>
      </c>
      <c r="I4" t="s">
        <v>124</v>
      </c>
    </row>
    <row r="5" spans="1:10" ht="13" x14ac:dyDescent="0.3">
      <c r="A5" s="36" t="s">
        <v>116</v>
      </c>
      <c r="B5" s="37" t="s">
        <v>123</v>
      </c>
      <c r="C5" s="38">
        <v>1250</v>
      </c>
      <c r="D5" s="38">
        <v>1250</v>
      </c>
      <c r="E5" s="38">
        <v>1250</v>
      </c>
      <c r="F5" s="39">
        <f t="shared" si="0"/>
        <v>3750</v>
      </c>
    </row>
    <row r="6" spans="1:10" ht="13" x14ac:dyDescent="0.3">
      <c r="A6" s="36" t="s">
        <v>116</v>
      </c>
      <c r="B6" s="37" t="s">
        <v>124</v>
      </c>
      <c r="C6" s="38">
        <v>2025</v>
      </c>
      <c r="D6" s="38">
        <v>2200</v>
      </c>
      <c r="E6" s="38">
        <v>1650</v>
      </c>
      <c r="F6" s="39">
        <f t="shared" si="0"/>
        <v>5875</v>
      </c>
    </row>
    <row r="7" spans="1:10" ht="13" x14ac:dyDescent="0.3">
      <c r="A7" s="36" t="s">
        <v>116</v>
      </c>
      <c r="B7" s="37" t="s">
        <v>125</v>
      </c>
      <c r="C7" s="38">
        <v>1350</v>
      </c>
      <c r="D7" s="38">
        <v>1500</v>
      </c>
      <c r="E7" s="38">
        <v>1700</v>
      </c>
      <c r="F7" s="39">
        <f t="shared" si="0"/>
        <v>4550</v>
      </c>
    </row>
    <row r="8" spans="1:10" ht="13" x14ac:dyDescent="0.3">
      <c r="A8" s="36" t="s">
        <v>116</v>
      </c>
      <c r="B8" s="37" t="s">
        <v>126</v>
      </c>
      <c r="C8" s="38">
        <v>3300</v>
      </c>
      <c r="D8" s="38">
        <v>3500</v>
      </c>
      <c r="E8" s="38">
        <v>3700</v>
      </c>
      <c r="F8" s="39">
        <f t="shared" si="0"/>
        <v>10500</v>
      </c>
    </row>
    <row r="9" spans="1:10" ht="13" x14ac:dyDescent="0.3">
      <c r="A9" s="36" t="s">
        <v>116</v>
      </c>
      <c r="B9" s="37" t="s">
        <v>127</v>
      </c>
      <c r="C9" s="38">
        <v>3825</v>
      </c>
      <c r="D9" s="38">
        <v>3725</v>
      </c>
      <c r="E9" s="38">
        <v>3750</v>
      </c>
      <c r="F9" s="39">
        <f t="shared" si="0"/>
        <v>11300</v>
      </c>
    </row>
    <row r="10" spans="1:10" ht="13" x14ac:dyDescent="0.3">
      <c r="A10" s="36" t="s">
        <v>116</v>
      </c>
      <c r="B10" s="37" t="s">
        <v>128</v>
      </c>
      <c r="C10" s="38">
        <v>8900</v>
      </c>
      <c r="D10" s="38">
        <v>10315</v>
      </c>
      <c r="E10" s="38">
        <v>5250</v>
      </c>
      <c r="F10" s="39">
        <f t="shared" si="0"/>
        <v>24465</v>
      </c>
    </row>
    <row r="11" spans="1:10" ht="13" x14ac:dyDescent="0.3">
      <c r="A11" s="36" t="s">
        <v>116</v>
      </c>
      <c r="B11" s="37" t="s">
        <v>129</v>
      </c>
      <c r="C11" s="38">
        <v>6250</v>
      </c>
      <c r="D11" s="38">
        <v>6000</v>
      </c>
      <c r="E11" s="38">
        <v>6500</v>
      </c>
      <c r="F11" s="39">
        <f t="shared" si="0"/>
        <v>18750</v>
      </c>
    </row>
    <row r="12" spans="1:10" ht="13" x14ac:dyDescent="0.3">
      <c r="A12" s="36" t="s">
        <v>116</v>
      </c>
      <c r="B12" s="37" t="s">
        <v>130</v>
      </c>
      <c r="C12" s="38">
        <v>8000</v>
      </c>
      <c r="D12" s="38">
        <v>8000</v>
      </c>
      <c r="E12" s="38">
        <v>8000</v>
      </c>
      <c r="F12" s="39">
        <f t="shared" si="0"/>
        <v>24000</v>
      </c>
    </row>
    <row r="13" spans="1:10" ht="13" x14ac:dyDescent="0.3">
      <c r="A13" s="36" t="s">
        <v>116</v>
      </c>
      <c r="B13" s="37" t="s">
        <v>131</v>
      </c>
      <c r="C13" s="38">
        <v>11500</v>
      </c>
      <c r="D13" s="38">
        <v>12500</v>
      </c>
      <c r="E13" s="38">
        <v>12500</v>
      </c>
      <c r="F13" s="39">
        <f t="shared" si="0"/>
        <v>36500</v>
      </c>
    </row>
    <row r="14" spans="1:10" ht="13" x14ac:dyDescent="0.3">
      <c r="A14" s="36" t="s">
        <v>116</v>
      </c>
      <c r="B14" s="37" t="s">
        <v>132</v>
      </c>
      <c r="C14" s="38">
        <v>12250</v>
      </c>
      <c r="D14" s="38">
        <v>12250</v>
      </c>
      <c r="E14" s="38">
        <v>12750</v>
      </c>
      <c r="F14" s="39">
        <f t="shared" si="0"/>
        <v>37250</v>
      </c>
    </row>
    <row r="15" spans="1:10" ht="13" x14ac:dyDescent="0.3">
      <c r="A15" s="36" t="s">
        <v>116</v>
      </c>
      <c r="B15" s="37" t="s">
        <v>133</v>
      </c>
      <c r="C15" s="38">
        <v>25000</v>
      </c>
      <c r="D15" s="38">
        <v>24000</v>
      </c>
      <c r="E15" s="38">
        <v>26390</v>
      </c>
      <c r="F15" s="39">
        <f t="shared" si="0"/>
        <v>75390</v>
      </c>
    </row>
    <row r="16" spans="1:10" ht="13" x14ac:dyDescent="0.3">
      <c r="A16" s="40" t="s">
        <v>115</v>
      </c>
      <c r="B16" s="37" t="s">
        <v>66</v>
      </c>
      <c r="C16" s="38">
        <v>800</v>
      </c>
      <c r="D16" s="38">
        <v>950</v>
      </c>
      <c r="E16" s="38">
        <v>750</v>
      </c>
      <c r="F16" s="39">
        <f t="shared" si="0"/>
        <v>2500</v>
      </c>
    </row>
    <row r="17" spans="1:6" ht="13" x14ac:dyDescent="0.3">
      <c r="A17" s="40" t="s">
        <v>115</v>
      </c>
      <c r="B17" s="37" t="s">
        <v>123</v>
      </c>
      <c r="C17" s="38">
        <v>850</v>
      </c>
      <c r="D17" s="38">
        <v>750</v>
      </c>
      <c r="E17" s="38">
        <v>800</v>
      </c>
      <c r="F17" s="39">
        <f t="shared" si="0"/>
        <v>2400</v>
      </c>
    </row>
    <row r="18" spans="1:6" ht="13" x14ac:dyDescent="0.3">
      <c r="A18" s="40" t="s">
        <v>115</v>
      </c>
      <c r="B18" s="37" t="s">
        <v>125</v>
      </c>
      <c r="C18" s="38">
        <v>940</v>
      </c>
      <c r="D18" s="38">
        <v>950</v>
      </c>
      <c r="E18" s="38">
        <v>820</v>
      </c>
      <c r="F18" s="39">
        <f t="shared" si="0"/>
        <v>2710</v>
      </c>
    </row>
    <row r="19" spans="1:6" ht="13" x14ac:dyDescent="0.3">
      <c r="A19" s="40" t="s">
        <v>115</v>
      </c>
      <c r="B19" s="37" t="s">
        <v>121</v>
      </c>
      <c r="C19" s="38">
        <v>980</v>
      </c>
      <c r="D19" s="38">
        <v>850</v>
      </c>
      <c r="E19" s="38">
        <v>950</v>
      </c>
      <c r="F19" s="39">
        <f t="shared" si="0"/>
        <v>2780</v>
      </c>
    </row>
    <row r="20" spans="1:6" ht="13" x14ac:dyDescent="0.3">
      <c r="A20" s="40" t="s">
        <v>115</v>
      </c>
      <c r="B20" s="37" t="s">
        <v>128</v>
      </c>
      <c r="C20" s="38">
        <v>1250</v>
      </c>
      <c r="D20" s="38">
        <v>1250</v>
      </c>
      <c r="E20" s="38">
        <v>1250</v>
      </c>
      <c r="F20" s="39">
        <f t="shared" si="0"/>
        <v>3750</v>
      </c>
    </row>
    <row r="21" spans="1:6" ht="13" x14ac:dyDescent="0.3">
      <c r="A21" s="40" t="s">
        <v>115</v>
      </c>
      <c r="B21" s="37" t="s">
        <v>124</v>
      </c>
      <c r="C21" s="38">
        <v>1150</v>
      </c>
      <c r="D21" s="38">
        <v>1255</v>
      </c>
      <c r="E21" s="38">
        <v>1400</v>
      </c>
      <c r="F21" s="39">
        <f t="shared" si="0"/>
        <v>3805</v>
      </c>
    </row>
    <row r="22" spans="1:6" ht="13" x14ac:dyDescent="0.3">
      <c r="A22" s="40" t="s">
        <v>115</v>
      </c>
      <c r="B22" s="37" t="s">
        <v>126</v>
      </c>
      <c r="C22" s="38">
        <v>2410</v>
      </c>
      <c r="D22" s="38">
        <v>1850</v>
      </c>
      <c r="E22" s="38">
        <v>2390</v>
      </c>
      <c r="F22" s="39">
        <f t="shared" si="0"/>
        <v>6650</v>
      </c>
    </row>
    <row r="23" spans="1:6" ht="13" x14ac:dyDescent="0.3">
      <c r="A23" s="40" t="s">
        <v>115</v>
      </c>
      <c r="B23" s="37" t="s">
        <v>127</v>
      </c>
      <c r="C23" s="38">
        <v>3200</v>
      </c>
      <c r="D23" s="38">
        <v>3760</v>
      </c>
      <c r="E23" s="38">
        <v>3750</v>
      </c>
      <c r="F23" s="39">
        <f t="shared" si="0"/>
        <v>10710</v>
      </c>
    </row>
    <row r="24" spans="1:6" ht="13" x14ac:dyDescent="0.3">
      <c r="A24" s="40" t="s">
        <v>115</v>
      </c>
      <c r="B24" s="37" t="s">
        <v>122</v>
      </c>
      <c r="C24" s="38">
        <v>5000</v>
      </c>
      <c r="D24" s="38">
        <v>4800</v>
      </c>
      <c r="E24" s="38">
        <v>4500</v>
      </c>
      <c r="F24" s="39">
        <f t="shared" si="0"/>
        <v>14300</v>
      </c>
    </row>
    <row r="25" spans="1:6" ht="13" x14ac:dyDescent="0.3">
      <c r="A25" s="40" t="s">
        <v>115</v>
      </c>
      <c r="B25" s="37" t="s">
        <v>129</v>
      </c>
      <c r="C25" s="38">
        <v>5250</v>
      </c>
      <c r="D25" s="38">
        <v>8990</v>
      </c>
      <c r="E25" s="38">
        <v>5515</v>
      </c>
      <c r="F25" s="39">
        <f t="shared" si="0"/>
        <v>19755</v>
      </c>
    </row>
    <row r="26" spans="1:6" ht="13" x14ac:dyDescent="0.3">
      <c r="A26" s="40" t="s">
        <v>115</v>
      </c>
      <c r="B26" s="37" t="s">
        <v>130</v>
      </c>
      <c r="C26" s="38">
        <v>6020</v>
      </c>
      <c r="D26" s="38">
        <v>6020</v>
      </c>
      <c r="E26" s="38">
        <v>6020</v>
      </c>
      <c r="F26" s="39">
        <f t="shared" si="0"/>
        <v>18060</v>
      </c>
    </row>
    <row r="27" spans="1:6" ht="13" x14ac:dyDescent="0.3">
      <c r="A27" s="40" t="s">
        <v>115</v>
      </c>
      <c r="B27" s="37" t="s">
        <v>131</v>
      </c>
      <c r="C27" s="38">
        <v>12940</v>
      </c>
      <c r="D27" s="38">
        <v>11300</v>
      </c>
      <c r="E27" s="38">
        <v>11500</v>
      </c>
      <c r="F27" s="39">
        <f t="shared" si="0"/>
        <v>35740</v>
      </c>
    </row>
    <row r="28" spans="1:6" ht="13" x14ac:dyDescent="0.3">
      <c r="A28" s="40" t="s">
        <v>115</v>
      </c>
      <c r="B28" s="37" t="s">
        <v>132</v>
      </c>
      <c r="C28" s="38">
        <v>14250</v>
      </c>
      <c r="D28" s="38">
        <v>15250</v>
      </c>
      <c r="E28" s="38">
        <v>12050</v>
      </c>
      <c r="F28" s="39">
        <f t="shared" si="0"/>
        <v>41550</v>
      </c>
    </row>
    <row r="29" spans="1:6" ht="13" x14ac:dyDescent="0.3">
      <c r="A29" s="40" t="s">
        <v>115</v>
      </c>
      <c r="B29" s="37" t="s">
        <v>133</v>
      </c>
      <c r="C29" s="38">
        <v>25700</v>
      </c>
      <c r="D29" s="38">
        <v>24200</v>
      </c>
      <c r="E29" s="38">
        <v>26930</v>
      </c>
      <c r="F29" s="39">
        <f t="shared" si="0"/>
        <v>76830</v>
      </c>
    </row>
    <row r="30" spans="1:6" ht="13" x14ac:dyDescent="0.3">
      <c r="A30" s="40" t="s">
        <v>118</v>
      </c>
      <c r="B30" s="37" t="s">
        <v>123</v>
      </c>
      <c r="C30" s="38">
        <v>2140</v>
      </c>
      <c r="D30" s="38">
        <v>2310</v>
      </c>
      <c r="E30" s="38">
        <v>2000</v>
      </c>
      <c r="F30" s="39">
        <f t="shared" si="0"/>
        <v>6450</v>
      </c>
    </row>
    <row r="31" spans="1:6" ht="13" x14ac:dyDescent="0.3">
      <c r="A31" s="40" t="s">
        <v>118</v>
      </c>
      <c r="B31" s="37" t="s">
        <v>66</v>
      </c>
      <c r="C31" s="38">
        <v>730</v>
      </c>
      <c r="D31" s="38">
        <v>525</v>
      </c>
      <c r="E31" s="38">
        <v>430</v>
      </c>
      <c r="F31" s="39">
        <f t="shared" si="0"/>
        <v>1685</v>
      </c>
    </row>
    <row r="32" spans="1:6" ht="13" x14ac:dyDescent="0.3">
      <c r="A32" s="40" t="s">
        <v>118</v>
      </c>
      <c r="B32" s="37" t="s">
        <v>121</v>
      </c>
      <c r="C32" s="38">
        <v>700</v>
      </c>
      <c r="D32" s="38">
        <v>750</v>
      </c>
      <c r="E32" s="38">
        <v>750</v>
      </c>
      <c r="F32" s="39">
        <f t="shared" si="0"/>
        <v>2200</v>
      </c>
    </row>
    <row r="33" spans="1:6" ht="13" x14ac:dyDescent="0.3">
      <c r="A33" s="40" t="s">
        <v>118</v>
      </c>
      <c r="B33" s="37" t="s">
        <v>125</v>
      </c>
      <c r="C33" s="38">
        <v>2000</v>
      </c>
      <c r="D33" s="38">
        <v>950</v>
      </c>
      <c r="E33" s="38">
        <v>800</v>
      </c>
      <c r="F33" s="39">
        <f t="shared" si="0"/>
        <v>3750</v>
      </c>
    </row>
    <row r="34" spans="1:6" ht="13" x14ac:dyDescent="0.3">
      <c r="A34" s="40" t="s">
        <v>118</v>
      </c>
      <c r="B34" s="37" t="s">
        <v>126</v>
      </c>
      <c r="C34" s="38">
        <v>745</v>
      </c>
      <c r="D34" s="38">
        <v>780</v>
      </c>
      <c r="E34" s="38">
        <v>900</v>
      </c>
      <c r="F34" s="39">
        <f t="shared" ref="F34:F59" si="1">SUM(C34:E34)</f>
        <v>2425</v>
      </c>
    </row>
    <row r="35" spans="1:6" ht="13" x14ac:dyDescent="0.3">
      <c r="A35" s="40" t="s">
        <v>118</v>
      </c>
      <c r="B35" s="37" t="s">
        <v>124</v>
      </c>
      <c r="C35" s="38">
        <v>1150</v>
      </c>
      <c r="D35" s="38">
        <v>1200</v>
      </c>
      <c r="E35" s="38">
        <v>1400</v>
      </c>
      <c r="F35" s="39">
        <f t="shared" si="1"/>
        <v>3750</v>
      </c>
    </row>
    <row r="36" spans="1:6" ht="13" x14ac:dyDescent="0.3">
      <c r="A36" s="40" t="s">
        <v>118</v>
      </c>
      <c r="B36" s="37" t="s">
        <v>122</v>
      </c>
      <c r="C36" s="38">
        <v>2780</v>
      </c>
      <c r="D36" s="38">
        <v>3590</v>
      </c>
      <c r="E36" s="38">
        <v>2300</v>
      </c>
      <c r="F36" s="39">
        <f t="shared" si="1"/>
        <v>8670</v>
      </c>
    </row>
    <row r="37" spans="1:6" ht="13" x14ac:dyDescent="0.3">
      <c r="A37" s="40" t="s">
        <v>118</v>
      </c>
      <c r="B37" s="37" t="s">
        <v>128</v>
      </c>
      <c r="C37" s="38">
        <v>3490</v>
      </c>
      <c r="D37" s="38">
        <v>32840</v>
      </c>
      <c r="E37" s="38">
        <v>3070</v>
      </c>
      <c r="F37" s="39">
        <f t="shared" si="1"/>
        <v>39400</v>
      </c>
    </row>
    <row r="38" spans="1:6" ht="13" x14ac:dyDescent="0.3">
      <c r="A38" s="40" t="s">
        <v>118</v>
      </c>
      <c r="B38" s="37" t="s">
        <v>130</v>
      </c>
      <c r="C38" s="38">
        <v>4700</v>
      </c>
      <c r="D38" s="38">
        <v>4700</v>
      </c>
      <c r="E38" s="38">
        <v>4700</v>
      </c>
      <c r="F38" s="39">
        <f t="shared" si="1"/>
        <v>14100</v>
      </c>
    </row>
    <row r="39" spans="1:6" ht="13" x14ac:dyDescent="0.3">
      <c r="A39" s="40" t="s">
        <v>118</v>
      </c>
      <c r="B39" s="37" t="s">
        <v>129</v>
      </c>
      <c r="C39" s="38">
        <v>5250</v>
      </c>
      <c r="D39" s="38">
        <v>5000</v>
      </c>
      <c r="E39" s="38">
        <v>5500</v>
      </c>
      <c r="F39" s="39">
        <f t="shared" si="1"/>
        <v>15750</v>
      </c>
    </row>
    <row r="40" spans="1:6" ht="13" x14ac:dyDescent="0.3">
      <c r="A40" s="40" t="s">
        <v>118</v>
      </c>
      <c r="B40" s="37" t="s">
        <v>127</v>
      </c>
      <c r="C40" s="38">
        <v>6980</v>
      </c>
      <c r="D40" s="38">
        <v>6310</v>
      </c>
      <c r="E40" s="38">
        <v>6375</v>
      </c>
      <c r="F40" s="39">
        <f t="shared" si="1"/>
        <v>19665</v>
      </c>
    </row>
    <row r="41" spans="1:6" ht="13" x14ac:dyDescent="0.3">
      <c r="A41" s="40" t="s">
        <v>118</v>
      </c>
      <c r="B41" s="37" t="s">
        <v>132</v>
      </c>
      <c r="C41" s="38">
        <v>11250</v>
      </c>
      <c r="D41" s="38">
        <v>11250</v>
      </c>
      <c r="E41" s="38">
        <v>11750</v>
      </c>
      <c r="F41" s="39">
        <f t="shared" si="1"/>
        <v>34250</v>
      </c>
    </row>
    <row r="42" spans="1:6" ht="13" x14ac:dyDescent="0.3">
      <c r="A42" s="40" t="s">
        <v>118</v>
      </c>
      <c r="B42" s="37" t="s">
        <v>131</v>
      </c>
      <c r="C42" s="38">
        <v>24500</v>
      </c>
      <c r="D42" s="38">
        <v>23500</v>
      </c>
      <c r="E42" s="38">
        <v>24500</v>
      </c>
      <c r="F42" s="39">
        <f t="shared" si="1"/>
        <v>72500</v>
      </c>
    </row>
    <row r="43" spans="1:6" ht="13" x14ac:dyDescent="0.3">
      <c r="A43" s="40" t="s">
        <v>118</v>
      </c>
      <c r="B43" s="37" t="s">
        <v>134</v>
      </c>
      <c r="C43" s="38">
        <v>56900</v>
      </c>
      <c r="D43" s="38">
        <v>62800</v>
      </c>
      <c r="E43" s="38">
        <v>60870</v>
      </c>
      <c r="F43" s="39">
        <f t="shared" si="1"/>
        <v>180570</v>
      </c>
    </row>
    <row r="44" spans="1:6" ht="13" x14ac:dyDescent="0.3">
      <c r="A44" s="40" t="s">
        <v>118</v>
      </c>
      <c r="B44" s="37" t="s">
        <v>133</v>
      </c>
      <c r="C44" s="38">
        <v>24290</v>
      </c>
      <c r="D44" s="38">
        <v>24050</v>
      </c>
      <c r="E44" s="38">
        <v>26600</v>
      </c>
      <c r="F44" s="39">
        <f t="shared" si="1"/>
        <v>74940</v>
      </c>
    </row>
    <row r="45" spans="1:6" ht="13" x14ac:dyDescent="0.3">
      <c r="A45" s="40" t="s">
        <v>117</v>
      </c>
      <c r="B45" s="37" t="s">
        <v>123</v>
      </c>
      <c r="C45" s="38">
        <v>775</v>
      </c>
      <c r="D45" s="38">
        <v>750</v>
      </c>
      <c r="E45" s="38">
        <v>700</v>
      </c>
      <c r="F45" s="39">
        <f t="shared" si="1"/>
        <v>2225</v>
      </c>
    </row>
    <row r="46" spans="1:6" ht="13" x14ac:dyDescent="0.3">
      <c r="A46" s="40" t="s">
        <v>117</v>
      </c>
      <c r="B46" s="37" t="s">
        <v>121</v>
      </c>
      <c r="C46" s="38">
        <v>700</v>
      </c>
      <c r="D46" s="38">
        <v>750</v>
      </c>
      <c r="E46" s="38">
        <v>750</v>
      </c>
      <c r="F46" s="39">
        <f t="shared" si="1"/>
        <v>2200</v>
      </c>
    </row>
    <row r="47" spans="1:6" ht="13" x14ac:dyDescent="0.3">
      <c r="A47" s="40" t="s">
        <v>117</v>
      </c>
      <c r="B47" s="37" t="s">
        <v>66</v>
      </c>
      <c r="C47" s="38">
        <v>300</v>
      </c>
      <c r="D47" s="38">
        <v>100</v>
      </c>
      <c r="E47" s="38">
        <v>150</v>
      </c>
      <c r="F47" s="39">
        <f t="shared" si="1"/>
        <v>550</v>
      </c>
    </row>
    <row r="48" spans="1:6" ht="13" x14ac:dyDescent="0.3">
      <c r="A48" s="40" t="s">
        <v>117</v>
      </c>
      <c r="B48" s="37" t="s">
        <v>126</v>
      </c>
      <c r="C48" s="38">
        <v>2000</v>
      </c>
      <c r="D48" s="38">
        <v>1800</v>
      </c>
      <c r="E48" s="38">
        <v>1900</v>
      </c>
      <c r="F48" s="39">
        <f t="shared" si="1"/>
        <v>5700</v>
      </c>
    </row>
    <row r="49" spans="1:6" ht="13" x14ac:dyDescent="0.3">
      <c r="A49" s="40" t="s">
        <v>117</v>
      </c>
      <c r="B49" s="37" t="s">
        <v>125</v>
      </c>
      <c r="C49" s="38">
        <v>2000</v>
      </c>
      <c r="D49" s="38">
        <v>950</v>
      </c>
      <c r="E49" s="38">
        <v>800</v>
      </c>
      <c r="F49" s="39">
        <f t="shared" si="1"/>
        <v>3750</v>
      </c>
    </row>
    <row r="50" spans="1:6" ht="13" x14ac:dyDescent="0.3">
      <c r="A50" s="40" t="s">
        <v>117</v>
      </c>
      <c r="B50" s="37" t="s">
        <v>128</v>
      </c>
      <c r="C50" s="38">
        <v>1250</v>
      </c>
      <c r="D50" s="38">
        <v>1250</v>
      </c>
      <c r="E50" s="38">
        <v>1250</v>
      </c>
      <c r="F50" s="39">
        <f t="shared" si="1"/>
        <v>3750</v>
      </c>
    </row>
    <row r="51" spans="1:6" ht="13" x14ac:dyDescent="0.3">
      <c r="A51" s="40" t="s">
        <v>117</v>
      </c>
      <c r="B51" s="37" t="s">
        <v>124</v>
      </c>
      <c r="C51" s="38">
        <v>1150</v>
      </c>
      <c r="D51" s="38">
        <v>1200</v>
      </c>
      <c r="E51" s="38">
        <v>1435</v>
      </c>
      <c r="F51" s="39">
        <f t="shared" si="1"/>
        <v>3785</v>
      </c>
    </row>
    <row r="52" spans="1:6" ht="13" x14ac:dyDescent="0.3">
      <c r="A52" s="40" t="s">
        <v>117</v>
      </c>
      <c r="B52" s="37" t="s">
        <v>127</v>
      </c>
      <c r="C52" s="38">
        <v>3800</v>
      </c>
      <c r="D52" s="38">
        <v>3700</v>
      </c>
      <c r="E52" s="38">
        <v>3750</v>
      </c>
      <c r="F52" s="39">
        <f t="shared" si="1"/>
        <v>11250</v>
      </c>
    </row>
    <row r="53" spans="1:6" ht="13" x14ac:dyDescent="0.3">
      <c r="A53" s="40" t="s">
        <v>117</v>
      </c>
      <c r="B53" s="37" t="s">
        <v>122</v>
      </c>
      <c r="C53" s="38">
        <v>5000</v>
      </c>
      <c r="D53" s="38">
        <v>4800</v>
      </c>
      <c r="E53" s="38">
        <v>4545</v>
      </c>
      <c r="F53" s="39">
        <f t="shared" si="1"/>
        <v>14345</v>
      </c>
    </row>
    <row r="54" spans="1:6" ht="13" x14ac:dyDescent="0.3">
      <c r="A54" s="40" t="s">
        <v>117</v>
      </c>
      <c r="B54" s="37" t="s">
        <v>130</v>
      </c>
      <c r="C54" s="38">
        <v>5000</v>
      </c>
      <c r="D54" s="38">
        <v>5000</v>
      </c>
      <c r="E54" s="38">
        <v>5000</v>
      </c>
      <c r="F54" s="39">
        <f t="shared" si="1"/>
        <v>15000</v>
      </c>
    </row>
    <row r="55" spans="1:6" ht="13" x14ac:dyDescent="0.3">
      <c r="A55" s="40" t="s">
        <v>117</v>
      </c>
      <c r="B55" s="37" t="s">
        <v>129</v>
      </c>
      <c r="C55" s="38">
        <v>5250</v>
      </c>
      <c r="D55" s="38">
        <v>5335</v>
      </c>
      <c r="E55" s="38">
        <v>5500</v>
      </c>
      <c r="F55" s="39">
        <f t="shared" si="1"/>
        <v>16085</v>
      </c>
    </row>
    <row r="56" spans="1:6" ht="13" x14ac:dyDescent="0.3">
      <c r="A56" s="40" t="s">
        <v>117</v>
      </c>
      <c r="B56" s="37" t="s">
        <v>132</v>
      </c>
      <c r="C56" s="38">
        <v>10250</v>
      </c>
      <c r="D56" s="38">
        <v>10250</v>
      </c>
      <c r="E56" s="38">
        <v>10750</v>
      </c>
      <c r="F56" s="39">
        <f t="shared" si="1"/>
        <v>31250</v>
      </c>
    </row>
    <row r="57" spans="1:6" ht="13" x14ac:dyDescent="0.3">
      <c r="A57" s="40" t="s">
        <v>117</v>
      </c>
      <c r="B57" s="37" t="s">
        <v>131</v>
      </c>
      <c r="C57" s="38">
        <v>14500</v>
      </c>
      <c r="D57" s="38">
        <v>13500</v>
      </c>
      <c r="E57" s="38">
        <v>15500</v>
      </c>
      <c r="F57" s="39">
        <f t="shared" si="1"/>
        <v>43500</v>
      </c>
    </row>
    <row r="58" spans="1:6" ht="13" x14ac:dyDescent="0.3">
      <c r="A58" s="40" t="s">
        <v>117</v>
      </c>
      <c r="B58" s="37" t="s">
        <v>134</v>
      </c>
      <c r="C58" s="38">
        <v>72000</v>
      </c>
      <c r="D58" s="38">
        <v>70000</v>
      </c>
      <c r="E58" s="38">
        <v>70000</v>
      </c>
      <c r="F58" s="39">
        <f t="shared" si="1"/>
        <v>212000</v>
      </c>
    </row>
    <row r="59" spans="1:6" ht="13.5" thickBot="1" x14ac:dyDescent="0.35">
      <c r="A59" s="41" t="s">
        <v>117</v>
      </c>
      <c r="B59" s="42" t="s">
        <v>133</v>
      </c>
      <c r="C59" s="43">
        <v>25000</v>
      </c>
      <c r="D59" s="43">
        <v>24000</v>
      </c>
      <c r="E59" s="43">
        <v>26000</v>
      </c>
      <c r="F59" s="44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ColWidth="9.1796875" defaultRowHeight="13" x14ac:dyDescent="0.3"/>
  <cols>
    <col min="1" max="1" width="9.1796875" style="15"/>
    <col min="2" max="2" width="12.1796875" style="15" customWidth="1"/>
    <col min="3" max="3" width="12.81640625" style="15" customWidth="1"/>
    <col min="4" max="4" width="15.7265625" style="15" customWidth="1"/>
    <col min="5" max="5" width="9.54296875" style="15" customWidth="1"/>
    <col min="6" max="6" width="10.453125" style="15" customWidth="1"/>
    <col min="7" max="7" width="11.1796875" style="15" customWidth="1"/>
    <col min="8" max="16384" width="9.1796875" style="15"/>
  </cols>
  <sheetData>
    <row r="1" spans="1:8" ht="16.5" x14ac:dyDescent="0.35">
      <c r="A1" s="81" t="s">
        <v>294</v>
      </c>
      <c r="B1" s="81"/>
      <c r="C1" s="81"/>
      <c r="D1" s="81"/>
      <c r="E1" s="81"/>
      <c r="F1" s="81"/>
      <c r="G1" s="81"/>
      <c r="H1" s="81"/>
    </row>
    <row r="2" spans="1:8" ht="16.5" x14ac:dyDescent="0.35">
      <c r="A2" s="82" t="s">
        <v>743</v>
      </c>
      <c r="B2" s="82"/>
      <c r="C2" s="82"/>
      <c r="D2" s="82"/>
      <c r="E2" s="82"/>
      <c r="F2" s="82"/>
      <c r="G2" s="82"/>
      <c r="H2" s="82"/>
    </row>
    <row r="3" spans="1:8" ht="8.25" customHeight="1" x14ac:dyDescent="0.35">
      <c r="B3" s="45"/>
      <c r="C3" s="46"/>
      <c r="D3" s="45"/>
      <c r="E3" s="46"/>
      <c r="F3" s="46"/>
      <c r="G3" s="46"/>
    </row>
    <row r="4" spans="1:8" s="47" customFormat="1" ht="16" thickBot="1" x14ac:dyDescent="0.4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3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3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3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3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3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3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3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3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3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3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3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3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3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3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3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3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3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3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3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3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3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3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3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3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3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3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3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3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3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3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3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3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3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3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3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3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3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3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3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3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3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3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3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3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3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3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3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3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3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3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3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3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3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3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3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3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3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3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3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3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3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3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3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3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3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3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3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3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3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3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3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3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3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3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3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3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3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3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3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3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3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3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3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3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3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3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3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3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3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3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3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3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3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3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3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3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3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3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3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3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3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3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3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3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3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3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3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3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3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3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3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3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3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3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3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3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3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3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3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3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3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3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3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3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3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3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3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3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3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3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3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3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3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3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3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3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3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3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3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3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3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3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3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3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3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3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3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3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3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3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3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3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3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3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3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3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3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3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3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3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3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3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3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3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3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3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3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3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3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3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3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3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3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3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3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3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3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3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3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3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3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3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3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3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3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3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3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3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3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3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3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3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3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3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3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3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3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3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3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3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3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3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3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3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3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3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3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3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3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3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3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3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3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3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3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3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3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3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3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3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3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3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3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3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3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3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3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3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3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3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3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3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3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3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3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3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3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3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3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3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3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3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3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3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3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3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3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3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3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3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3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3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3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3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3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3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3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3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3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3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3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3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3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3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3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3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3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3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3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3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3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3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3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3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3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3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3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3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3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3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3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3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3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3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3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3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3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3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3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3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3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3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3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3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3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3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3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3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3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3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3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3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3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3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3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3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3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3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3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3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3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3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3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3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3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3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3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3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3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3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3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3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3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3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3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3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3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3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3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3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3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3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3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3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3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3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3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3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3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3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3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3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3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3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3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3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3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3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3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3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3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3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3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3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3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3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3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3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3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3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3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3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3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3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3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3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3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3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3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3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3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3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3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3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3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3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3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3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3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3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3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3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3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3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3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3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3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3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3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3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3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3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3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3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3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3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3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3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3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3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3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3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3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3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3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3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3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3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3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3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3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3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3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3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3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3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3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3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3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3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3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3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3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3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3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3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3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3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3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3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3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3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3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3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3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3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3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3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3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3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3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3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3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3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741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9" t="s">
        <v>2</v>
      </c>
      <c r="B4" s="70">
        <v>1075443</v>
      </c>
    </row>
    <row r="5" spans="1:2" ht="13" x14ac:dyDescent="0.3">
      <c r="A5" s="5" t="s">
        <v>3</v>
      </c>
      <c r="B5" s="6">
        <v>1382143</v>
      </c>
    </row>
    <row r="6" spans="1:2" ht="13" x14ac:dyDescent="0.3">
      <c r="A6" s="5" t="s">
        <v>4</v>
      </c>
      <c r="B6" s="6">
        <v>1865400</v>
      </c>
    </row>
    <row r="7" spans="1:2" ht="13" x14ac:dyDescent="0.3">
      <c r="A7" s="5" t="s">
        <v>5</v>
      </c>
      <c r="B7" s="6">
        <v>1113799</v>
      </c>
    </row>
    <row r="8" spans="1:2" ht="13" x14ac:dyDescent="0.3">
      <c r="A8" s="5" t="s">
        <v>6</v>
      </c>
      <c r="B8" s="6">
        <v>1057665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740</v>
      </c>
      <c r="B1" s="1"/>
    </row>
    <row r="3" spans="1:2" ht="13.5" thickBot="1" x14ac:dyDescent="0.35">
      <c r="A3" s="68" t="s">
        <v>0</v>
      </c>
      <c r="B3" s="71" t="s">
        <v>1</v>
      </c>
    </row>
    <row r="4" spans="1:2" ht="13" x14ac:dyDescent="0.3">
      <c r="A4" s="69" t="s">
        <v>2</v>
      </c>
      <c r="B4" s="6">
        <v>1185421</v>
      </c>
    </row>
    <row r="5" spans="1:2" ht="13" x14ac:dyDescent="0.3">
      <c r="A5" s="5" t="s">
        <v>3</v>
      </c>
      <c r="B5" s="6">
        <v>1445600</v>
      </c>
    </row>
    <row r="6" spans="1:2" ht="13" x14ac:dyDescent="0.3">
      <c r="A6" s="5" t="s">
        <v>4</v>
      </c>
      <c r="B6" s="6">
        <v>1766973</v>
      </c>
    </row>
    <row r="7" spans="1:2" ht="13" x14ac:dyDescent="0.3">
      <c r="A7" s="5" t="s">
        <v>5</v>
      </c>
      <c r="B7" s="6">
        <v>1033799</v>
      </c>
    </row>
    <row r="8" spans="1:2" ht="13" x14ac:dyDescent="0.3">
      <c r="A8" s="5" t="s">
        <v>6</v>
      </c>
      <c r="B8" s="6">
        <v>1158667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4" t="s">
        <v>7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/>
    </row>
    <row r="5" spans="1:2" ht="13" x14ac:dyDescent="0.3">
      <c r="A5" s="7" t="s">
        <v>3</v>
      </c>
      <c r="B5" s="8"/>
    </row>
    <row r="6" spans="1:2" ht="13" x14ac:dyDescent="0.3">
      <c r="A6" s="7" t="s">
        <v>4</v>
      </c>
      <c r="B6" s="8"/>
    </row>
    <row r="7" spans="1:2" ht="13" x14ac:dyDescent="0.3">
      <c r="A7" s="7" t="s">
        <v>5</v>
      </c>
      <c r="B7" s="8"/>
    </row>
    <row r="8" spans="1:2" ht="13" x14ac:dyDescent="0.3">
      <c r="A8" s="7" t="s">
        <v>6</v>
      </c>
      <c r="B8" s="8"/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topLeftCell="A34" zoomScale="130" zoomScaleNormal="130" workbookViewId="0">
      <selection activeCell="B36" sqref="B36"/>
    </sheetView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77" t="s">
        <v>1432</v>
      </c>
      <c r="B51" s="77"/>
      <c r="C51" s="77"/>
      <c r="D51" s="77"/>
      <c r="E51" s="77"/>
      <c r="G51" s="77"/>
      <c r="H51" s="77">
        <f>SUBTOTAL(103,Table3[Hire Date])</f>
        <v>49</v>
      </c>
    </row>
    <row r="52" spans="1:8" ht="14.25" customHeight="1" x14ac:dyDescent="0.25">
      <c r="A52"/>
      <c r="B52"/>
      <c r="C52"/>
      <c r="D52"/>
      <c r="E52"/>
      <c r="F52"/>
      <c r="G52"/>
      <c r="H52"/>
    </row>
    <row r="53" spans="1:8" ht="14.25" customHeight="1" x14ac:dyDescent="0.25">
      <c r="A53"/>
      <c r="B53"/>
      <c r="C53"/>
      <c r="D53"/>
      <c r="E53"/>
      <c r="F53"/>
      <c r="G53"/>
      <c r="H53"/>
    </row>
    <row r="54" spans="1:8" ht="14.25" customHeight="1" x14ac:dyDescent="0.25">
      <c r="A54"/>
      <c r="B54"/>
      <c r="C54"/>
      <c r="D54"/>
      <c r="E54"/>
      <c r="F54"/>
      <c r="G54"/>
      <c r="H54"/>
    </row>
    <row r="55" spans="1:8" ht="14.25" customHeight="1" x14ac:dyDescent="0.25">
      <c r="A55"/>
      <c r="B55"/>
      <c r="C55"/>
      <c r="D55"/>
      <c r="E55"/>
      <c r="F55"/>
      <c r="G55"/>
      <c r="H55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  <row r="63" spans="1:8" ht="14.25" customHeight="1" x14ac:dyDescent="0.25">
      <c r="H63" s="53"/>
    </row>
  </sheetData>
  <sortState xmlns:xlrd2="http://schemas.microsoft.com/office/spreadsheetml/2017/richdata2" ref="A2:H50">
    <sortCondition ref="B2:B50"/>
    <sortCondition ref="C2:C50"/>
  </sortState>
  <phoneticPr fontId="0" type="noConversion"/>
  <conditionalFormatting sqref="A2:A50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5" x14ac:dyDescent="0.25"/>
  <cols>
    <col min="1" max="1" width="13.453125" customWidth="1"/>
    <col min="2" max="2" width="36" customWidth="1"/>
    <col min="3" max="3" width="25.54296875" customWidth="1"/>
    <col min="4" max="4" width="33.81640625" customWidth="1"/>
    <col min="5" max="5" width="47" customWidth="1"/>
    <col min="6" max="10" width="16.17968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5" x14ac:dyDescent="0.35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4.5" x14ac:dyDescent="0.35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4.5" x14ac:dyDescent="0.35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4.5" x14ac:dyDescent="0.35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4.5" x14ac:dyDescent="0.35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4.5" x14ac:dyDescent="0.35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4.5" x14ac:dyDescent="0.35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4.5" x14ac:dyDescent="0.35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4.5" x14ac:dyDescent="0.35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4.5" x14ac:dyDescent="0.35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4.5" x14ac:dyDescent="0.35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4.5" x14ac:dyDescent="0.35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4.5" x14ac:dyDescent="0.35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4.5" x14ac:dyDescent="0.35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4.5" x14ac:dyDescent="0.35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4.5" x14ac:dyDescent="0.35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4.5" x14ac:dyDescent="0.35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4.5" x14ac:dyDescent="0.35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4.5" x14ac:dyDescent="0.35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4.5" x14ac:dyDescent="0.35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4.5" x14ac:dyDescent="0.35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4.5" x14ac:dyDescent="0.35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4.5" x14ac:dyDescent="0.35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4.5" x14ac:dyDescent="0.35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4.5" x14ac:dyDescent="0.35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4.5" x14ac:dyDescent="0.35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4.5" x14ac:dyDescent="0.35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4.5" x14ac:dyDescent="0.35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4.5" x14ac:dyDescent="0.35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4.5" x14ac:dyDescent="0.35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4.5" x14ac:dyDescent="0.35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4.5" x14ac:dyDescent="0.35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4.5" x14ac:dyDescent="0.35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4.5" x14ac:dyDescent="0.35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4.5" x14ac:dyDescent="0.35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4.5" x14ac:dyDescent="0.35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4.5" x14ac:dyDescent="0.35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4.5" x14ac:dyDescent="0.35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4.5" x14ac:dyDescent="0.35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4.5" x14ac:dyDescent="0.35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4.5" x14ac:dyDescent="0.35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4.5" x14ac:dyDescent="0.35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4.5" x14ac:dyDescent="0.35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4.5" x14ac:dyDescent="0.35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4.5" x14ac:dyDescent="0.35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4.5" x14ac:dyDescent="0.35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4.5" x14ac:dyDescent="0.35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4.5" x14ac:dyDescent="0.35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4.5" x14ac:dyDescent="0.35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4.5" x14ac:dyDescent="0.35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4.5" x14ac:dyDescent="0.35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4.5" x14ac:dyDescent="0.35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4.5" x14ac:dyDescent="0.35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4.5" x14ac:dyDescent="0.35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4.5" x14ac:dyDescent="0.35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4.5" x14ac:dyDescent="0.35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4.5" x14ac:dyDescent="0.35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4.5" x14ac:dyDescent="0.35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4.5" x14ac:dyDescent="0.35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4.5" x14ac:dyDescent="0.35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4.5" x14ac:dyDescent="0.35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4.5" x14ac:dyDescent="0.35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4.5" x14ac:dyDescent="0.35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4.5" x14ac:dyDescent="0.35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4.5" x14ac:dyDescent="0.35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4.5" x14ac:dyDescent="0.35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4.5" x14ac:dyDescent="0.35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4.5" x14ac:dyDescent="0.35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4.5" x14ac:dyDescent="0.35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4.5" x14ac:dyDescent="0.35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4.5" x14ac:dyDescent="0.35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4.5" x14ac:dyDescent="0.35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4.5" x14ac:dyDescent="0.35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4.5" x14ac:dyDescent="0.35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4.5" x14ac:dyDescent="0.35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4.5" x14ac:dyDescent="0.35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29" x14ac:dyDescent="0.35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4.5" x14ac:dyDescent="0.35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4.5" x14ac:dyDescent="0.35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4.5" x14ac:dyDescent="0.35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4.5" x14ac:dyDescent="0.35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4.5" x14ac:dyDescent="0.35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4.5" x14ac:dyDescent="0.35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4.5" x14ac:dyDescent="0.35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4.5" x14ac:dyDescent="0.35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4.5" x14ac:dyDescent="0.35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4.5" x14ac:dyDescent="0.35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4.5" x14ac:dyDescent="0.35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4.5" x14ac:dyDescent="0.35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4.5" x14ac:dyDescent="0.35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4.5" x14ac:dyDescent="0.35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5" x14ac:dyDescent="0.25"/>
  <cols>
    <col min="1" max="1" width="10.26953125" bestFit="1" customWidth="1"/>
    <col min="2" max="2" width="13.7265625" bestFit="1" customWidth="1"/>
    <col min="3" max="3" width="14.1796875" bestFit="1" customWidth="1"/>
    <col min="4" max="4" width="12.54296875" bestFit="1" customWidth="1"/>
    <col min="5" max="5" width="15.81640625" bestFit="1" customWidth="1"/>
    <col min="6" max="6" width="15" bestFit="1" customWidth="1"/>
    <col min="7" max="7" width="10.453125" bestFit="1" customWidth="1"/>
    <col min="8" max="8" width="9.7265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130" zoomScaleNormal="130" workbookViewId="0">
      <selection activeCell="A4" sqref="A4"/>
    </sheetView>
  </sheetViews>
  <sheetFormatPr defaultRowHeight="12.5" x14ac:dyDescent="0.25"/>
  <cols>
    <col min="2" max="2" width="11.81640625" customWidth="1"/>
    <col min="3" max="3" width="16.26953125" customWidth="1"/>
    <col min="4" max="4" width="9.7265625" customWidth="1"/>
    <col min="5" max="5" width="7.7265625" customWidth="1"/>
    <col min="6" max="6" width="9.81640625" customWidth="1"/>
    <col min="7" max="7" width="9.453125" customWidth="1"/>
    <col min="8" max="8" width="3.54296875" customWidth="1"/>
    <col min="9" max="9" width="8.1796875" customWidth="1"/>
  </cols>
  <sheetData>
    <row r="1" spans="1:9" ht="15.5" x14ac:dyDescent="0.35">
      <c r="A1" s="9" t="s">
        <v>8</v>
      </c>
    </row>
    <row r="3" spans="1:9" ht="16" thickBot="1" x14ac:dyDescent="0.4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4" x14ac:dyDescent="0.3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 x14ac:dyDescent="0.3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 x14ac:dyDescent="0.3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 x14ac:dyDescent="0.3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 x14ac:dyDescent="0.3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 x14ac:dyDescent="0.3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 x14ac:dyDescent="0.3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 x14ac:dyDescent="0.3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 x14ac:dyDescent="0.3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 x14ac:dyDescent="0.3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 x14ac:dyDescent="0.3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 x14ac:dyDescent="0.3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 x14ac:dyDescent="0.3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 x14ac:dyDescent="0.3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 x14ac:dyDescent="0.3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 x14ac:dyDescent="0.3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James Cox</cp:lastModifiedBy>
  <dcterms:created xsi:type="dcterms:W3CDTF">1998-08-21T01:22:16Z</dcterms:created>
  <dcterms:modified xsi:type="dcterms:W3CDTF">2024-04-17T14:33:23Z</dcterms:modified>
</cp:coreProperties>
</file>